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21.xml" ContentType="application/vnd.openxmlformats-officedocument.drawing+xml"/>
  <Override PartName="/xl/worksheets/sheet15.xml" ContentType="application/vnd.openxmlformats-officedocument.spreadsheetml.work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drawings/drawing23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5.xml" ContentType="application/vnd.openxmlformats-officedocument.drawing+xml"/>
  <Override PartName="/xl/worksheets/sheet19.xml" ContentType="application/vnd.openxmlformats-officedocument.spreadsheetml.worksheet+xml"/>
  <Override PartName="/xl/drawings/drawing26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2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8865" windowHeight="5775" activeTab="22"/>
  </bookViews>
  <sheets>
    <sheet name="IV-1" sheetId="1" r:id="rId1"/>
    <sheet name="IV-2" sheetId="2" r:id="rId2"/>
    <sheet name="IV-3 " sheetId="3" r:id="rId3"/>
    <sheet name="IV-4" sheetId="4" r:id="rId4"/>
    <sheet name="IV-5" sheetId="5" r:id="rId5"/>
    <sheet name="IV-6" sheetId="6" r:id="rId6"/>
    <sheet name="IV-7" sheetId="7" r:id="rId7"/>
    <sheet name="IV-8" sheetId="8" r:id="rId8"/>
    <sheet name="IV-9" sheetId="9" r:id="rId9"/>
    <sheet name="IV-10" sheetId="10" r:id="rId10"/>
    <sheet name="IV-11" sheetId="11" r:id="rId11"/>
    <sheet name="IV-12" sheetId="12" r:id="rId12"/>
    <sheet name="IV-13" sheetId="13" r:id="rId13"/>
    <sheet name="IV-14-15" sheetId="14" r:id="rId14"/>
    <sheet name="IV-16" sheetId="15" r:id="rId15"/>
    <sheet name="IV-17" sheetId="16" r:id="rId16"/>
    <sheet name="IV-18" sheetId="17" r:id="rId17"/>
    <sheet name="IV-19" sheetId="18" r:id="rId18"/>
    <sheet name="IV-20" sheetId="19" r:id="rId19"/>
    <sheet name="IV-21" sheetId="20" r:id="rId20"/>
    <sheet name="IV-22" sheetId="21" r:id="rId21"/>
    <sheet name="IV-7. táblázat" sheetId="22" r:id="rId22"/>
    <sheet name="IV-8. táblázat" sheetId="23" r:id="rId23"/>
  </sheets>
  <externalReferences>
    <externalReference r:id="rId26"/>
  </externalReferences>
  <definedNames/>
  <calcPr fullCalcOnLoad="1"/>
</workbook>
</file>

<file path=xl/comments4.xml><?xml version="1.0" encoding="utf-8"?>
<comments xmlns="http://schemas.openxmlformats.org/spreadsheetml/2006/main">
  <authors>
    <author> hoffmannm</author>
  </authors>
  <commentList>
    <comment ref="F10" authorId="0">
      <text>
        <r>
          <rPr>
            <b/>
            <sz val="8"/>
            <rFont val="Tahoma"/>
            <family val="0"/>
          </rPr>
          <t xml:space="preserve"> hoffmannm:</t>
        </r>
        <r>
          <rPr>
            <sz val="8"/>
            <rFont val="Tahoma"/>
            <family val="0"/>
          </rPr>
          <t xml:space="preserve">
jelzáloglevél át van pakolva az állampapírokhoz</t>
        </r>
      </text>
    </comment>
  </commentList>
</comments>
</file>

<file path=xl/sharedStrings.xml><?xml version="1.0" encoding="utf-8"?>
<sst xmlns="http://schemas.openxmlformats.org/spreadsheetml/2006/main" count="971" uniqueCount="620">
  <si>
    <t>Cím</t>
  </si>
  <si>
    <t>A fiskális keresleti hatás alakulása 1996-2005</t>
  </si>
  <si>
    <t>Fiskális keresleti hatás becslés</t>
  </si>
  <si>
    <t>angol cím</t>
  </si>
  <si>
    <t xml:space="preserve"> Fiscal demand impact 1996-2005</t>
  </si>
  <si>
    <t>Tengelyfelirat</t>
  </si>
  <si>
    <t>Estimated fiscal demand impact</t>
  </si>
  <si>
    <t>ESA deficit</t>
  </si>
  <si>
    <t xml:space="preserve">(right scale) </t>
  </si>
  <si>
    <t>ESA-hiány</t>
  </si>
  <si>
    <t>MNB_2002</t>
  </si>
  <si>
    <t>MNB_2004</t>
  </si>
  <si>
    <t>MNB_2003</t>
  </si>
  <si>
    <t>Reuters_2002</t>
  </si>
  <si>
    <t>Reuters_2003</t>
  </si>
  <si>
    <t>Reuters_2004</t>
  </si>
  <si>
    <t>2002. november</t>
  </si>
  <si>
    <t>2003. február</t>
  </si>
  <si>
    <t>2004. február</t>
  </si>
  <si>
    <t>2004. május</t>
  </si>
  <si>
    <t>2004. augusztus</t>
  </si>
  <si>
    <t>2004. november</t>
  </si>
  <si>
    <t>2003. május</t>
  </si>
  <si>
    <t>2003. augusztus</t>
  </si>
  <si>
    <t>2003. november</t>
  </si>
  <si>
    <t>Tengelyfeliratok:</t>
  </si>
  <si>
    <t>(%) GDP prognózis ténytől való eltérése</t>
  </si>
  <si>
    <t>(%) inflációs prognózis ténytől való eltérése</t>
  </si>
  <si>
    <t>(percent) Errors in GDP forecast</t>
  </si>
  <si>
    <t>(percent) Errors in CPI forecast</t>
  </si>
  <si>
    <t>Cím:</t>
  </si>
  <si>
    <t>A 2004-es GDP növekedésre és átlagos fogyasztói inflációra adott előrejelzéseink hibái (eltérés=prognózis-tény)</t>
  </si>
  <si>
    <t>Deviations between the forecasted and actual data for 2004 GDP growth and average CPI</t>
  </si>
  <si>
    <t>CÍM:</t>
  </si>
  <si>
    <t>A GDP növekedési ütemére adott előrejelzések hibái (eltérés=prognózis-tény)</t>
  </si>
  <si>
    <t>Deviations between the forecasted and actual GDP growth (errors=forecast-actual data)</t>
  </si>
  <si>
    <t>A GDP növekedési ütemére adott előrejelzéseink hibái (eltérés=prognózis-tény)</t>
  </si>
  <si>
    <t>Deviations between MNB forecast for GDP growth and the actual data (errors=forecast-actual data)</t>
  </si>
  <si>
    <t>Tengelyfelirat:</t>
  </si>
  <si>
    <t>Negyedévre előre</t>
  </si>
  <si>
    <t>Length of forecast horizon (quaters ahead)</t>
  </si>
  <si>
    <t>% (előrejelzés-tény)</t>
  </si>
  <si>
    <t>Percent (forecast-actual data)</t>
  </si>
  <si>
    <t>A feldolgozott és feldolgozatlan élelmiszerek fogyasztói árának alakulása (szezonálisan igazított évesített negyedéves változás)</t>
  </si>
  <si>
    <t>Consumer price inflation of processed and unprocessed foodstuffs (seasonally adjusted annualised quarterly changes)</t>
  </si>
  <si>
    <t>%</t>
  </si>
  <si>
    <t>percent</t>
  </si>
  <si>
    <t>Processed</t>
  </si>
  <si>
    <t>Unprocessed</t>
  </si>
  <si>
    <t>feldolgozott</t>
  </si>
  <si>
    <t>feldolgozatlan</t>
  </si>
  <si>
    <t>1999. I. n.év</t>
  </si>
  <si>
    <t>99:Q1</t>
  </si>
  <si>
    <t>1999. II. n.év</t>
  </si>
  <si>
    <t>99:Q2</t>
  </si>
  <si>
    <t>1999. III. n.év</t>
  </si>
  <si>
    <t>99:Q3</t>
  </si>
  <si>
    <t>1999. IV. n.év</t>
  </si>
  <si>
    <t>99:Q4</t>
  </si>
  <si>
    <t>2000. I. n.év</t>
  </si>
  <si>
    <t>00:Q1</t>
  </si>
  <si>
    <t>2000. II. n.év</t>
  </si>
  <si>
    <t>00:Q2</t>
  </si>
  <si>
    <t>2000. III. n.év</t>
  </si>
  <si>
    <t>00:Q3</t>
  </si>
  <si>
    <t>2000. IV. n.év</t>
  </si>
  <si>
    <t>00:Q4</t>
  </si>
  <si>
    <t>2001. I. n.év</t>
  </si>
  <si>
    <t>01:Q1</t>
  </si>
  <si>
    <t>2001. II. n.év</t>
  </si>
  <si>
    <t>01:Q2</t>
  </si>
  <si>
    <t>2001. III. n.év</t>
  </si>
  <si>
    <t>01:Q3</t>
  </si>
  <si>
    <t>2001. IV. n.év</t>
  </si>
  <si>
    <t>01:Q4</t>
  </si>
  <si>
    <t>2002. I. n.év</t>
  </si>
  <si>
    <t>02:Q1</t>
  </si>
  <si>
    <t>2002. II. n.év</t>
  </si>
  <si>
    <t>02:Q2</t>
  </si>
  <si>
    <t>2002. III. n.év</t>
  </si>
  <si>
    <t>02:Q3</t>
  </si>
  <si>
    <t>2002. IV. n.év</t>
  </si>
  <si>
    <t>02:Q4</t>
  </si>
  <si>
    <t>2003. I. n.év</t>
  </si>
  <si>
    <t>03:Q1</t>
  </si>
  <si>
    <t>2003. II. n.év</t>
  </si>
  <si>
    <t>03:Q2</t>
  </si>
  <si>
    <t>2003. III. n.év</t>
  </si>
  <si>
    <t>03:Q3</t>
  </si>
  <si>
    <t>2003. IV. n.év</t>
  </si>
  <si>
    <t>03:Q4</t>
  </si>
  <si>
    <t>2004. I. n.év</t>
  </si>
  <si>
    <t>04:Q1</t>
  </si>
  <si>
    <t>2004. II. n.év</t>
  </si>
  <si>
    <t>04:Q2</t>
  </si>
  <si>
    <t>2004. III. n.év</t>
  </si>
  <si>
    <t>04:Q3</t>
  </si>
  <si>
    <t>2004. IV. n.év</t>
  </si>
  <si>
    <t>04:Q4</t>
  </si>
  <si>
    <t>2005. I. n.év</t>
  </si>
  <si>
    <t>05:Q1</t>
  </si>
  <si>
    <t>Élelmiszer, ital és dohány importált volumene és importára (szezonálisan igazítva, árindex euró-alapon)</t>
  </si>
  <si>
    <t>Volume and price indices for imports of food, beverages and tobacco (seasonally adjusted, price index in euros)</t>
  </si>
  <si>
    <t>2000=1</t>
  </si>
  <si>
    <t>Volume</t>
  </si>
  <si>
    <t>Price</t>
  </si>
  <si>
    <t>volumen</t>
  </si>
  <si>
    <t>ár</t>
  </si>
  <si>
    <t>1996. I. n.év</t>
  </si>
  <si>
    <t>96:Q1</t>
  </si>
  <si>
    <t>1996. II. n.év</t>
  </si>
  <si>
    <t>96:Q2</t>
  </si>
  <si>
    <t>1996. III. n.év</t>
  </si>
  <si>
    <t>96:Q3</t>
  </si>
  <si>
    <t>1996. IV. n.év</t>
  </si>
  <si>
    <t>96:Q4</t>
  </si>
  <si>
    <t>1997. I. n.év</t>
  </si>
  <si>
    <t>97:Q1</t>
  </si>
  <si>
    <t>1997. II. n.év</t>
  </si>
  <si>
    <t>97:Q2</t>
  </si>
  <si>
    <t>1997. III. n.év</t>
  </si>
  <si>
    <t>97:Q3</t>
  </si>
  <si>
    <t>1997. IV. n.év</t>
  </si>
  <si>
    <t>97:Q4</t>
  </si>
  <si>
    <t>1998. I. n.év</t>
  </si>
  <si>
    <t>98:Q1</t>
  </si>
  <si>
    <t>1998. II. n.év</t>
  </si>
  <si>
    <t>98:Q2</t>
  </si>
  <si>
    <t>1998. III. n.év</t>
  </si>
  <si>
    <t>98:Q3</t>
  </si>
  <si>
    <t>1998. IV. n.év</t>
  </si>
  <si>
    <t>98:Q4</t>
  </si>
  <si>
    <t>Élelmiszer, ital és dohány importforgalma országcsoportok szerint (folyó áron)</t>
  </si>
  <si>
    <t>Imports of food, beverages and tobacco by partner country groups (at current prices)</t>
  </si>
  <si>
    <t>Jobb engelyfelirat:</t>
  </si>
  <si>
    <t>Bal tengelyfelirat:</t>
  </si>
  <si>
    <t>millió euró</t>
  </si>
  <si>
    <t>million euros</t>
  </si>
  <si>
    <t>Lábjegyzet:</t>
  </si>
  <si>
    <t>* NMS: újonnan csatlakozott országok (New Member States).</t>
  </si>
  <si>
    <t>* NMS: New Member States.</t>
  </si>
  <si>
    <t>EU-15</t>
  </si>
  <si>
    <t>NMS*</t>
  </si>
  <si>
    <t>Extra EU-25</t>
  </si>
  <si>
    <t>Annual growth rates of total (right scale)</t>
  </si>
  <si>
    <t>EU-25-ön kívül</t>
  </si>
  <si>
    <t>teljes termékkör éves növekedési üteme (jobb skála)</t>
  </si>
  <si>
    <t>Tej, tejtermékek és szeszes italok fogyasztói árának alakulása (trend évesített havi növekedési üteme)</t>
  </si>
  <si>
    <t>Consumer price inflation of diary products and alcoholic drinks (trend annualised monthly changes)</t>
  </si>
  <si>
    <t>*A 2004. januári kiugró növekedési ütem jövedéki adóemelés következménye.</t>
  </si>
  <si>
    <t>* The outlying growth rate in January 2004 is a result of an increase in excise duties.</t>
  </si>
  <si>
    <t>Diary products</t>
  </si>
  <si>
    <t>Alcoholic drinks*</t>
  </si>
  <si>
    <t>tej, tejtermék, sajt</t>
  </si>
  <si>
    <t>szeszes italok*</t>
  </si>
  <si>
    <t>2001.jan.</t>
  </si>
  <si>
    <t>Jan.01</t>
  </si>
  <si>
    <t>febr.</t>
  </si>
  <si>
    <t>Feb.01</t>
  </si>
  <si>
    <t>márc.</t>
  </si>
  <si>
    <t>Mar.01</t>
  </si>
  <si>
    <t>ápr.</t>
  </si>
  <si>
    <t>Apr.01</t>
  </si>
  <si>
    <t>máj</t>
  </si>
  <si>
    <t>May.01</t>
  </si>
  <si>
    <t>jún.</t>
  </si>
  <si>
    <t>Jun.01</t>
  </si>
  <si>
    <t>júl.</t>
  </si>
  <si>
    <t>July.01</t>
  </si>
  <si>
    <t>aug.</t>
  </si>
  <si>
    <t>Aug.01</t>
  </si>
  <si>
    <t>szept.</t>
  </si>
  <si>
    <t>Sept.01</t>
  </si>
  <si>
    <t>okt.</t>
  </si>
  <si>
    <t>Oct.01</t>
  </si>
  <si>
    <t>nov.</t>
  </si>
  <si>
    <t>Nov.01</t>
  </si>
  <si>
    <t>dec.</t>
  </si>
  <si>
    <t>Dec.01</t>
  </si>
  <si>
    <t>2002.jan.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</si>
  <si>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</si>
  <si>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</si>
  <si>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</si>
  <si>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</si>
  <si>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</si>
  <si>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</si>
  <si>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</si>
  <si>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</si>
  <si>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</si>
  <si>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</si>
  <si>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</si>
  <si>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</si>
  <si>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2003.jan.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</si>
  <si>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</si>
  <si>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</si>
  <si>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</si>
  <si>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</si>
  <si>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</si>
  <si>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</si>
  <si>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</si>
  <si>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</si>
  <si>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</si>
  <si>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</si>
  <si>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</si>
  <si>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</si>
  <si>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2004.jan.</t>
  </si>
  <si>
    <t>Jan.04</t>
  </si>
  <si>
    <t>Feb.04</t>
  </si>
  <si>
    <t>Mar.04</t>
  </si>
  <si>
    <t>Apr.04</t>
  </si>
  <si>
    <t>May.04</t>
  </si>
  <si>
    <t>Jun.04</t>
  </si>
  <si>
    <t>July.04</t>
  </si>
  <si>
    <t>Aug.04</t>
  </si>
  <si>
    <t>Sept.04</t>
  </si>
  <si>
    <t>okt</t>
  </si>
  <si>
    <t>Oct..04</t>
  </si>
  <si>
    <t>nov</t>
  </si>
  <si>
    <t>Nov.04</t>
  </si>
  <si>
    <t>dec</t>
  </si>
  <si>
    <t>Dec.04</t>
  </si>
  <si>
    <t>2005.jan.</t>
  </si>
  <si>
    <t>Jan.05</t>
  </si>
  <si>
    <t>Feb.05</t>
  </si>
  <si>
    <t>Mar.05</t>
  </si>
  <si>
    <t>Tejtermék és tojás importforgalma országcsoportok szerint (folyó áron)</t>
  </si>
  <si>
    <t>Imports of diary products and eggs by partner country groups (at current prices)</t>
  </si>
  <si>
    <t>Ital termékek importforgalma országcsoportok szerint (folyó áron)</t>
  </si>
  <si>
    <t>Imports of drinks by partner country groups (at current prices)</t>
  </si>
  <si>
    <t>A folyó fizetési mérleg és a szektorok finanszírozási helyzete (a GDP százalékában)</t>
  </si>
  <si>
    <t>Becslés</t>
  </si>
  <si>
    <t>Előrejelzés</t>
  </si>
  <si>
    <t>I. Állami szektor</t>
  </si>
  <si>
    <t>II. Magánszektor (=1+2)</t>
  </si>
  <si>
    <t xml:space="preserve">   1. Háztartások</t>
  </si>
  <si>
    <t xml:space="preserve">   2. Vállalatok</t>
  </si>
  <si>
    <t>Külső finanszírozási képesség (=I+II)</t>
  </si>
  <si>
    <t>-8,5*</t>
  </si>
  <si>
    <t>Folyó fizetési mérleg egyenlege</t>
  </si>
  <si>
    <t>-8,9*</t>
  </si>
  <si>
    <t xml:space="preserve">   - milliárd euróban</t>
  </si>
  <si>
    <t>A külső finanszírozási igény</t>
  </si>
  <si>
    <t xml:space="preserve"> I.</t>
  </si>
  <si>
    <t>II.</t>
  </si>
  <si>
    <t>III.</t>
  </si>
  <si>
    <t>IV.</t>
  </si>
  <si>
    <t>év</t>
  </si>
  <si>
    <t xml:space="preserve"> I. </t>
  </si>
  <si>
    <t>negyedév</t>
  </si>
  <si>
    <t>1. Külső finanszírozási igény</t>
  </si>
  <si>
    <t>1.1 A folyó fizetési mérleg egyenlege</t>
  </si>
  <si>
    <t>1.2 Tőkemérleg egyenlege</t>
  </si>
  <si>
    <t>2. Finanszírozás</t>
  </si>
  <si>
    <t>2.1  Közvetlen tőkebefektetések</t>
  </si>
  <si>
    <t xml:space="preserve">     2.1.1 Működőtőke befektetések külföldön</t>
  </si>
  <si>
    <t xml:space="preserve">     2.1.2 Működőtőke befektetések Magyarországon</t>
  </si>
  <si>
    <t xml:space="preserve"> 2.2 Konszolidált államháztartás hitelforgalma</t>
  </si>
  <si>
    <t xml:space="preserve">        2.2.1 MNB hitelforgalom</t>
  </si>
  <si>
    <t xml:space="preserve">        2.2.2 Kormányzati hitelforgalom (állampapír nélkül)</t>
  </si>
  <si>
    <t xml:space="preserve">        2.2.3 Külföldiek állampapír vásárlása</t>
  </si>
  <si>
    <t>2.3 Magán szektor nettó tőkebevonása</t>
  </si>
  <si>
    <t xml:space="preserve">        2.3.1 Hitelintézetek forrásbevonása</t>
  </si>
  <si>
    <t xml:space="preserve">        2.3.2 Portfolióbefektetések (részvény)</t>
  </si>
  <si>
    <t xml:space="preserve">        2.3.3 Vállalatok külföldi nettó hitelfelvétele</t>
  </si>
  <si>
    <t>2.4 Tévedések és kihagyások egyenlege</t>
  </si>
  <si>
    <t>3. Nemzetközi tartalékok változása (1+2)</t>
  </si>
  <si>
    <t>A folyó fizetési mérleg finanszírozásának szerkezete</t>
  </si>
  <si>
    <t>ell</t>
  </si>
  <si>
    <t>egyéb</t>
  </si>
  <si>
    <t>GDP</t>
  </si>
  <si>
    <t>Közvetlen tőkebefektetések</t>
  </si>
  <si>
    <t>Net FDI</t>
  </si>
  <si>
    <t>Külföldiek állampapír- és jelzáloglevél-vásárlása</t>
  </si>
  <si>
    <t>The net growth of government securities and mortgage bonds owned by non-residents</t>
  </si>
  <si>
    <t>Részvény</t>
  </si>
  <si>
    <t>Net purchase of shares of non-residents</t>
  </si>
  <si>
    <t>Közszféra hitelei (MNB, államháztartás)</t>
  </si>
  <si>
    <t>Net lending of general government</t>
  </si>
  <si>
    <t>Hitelintézetek forrásbevonása</t>
  </si>
  <si>
    <t>The net change of banks external debt (bonds, loans)</t>
  </si>
  <si>
    <t>Vállalatok külföldi hitelfelvétele</t>
  </si>
  <si>
    <t>The net change of foreign debt of the corporate sector</t>
  </si>
  <si>
    <t>Külső finanszírozási igény</t>
  </si>
  <si>
    <t>Externaal borrowing requirement</t>
  </si>
  <si>
    <t>tengely</t>
  </si>
  <si>
    <t>idő</t>
  </si>
  <si>
    <t>a GDP ciklikus komponense</t>
  </si>
  <si>
    <t>az ipari termelés ciklikus komponense</t>
  </si>
  <si>
    <t>1993.I.n.év</t>
  </si>
  <si>
    <t>1993.II.n.év</t>
  </si>
  <si>
    <t>1993.III.n.év</t>
  </si>
  <si>
    <t>1993.IV.n.év</t>
  </si>
  <si>
    <t>1994.I.n.év</t>
  </si>
  <si>
    <t>1994.II.n.év</t>
  </si>
  <si>
    <t>1994.III.n.év</t>
  </si>
  <si>
    <t>1994.IV.n.év</t>
  </si>
  <si>
    <t>1995.I.n.év</t>
  </si>
  <si>
    <t>1995.II.n.év</t>
  </si>
  <si>
    <t>1995.III.n.év</t>
  </si>
  <si>
    <t>1995.IV.n.év</t>
  </si>
  <si>
    <t>1996.I.n.év</t>
  </si>
  <si>
    <t>1996.II.n.év</t>
  </si>
  <si>
    <t>1996.III.n.év</t>
  </si>
  <si>
    <t>1996.IV.n.év</t>
  </si>
  <si>
    <t>1997.I.n.év</t>
  </si>
  <si>
    <t>1997.II.n.év</t>
  </si>
  <si>
    <t>1997.III.n.év</t>
  </si>
  <si>
    <t>1997.IV.n.év</t>
  </si>
  <si>
    <t>1998.I.n.év</t>
  </si>
  <si>
    <t>1998.II.n.év</t>
  </si>
  <si>
    <t>1998.III.n.év</t>
  </si>
  <si>
    <t>1998.IV.n.év</t>
  </si>
  <si>
    <t>1999.I.n.év</t>
  </si>
  <si>
    <t>1999.II.n.év</t>
  </si>
  <si>
    <t>1999.III.n.év</t>
  </si>
  <si>
    <t>1999.IV.n.év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</si>
  <si>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</si>
  <si>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</si>
  <si>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</si>
  <si>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</si>
  <si>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</si>
  <si>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</si>
  <si>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</si>
  <si>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</si>
  <si>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</si>
  <si>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</si>
  <si>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</si>
  <si>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2002IV.n.év</t>
  </si>
  <si>
    <t>2003.I.n.év</t>
  </si>
  <si>
    <t>2003.II.n.év</t>
  </si>
  <si>
    <t>2003.III.n.év</t>
  </si>
  <si>
    <t>2003.IV.n.év</t>
  </si>
  <si>
    <t>2004.I.n.év</t>
  </si>
  <si>
    <t>2004.II.n.év</t>
  </si>
  <si>
    <t>2004.III.n.év</t>
  </si>
  <si>
    <t>2004.IV.n.év</t>
  </si>
  <si>
    <t>2005.I.n.év</t>
  </si>
  <si>
    <t>2005.II.n.év</t>
  </si>
  <si>
    <t>2005.III.n.év</t>
  </si>
  <si>
    <t>2005.IV.n.év</t>
  </si>
  <si>
    <t>2006.I.n.év</t>
  </si>
  <si>
    <t>2006.II.n.év</t>
  </si>
  <si>
    <t>2006.III.n.év</t>
  </si>
  <si>
    <t>2006.IV.n.év</t>
  </si>
  <si>
    <t>Tengelyfelirat angol</t>
  </si>
  <si>
    <t>árindex (1994. december=100)</t>
  </si>
  <si>
    <t>magyar</t>
  </si>
  <si>
    <t>price index  (1994. december=100)</t>
  </si>
  <si>
    <t>Angol</t>
  </si>
  <si>
    <t>Magyar</t>
  </si>
  <si>
    <t>CPI</t>
  </si>
  <si>
    <t>Fogyasztóiár-index</t>
  </si>
  <si>
    <t>Industrial goods</t>
  </si>
  <si>
    <t>Iparcikkek</t>
  </si>
  <si>
    <t>Durable industrial goods</t>
  </si>
  <si>
    <t>Tartós iparcikkek</t>
  </si>
  <si>
    <t>részletes</t>
  </si>
  <si>
    <t>1991 dec=100</t>
  </si>
  <si>
    <t>SZOBABÚTOR</t>
  </si>
  <si>
    <t>KONYHA ÉS EGYÉB BÚTOR</t>
  </si>
  <si>
    <t>HÜTŐSZEKRÉNY, FAGYASZTÓGÉP</t>
  </si>
  <si>
    <t>MOSÓGÉP, CENTRIGUGA</t>
  </si>
  <si>
    <t>FŰTŐ ÉS FŐZŐBERENDEZÉSEK</t>
  </si>
  <si>
    <t>PORSZÍVÓGÉP, VARRÓGÉP</t>
  </si>
  <si>
    <t>Tartós háztartási cikkek</t>
  </si>
  <si>
    <t>SZEMÉLYGÉPKOCSI ÚJ</t>
  </si>
  <si>
    <t>SZEMÉLYGÉPKOCSI HASZNÁLT</t>
  </si>
  <si>
    <t>MOTORKERÉKPÁR</t>
  </si>
  <si>
    <t>KERÉKPÁR</t>
  </si>
  <si>
    <t>Járművek</t>
  </si>
  <si>
    <t>RÁDIÓ</t>
  </si>
  <si>
    <t>TELEVÍZIÓ</t>
  </si>
  <si>
    <t>VIDEO, MAGNETOFON, LEMEZJÁTSZÓ</t>
  </si>
  <si>
    <t>FÉNYKÉPEZŐGÉP, ÓRA, HANGSZER</t>
  </si>
  <si>
    <t>Tartós kulturális cikkek</t>
  </si>
  <si>
    <t>Tengelyfelirat angol:</t>
  </si>
  <si>
    <t>(‰)</t>
  </si>
  <si>
    <t>Relative price level</t>
  </si>
  <si>
    <t>Termile</t>
  </si>
  <si>
    <t>Relatív árszint</t>
  </si>
  <si>
    <t>Housholds final consuption expenditure</t>
  </si>
  <si>
    <t xml:space="preserve">Magyar </t>
  </si>
  <si>
    <t>1 főre jutó GDP</t>
  </si>
  <si>
    <t>Háztartások végső fogyasztási kiadása</t>
  </si>
  <si>
    <t>súly</t>
  </si>
  <si>
    <t>GDP/capita</t>
  </si>
  <si>
    <t>at</t>
  </si>
  <si>
    <t>ro</t>
  </si>
  <si>
    <t>be</t>
  </si>
  <si>
    <t>bg</t>
  </si>
  <si>
    <t>lv</t>
  </si>
  <si>
    <t>cy</t>
  </si>
  <si>
    <t>lt</t>
  </si>
  <si>
    <t>cz</t>
  </si>
  <si>
    <t>pl</t>
  </si>
  <si>
    <t>de</t>
  </si>
  <si>
    <t>ee</t>
  </si>
  <si>
    <t>dk</t>
  </si>
  <si>
    <t>sk</t>
  </si>
  <si>
    <t>hu</t>
  </si>
  <si>
    <t>es</t>
  </si>
  <si>
    <t>mt</t>
  </si>
  <si>
    <t>fi</t>
  </si>
  <si>
    <t>pt</t>
  </si>
  <si>
    <t>fr</t>
  </si>
  <si>
    <t>si</t>
  </si>
  <si>
    <t>gr</t>
  </si>
  <si>
    <t>ie</t>
  </si>
  <si>
    <t>it</t>
  </si>
  <si>
    <t>se</t>
  </si>
  <si>
    <t>nl</t>
  </si>
  <si>
    <t>uk</t>
  </si>
  <si>
    <t>Price change of durable industrial gods in hungary</t>
  </si>
  <si>
    <t xml:space="preserve">Imported durable industrial goods inflation </t>
  </si>
  <si>
    <t>russian crisis</t>
  </si>
  <si>
    <t>whitening the band</t>
  </si>
  <si>
    <t>Vertical</t>
  </si>
  <si>
    <t>DUR_EURzone</t>
  </si>
  <si>
    <t>Árf</t>
  </si>
  <si>
    <t xml:space="preserve">Implikált tartós iparcikk </t>
  </si>
  <si>
    <t xml:space="preserve">Magyar Tartós iparcikk </t>
  </si>
  <si>
    <t>dur_hun_sa(2000=100)</t>
  </si>
  <si>
    <t>yony_implik</t>
  </si>
  <si>
    <t>yony_hundur</t>
  </si>
  <si>
    <t>Jan. 96</t>
  </si>
  <si>
    <t>Feb. 96</t>
  </si>
  <si>
    <t>Mar. 96</t>
  </si>
  <si>
    <t>Apr. 96</t>
  </si>
  <si>
    <t>May. 96</t>
  </si>
  <si>
    <t>Jun. 96</t>
  </si>
  <si>
    <t>Jul. 96</t>
  </si>
  <si>
    <t>Aug. 96</t>
  </si>
  <si>
    <t>Sep. 96</t>
  </si>
  <si>
    <t>Oct. 96</t>
  </si>
  <si>
    <t>Nov. 96</t>
  </si>
  <si>
    <t>Dec. 96</t>
  </si>
  <si>
    <t>Jan. 97</t>
  </si>
  <si>
    <t>Feb. 97</t>
  </si>
  <si>
    <t>Mar. 97</t>
  </si>
  <si>
    <t>Apr. 97</t>
  </si>
  <si>
    <t>May. 97</t>
  </si>
  <si>
    <t>Jun. 97</t>
  </si>
  <si>
    <t>Jul. 97</t>
  </si>
  <si>
    <t>Aug. 97</t>
  </si>
  <si>
    <t>Sep. 97</t>
  </si>
  <si>
    <t>Oct. 97</t>
  </si>
  <si>
    <t>Nov. 97</t>
  </si>
  <si>
    <t>Dec. 97</t>
  </si>
  <si>
    <t>Jan. 98</t>
  </si>
  <si>
    <t>Feb. 98</t>
  </si>
  <si>
    <t>Mar. 98</t>
  </si>
  <si>
    <t>Apr. 98</t>
  </si>
  <si>
    <t>May. 98</t>
  </si>
  <si>
    <t>Jun. 98</t>
  </si>
  <si>
    <t>Jul. 98</t>
  </si>
  <si>
    <t>Aug. 98</t>
  </si>
  <si>
    <t>Sep. 98</t>
  </si>
  <si>
    <t>Oct. 98</t>
  </si>
  <si>
    <t>Nov. 98</t>
  </si>
  <si>
    <t>Dec. 98</t>
  </si>
  <si>
    <t>Jan. 99</t>
  </si>
  <si>
    <t>Feb. 99</t>
  </si>
  <si>
    <t>Mar. 99</t>
  </si>
  <si>
    <t>Apr. 99</t>
  </si>
  <si>
    <t>May. 99</t>
  </si>
  <si>
    <t>Jun. 99</t>
  </si>
  <si>
    <t>Jul. 99</t>
  </si>
  <si>
    <t>Aug. 99</t>
  </si>
  <si>
    <t>Sep. 99</t>
  </si>
  <si>
    <t>Oct. 99</t>
  </si>
  <si>
    <t>Nov. 99</t>
  </si>
  <si>
    <t>Dec. 99</t>
  </si>
  <si>
    <t>Jan. 00</t>
  </si>
  <si>
    <t>Feb. 00</t>
  </si>
  <si>
    <t>Mar. 00</t>
  </si>
  <si>
    <t>Apr. 00</t>
  </si>
  <si>
    <t>May. 00</t>
  </si>
  <si>
    <t>Jun. 00</t>
  </si>
  <si>
    <t>Jul. 00</t>
  </si>
  <si>
    <t>Aug. 00</t>
  </si>
  <si>
    <t>Sep. 00</t>
  </si>
  <si>
    <t>Oct. 00</t>
  </si>
  <si>
    <t>Nov. 00</t>
  </si>
  <si>
    <t>Dec. 00</t>
  </si>
  <si>
    <t>Jan. 01</t>
  </si>
  <si>
    <t>Feb. 01</t>
  </si>
  <si>
    <t>Mar. 01</t>
  </si>
  <si>
    <t>Apr. 01</t>
  </si>
  <si>
    <t>May. 01</t>
  </si>
  <si>
    <t>Jun. 01</t>
  </si>
  <si>
    <t>Jul. 01</t>
  </si>
  <si>
    <t>Aug. 01</t>
  </si>
  <si>
    <t>Sep. 01</t>
  </si>
  <si>
    <t>Oct. 01</t>
  </si>
  <si>
    <t>Nov. 01</t>
  </si>
  <si>
    <t>Dec. 01</t>
  </si>
  <si>
    <t>Jan. 02</t>
  </si>
  <si>
    <t>Feb. 02</t>
  </si>
  <si>
    <t>Mar. 02</t>
  </si>
  <si>
    <t>Apr. 02</t>
  </si>
  <si>
    <t>May. 02</t>
  </si>
  <si>
    <t>Jun. 02</t>
  </si>
  <si>
    <t>Jul. 02</t>
  </si>
  <si>
    <t>Aug. 02</t>
  </si>
  <si>
    <t>Sep. 02</t>
  </si>
  <si>
    <t>Oct. 02</t>
  </si>
  <si>
    <t>Nov. 02</t>
  </si>
  <si>
    <t>Dec. 02</t>
  </si>
  <si>
    <t>Jan. 03</t>
  </si>
  <si>
    <t>Feb. 03</t>
  </si>
  <si>
    <t>Mar. 03</t>
  </si>
  <si>
    <t>Apr. 03</t>
  </si>
  <si>
    <t>May. 03</t>
  </si>
  <si>
    <t>Jun. 03</t>
  </si>
  <si>
    <t>Jul. 03</t>
  </si>
  <si>
    <t>Aug. 03</t>
  </si>
  <si>
    <t>Sep. 03</t>
  </si>
  <si>
    <t>Oct. 03</t>
  </si>
  <si>
    <t>Nov. 03</t>
  </si>
  <si>
    <t>Dec. 03</t>
  </si>
  <si>
    <t>Jan. 04</t>
  </si>
  <si>
    <t>Feb. 04</t>
  </si>
  <si>
    <t>Mar. 04</t>
  </si>
  <si>
    <t>Apr. 04</t>
  </si>
  <si>
    <t>May. 04</t>
  </si>
  <si>
    <t>Jun. 04</t>
  </si>
  <si>
    <t>Jul. 04</t>
  </si>
  <si>
    <t>Aug. 04</t>
  </si>
  <si>
    <t>Sep. 04</t>
  </si>
  <si>
    <t>Oct. 04</t>
  </si>
  <si>
    <t>Nov. 04</t>
  </si>
  <si>
    <t>Dec. 04</t>
  </si>
  <si>
    <t>Jan. 95</t>
  </si>
  <si>
    <t>Febr. 95</t>
  </si>
  <si>
    <t>Mar. 95</t>
  </si>
  <si>
    <t>Apr. 95</t>
  </si>
  <si>
    <t>May. 95</t>
  </si>
  <si>
    <t>Jun. 95</t>
  </si>
  <si>
    <t>Jul. 95</t>
  </si>
  <si>
    <t>Aug. 95</t>
  </si>
  <si>
    <t>Sep. 95</t>
  </si>
  <si>
    <t>Oct. 95</t>
  </si>
  <si>
    <t>Nov. 95</t>
  </si>
  <si>
    <t>Dec. 95</t>
  </si>
  <si>
    <t>*fordított skála</t>
  </si>
  <si>
    <t>*inverted scale</t>
  </si>
  <si>
    <t>Expectations in Reuters survey</t>
  </si>
  <si>
    <t>Fixed exchange rate</t>
  </si>
  <si>
    <t>Reuters pálya</t>
  </si>
  <si>
    <t>Rögzített árfolyam</t>
  </si>
  <si>
    <t>05:Q2</t>
  </si>
  <si>
    <t>05:Q3</t>
  </si>
  <si>
    <t>05:Q4</t>
  </si>
  <si>
    <t>06:Q1</t>
  </si>
  <si>
    <t>06:Q2</t>
  </si>
  <si>
    <t>06:Q3</t>
  </si>
  <si>
    <t>06:Q4</t>
  </si>
  <si>
    <t>Árfolyampálya a Reuters áprilisi felmérése és a rögzített árfolyam feltételezése szerint*</t>
  </si>
  <si>
    <t>Exchange rate assumptions based on Reuters survey prepared in April and fixed rate projection*</t>
  </si>
  <si>
    <t>Fixed interest rate</t>
  </si>
  <si>
    <t>Rögzített jegybanki alapkamat</t>
  </si>
  <si>
    <t>Jegybanki alapkamat-pálya a Reuters áprilisi felmérése és a rögzített kamat feltevése mellett</t>
  </si>
  <si>
    <t>Central bank base rate assumptions based on Reuters survey prepared in April and fixed rate projection</t>
  </si>
  <si>
    <t>GDP (cyclical component)</t>
  </si>
  <si>
    <t>Industrial production (cyclical component)</t>
  </si>
  <si>
    <t>93:Q1</t>
  </si>
  <si>
    <t>93:Q2</t>
  </si>
  <si>
    <t>93:Q3</t>
  </si>
  <si>
    <t>93:Q4</t>
  </si>
  <si>
    <t>94:Q1</t>
  </si>
  <si>
    <t>94:Q2</t>
  </si>
  <si>
    <t>94:Q3</t>
  </si>
  <si>
    <t>94:Q4</t>
  </si>
  <si>
    <t>95:Q1</t>
  </si>
  <si>
    <t>95:Q2</t>
  </si>
  <si>
    <t>95:Q3</t>
  </si>
  <si>
    <t>95:Q4</t>
  </si>
  <si>
    <t>The number of unemployed by age-groups 1999-2004, annual change in thousands</t>
  </si>
  <si>
    <t>A munkanélküliek számának változása korcsoportos bontásban 1999-2004, éves változás ezer főben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</si>
  <si>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</si>
  <si>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</si>
  <si>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</si>
  <si>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</si>
  <si>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</si>
  <si>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</si>
  <si>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</si>
  <si>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</si>
  <si>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</si>
  <si>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</si>
  <si>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1999-2001</t>
  </si>
  <si>
    <t>The number of unemployed by highest education 1999-2004, annual change in thousands</t>
  </si>
  <si>
    <t>A munkanélküliek számának változása a legmagasabb iskolai végzettség szerint 1999-2004, éves változás ezer főben</t>
  </si>
  <si>
    <t>Primary school or less</t>
  </si>
  <si>
    <t>Vocational school</t>
  </si>
  <si>
    <t>Secondary school</t>
  </si>
  <si>
    <t xml:space="preserve">College </t>
  </si>
  <si>
    <t>University</t>
  </si>
  <si>
    <t>8 általános</t>
  </si>
  <si>
    <t>Szakmunkás</t>
  </si>
  <si>
    <t>Érettségi</t>
  </si>
  <si>
    <t>Főiskola</t>
  </si>
  <si>
    <t>Egyetem</t>
  </si>
  <si>
    <t>The number of unemployed by the main reason for job serach 1999-2004, annual change in thousands</t>
  </si>
  <si>
    <t>A munkanélküliek számának változása a munkakeresés elsődleges oka szerint 1999-2004, éves változás ezer főben</t>
  </si>
  <si>
    <t>Lost or quit job</t>
  </si>
  <si>
    <t>Left school</t>
  </si>
  <si>
    <t>Other*</t>
  </si>
  <si>
    <t>Elveszítette állását, felmondott</t>
  </si>
  <si>
    <t xml:space="preserve">Befejezete tanulmányait </t>
  </si>
  <si>
    <t>Egyéb*</t>
  </si>
  <si>
    <t>The number of unemployed by sector of their previous workplace 1999-2004, annual change in thousands</t>
  </si>
  <si>
    <t>A munkanélküliek számának változása az előző munkahely szektorális besorolása szerint 1999-2004, éves változás ezer főben</t>
  </si>
  <si>
    <t>Agriculture</t>
  </si>
  <si>
    <t>Manufacturing</t>
  </si>
  <si>
    <t>Private service</t>
  </si>
  <si>
    <t>Government sector</t>
  </si>
  <si>
    <t>Mezőgazdaság</t>
  </si>
  <si>
    <t>Feldolgozóipar</t>
  </si>
  <si>
    <t>Piaci szolgáltatás</t>
  </si>
  <si>
    <t>Állami szektor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</si>
</sst>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yyyy/mmm\."/>
    <numFmt numFmtId="174" formatCode="yyyy/mm/dd;@"/>
    <numFmt numFmtId="175" formatCode="yyyy\ mm\ dd;@"/>
    <numFmt numFmtId="176" formatCode="0.0%"/>
    <numFmt numFmtId="177" formatCode="[$-40E]yyyy\.\ mmmm\ d\."/>
    <numFmt numFmtId="178" formatCode="[$-409]mmm\-yy;@"/>
    <numFmt numFmtId="179" formatCode="[$-40E]yyyy/\ mmmm;@"/>
    <numFmt numFmtId="180" formatCode="yyyy/\ m/\ d\.;@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"/>
    <numFmt numFmtId="187" formatCode="0.00000"/>
    <numFmt numFmtId="188" formatCode="0.000000"/>
    <numFmt numFmtId="189" formatCode="[$-809]dd\ mmmm\ yyyy"/>
    <numFmt numFmtId="190" formatCode="0.0000000"/>
    <numFmt numFmtId="191" formatCode="0.00000000"/>
    <numFmt numFmtId="192" formatCode="0.000000000"/>
    <numFmt numFmtId="193" formatCode="0.0000000000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0.00000000000"/>
    <numFmt numFmtId="201" formatCode="yy\-mmm"/>
    <numFmt numFmtId="202" formatCode="yy/mmm/"/>
    <numFmt numFmtId="203" formatCode="yyyy/mmm/"/>
    <numFmt numFmtId="204" formatCode="yy\-mm/"/>
    <numFmt numFmtId="205" formatCode="0.0_)"/>
    <numFmt numFmtId="206" formatCode="0.0000000000000"/>
    <numFmt numFmtId="207" formatCode="#,##0.0"/>
    <numFmt numFmtId="208" formatCode="0.000000000000"/>
    <numFmt numFmtId="209" formatCode="mmmm\-yy"/>
    <numFmt numFmtId="210" formatCode="#,##0.0\ _F_t"/>
    <numFmt numFmtId="211" formatCode="ss\-\y\y"/>
    <numFmt numFmtId="212" formatCode="yyyy/mm/"/>
    <numFmt numFmtId="213" formatCode="yyyy"/>
    <numFmt numFmtId="214" formatCode="yy/mmm"/>
    <numFmt numFmtId="215" formatCode="mmm\-yyyy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u val="single"/>
      <sz val="10"/>
      <name val="Arial"/>
      <family val="0"/>
    </font>
    <font>
      <sz val="10.25"/>
      <name val="Arial"/>
      <family val="2"/>
    </font>
    <font>
      <sz val="12"/>
      <name val="Arial"/>
      <family val="0"/>
    </font>
    <font>
      <sz val="9.75"/>
      <name val="Arial"/>
      <family val="2"/>
    </font>
    <font>
      <sz val="9.5"/>
      <name val="Arial"/>
      <family val="2"/>
    </font>
    <font>
      <sz val="11"/>
      <name val="Times New Roman"/>
      <family val="1"/>
    </font>
    <font>
      <sz val="11.75"/>
      <name val="Times New Roman"/>
      <family val="1"/>
    </font>
    <font>
      <sz val="11"/>
      <name val="Garamond"/>
      <family val="1"/>
    </font>
    <font>
      <sz val="10.5"/>
      <name val="Times New Roman"/>
      <family val="1"/>
    </font>
    <font>
      <sz val="11.5"/>
      <name val="Times New Roman"/>
      <family val="1"/>
    </font>
    <font>
      <sz val="10.25"/>
      <name val="Times New Roman"/>
      <family val="1"/>
    </font>
    <font>
      <i/>
      <sz val="11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CE"/>
      <family val="0"/>
    </font>
    <font>
      <b/>
      <sz val="10"/>
      <color indexed="9"/>
      <name val="Arial"/>
      <family val="2"/>
    </font>
    <font>
      <sz val="10"/>
      <color indexed="10"/>
      <name val="Arial"/>
      <family val="0"/>
    </font>
    <font>
      <sz val="9"/>
      <name val="Arial CE"/>
      <family val="2"/>
    </font>
    <font>
      <sz val="11.25"/>
      <name val="Times New Roman"/>
      <family val="1"/>
    </font>
    <font>
      <b/>
      <sz val="10"/>
      <color indexed="12"/>
      <name val="Arial"/>
      <family val="2"/>
    </font>
    <font>
      <sz val="10.75"/>
      <name val="Times New Roman"/>
      <family val="1"/>
    </font>
    <font>
      <sz val="9"/>
      <color indexed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23" applyFont="1">
      <alignment/>
      <protection/>
    </xf>
    <xf numFmtId="173" fontId="0" fillId="0" borderId="0" xfId="27" applyNumberFormat="1" applyFont="1">
      <alignment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5" fillId="0" borderId="0" xfId="26" applyFont="1">
      <alignment/>
      <protection/>
    </xf>
    <xf numFmtId="0" fontId="15" fillId="0" borderId="0" xfId="26" applyFont="1" applyAlignment="1">
      <alignment horizontal="center"/>
      <protection/>
    </xf>
    <xf numFmtId="172" fontId="15" fillId="0" borderId="0" xfId="26" applyNumberFormat="1" applyFont="1" applyAlignment="1">
      <alignment horizontal="center"/>
      <protection/>
    </xf>
    <xf numFmtId="172" fontId="15" fillId="0" borderId="0" xfId="26" applyNumberFormat="1" applyFont="1">
      <alignment/>
      <protection/>
    </xf>
    <xf numFmtId="2" fontId="15" fillId="0" borderId="0" xfId="26" applyNumberFormat="1" applyFont="1" applyAlignment="1">
      <alignment horizontal="center"/>
      <protection/>
    </xf>
    <xf numFmtId="0" fontId="19" fillId="0" borderId="0" xfId="26" applyFont="1">
      <alignment/>
      <protection/>
    </xf>
    <xf numFmtId="0" fontId="15" fillId="0" borderId="0" xfId="26" applyFont="1" applyAlignment="1">
      <alignment horizontal="left"/>
      <protection/>
    </xf>
    <xf numFmtId="1" fontId="15" fillId="0" borderId="0" xfId="26" applyNumberFormat="1" applyFont="1" applyAlignment="1">
      <alignment horizontal="center"/>
      <protection/>
    </xf>
    <xf numFmtId="17" fontId="15" fillId="0" borderId="0" xfId="26" applyNumberFormat="1" applyFont="1">
      <alignment/>
      <protection/>
    </xf>
    <xf numFmtId="0" fontId="5" fillId="0" borderId="0" xfId="0" applyFont="1" applyAlignment="1">
      <alignment/>
    </xf>
    <xf numFmtId="0" fontId="15" fillId="0" borderId="1" xfId="0" applyFont="1" applyBorder="1" applyAlignment="1">
      <alignment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15" fillId="0" borderId="5" xfId="0" applyFont="1" applyBorder="1" applyAlignment="1">
      <alignment/>
    </xf>
    <xf numFmtId="172" fontId="15" fillId="0" borderId="1" xfId="0" applyNumberFormat="1" applyFont="1" applyBorder="1" applyAlignment="1">
      <alignment horizontal="center"/>
    </xf>
    <xf numFmtId="172" fontId="15" fillId="0" borderId="6" xfId="0" applyNumberFormat="1" applyFont="1" applyBorder="1" applyAlignment="1">
      <alignment horizontal="center"/>
    </xf>
    <xf numFmtId="172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/>
    </xf>
    <xf numFmtId="172" fontId="15" fillId="0" borderId="8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172" fontId="15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172" fontId="19" fillId="0" borderId="8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172" fontId="19" fillId="0" borderId="9" xfId="0" applyNumberFormat="1" applyFont="1" applyBorder="1" applyAlignment="1">
      <alignment horizontal="center"/>
    </xf>
    <xf numFmtId="172" fontId="15" fillId="0" borderId="5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172" fontId="15" fillId="0" borderId="11" xfId="0" applyNumberFormat="1" applyFont="1" applyBorder="1" applyAlignment="1" quotePrefix="1">
      <alignment horizontal="center"/>
    </xf>
    <xf numFmtId="172" fontId="15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" xfId="0" applyFont="1" applyBorder="1" applyAlignment="1">
      <alignment/>
    </xf>
    <xf numFmtId="172" fontId="15" fillId="0" borderId="9" xfId="0" applyNumberFormat="1" applyFont="1" applyBorder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2" fillId="2" borderId="1" xfId="0" applyFont="1" applyFill="1" applyBorder="1" applyAlignment="1">
      <alignment/>
    </xf>
    <xf numFmtId="0" fontId="22" fillId="2" borderId="7" xfId="0" applyFont="1" applyFill="1" applyBorder="1" applyAlignment="1">
      <alignment/>
    </xf>
    <xf numFmtId="0" fontId="22" fillId="2" borderId="1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2" borderId="8" xfId="0" applyFont="1" applyFill="1" applyBorder="1" applyAlignment="1">
      <alignment/>
    </xf>
    <xf numFmtId="0" fontId="22" fillId="2" borderId="9" xfId="0" applyFont="1" applyFill="1" applyBorder="1" applyAlignment="1">
      <alignment/>
    </xf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2" fillId="2" borderId="5" xfId="0" applyFont="1" applyFill="1" applyBorder="1" applyAlignment="1">
      <alignment/>
    </xf>
    <xf numFmtId="0" fontId="22" fillId="2" borderId="11" xfId="0" applyFont="1" applyFill="1" applyBorder="1" applyAlignment="1">
      <alignment/>
    </xf>
    <xf numFmtId="0" fontId="22" fillId="2" borderId="15" xfId="0" applyFont="1" applyFill="1" applyBorder="1" applyAlignment="1">
      <alignment horizontal="center"/>
    </xf>
    <xf numFmtId="0" fontId="21" fillId="2" borderId="1" xfId="0" applyFont="1" applyFill="1" applyBorder="1" applyAlignment="1">
      <alignment/>
    </xf>
    <xf numFmtId="1" fontId="21" fillId="2" borderId="13" xfId="0" applyNumberFormat="1" applyFont="1" applyFill="1" applyBorder="1" applyAlignment="1">
      <alignment horizontal="center"/>
    </xf>
    <xf numFmtId="1" fontId="21" fillId="2" borderId="1" xfId="0" applyNumberFormat="1" applyFont="1" applyFill="1" applyBorder="1" applyAlignment="1">
      <alignment horizontal="center"/>
    </xf>
    <xf numFmtId="1" fontId="21" fillId="2" borderId="6" xfId="0" applyNumberFormat="1" applyFont="1" applyFill="1" applyBorder="1" applyAlignment="1">
      <alignment horizontal="center"/>
    </xf>
    <xf numFmtId="1" fontId="21" fillId="2" borderId="7" xfId="0" applyNumberFormat="1" applyFont="1" applyFill="1" applyBorder="1" applyAlignment="1">
      <alignment horizontal="center"/>
    </xf>
    <xf numFmtId="0" fontId="23" fillId="2" borderId="8" xfId="0" applyFont="1" applyFill="1" applyBorder="1" applyAlignment="1">
      <alignment/>
    </xf>
    <xf numFmtId="1" fontId="22" fillId="2" borderId="14" xfId="0" applyNumberFormat="1" applyFont="1" applyFill="1" applyBorder="1" applyAlignment="1">
      <alignment horizontal="center"/>
    </xf>
    <xf numFmtId="1" fontId="22" fillId="2" borderId="8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center"/>
    </xf>
    <xf numFmtId="1" fontId="22" fillId="2" borderId="9" xfId="0" applyNumberFormat="1" applyFont="1" applyFill="1" applyBorder="1" applyAlignment="1">
      <alignment horizontal="center"/>
    </xf>
    <xf numFmtId="0" fontId="21" fillId="2" borderId="8" xfId="0" applyFont="1" applyFill="1" applyBorder="1" applyAlignment="1">
      <alignment/>
    </xf>
    <xf numFmtId="1" fontId="21" fillId="2" borderId="14" xfId="0" applyNumberFormat="1" applyFont="1" applyFill="1" applyBorder="1" applyAlignment="1">
      <alignment horizontal="center"/>
    </xf>
    <xf numFmtId="1" fontId="21" fillId="2" borderId="8" xfId="0" applyNumberFormat="1" applyFont="1" applyFill="1" applyBorder="1" applyAlignment="1">
      <alignment horizontal="center"/>
    </xf>
    <xf numFmtId="1" fontId="21" fillId="2" borderId="0" xfId="0" applyNumberFormat="1" applyFont="1" applyFill="1" applyBorder="1" applyAlignment="1">
      <alignment horizontal="center"/>
    </xf>
    <xf numFmtId="1" fontId="21" fillId="2" borderId="9" xfId="0" applyNumberFormat="1" applyFont="1" applyFill="1" applyBorder="1" applyAlignment="1">
      <alignment horizontal="center"/>
    </xf>
    <xf numFmtId="16" fontId="22" fillId="2" borderId="9" xfId="0" applyNumberFormat="1" applyFont="1" applyFill="1" applyBorder="1" applyAlignment="1">
      <alignment/>
    </xf>
    <xf numFmtId="0" fontId="23" fillId="2" borderId="9" xfId="0" applyFont="1" applyFill="1" applyBorder="1" applyAlignment="1">
      <alignment/>
    </xf>
    <xf numFmtId="0" fontId="23" fillId="2" borderId="9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1" fontId="21" fillId="2" borderId="15" xfId="0" applyNumberFormat="1" applyFont="1" applyFill="1" applyBorder="1" applyAlignment="1">
      <alignment horizontal="center"/>
    </xf>
    <xf numFmtId="1" fontId="21" fillId="2" borderId="5" xfId="0" applyNumberFormat="1" applyFont="1" applyFill="1" applyBorder="1" applyAlignment="1">
      <alignment horizontal="center"/>
    </xf>
    <xf numFmtId="1" fontId="21" fillId="2" borderId="10" xfId="0" applyNumberFormat="1" applyFont="1" applyFill="1" applyBorder="1" applyAlignment="1">
      <alignment horizontal="center"/>
    </xf>
    <xf numFmtId="1" fontId="21" fillId="2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1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0" fontId="0" fillId="0" borderId="0" xfId="29" applyNumberFormat="1" applyBorder="1" applyAlignment="1">
      <alignment/>
    </xf>
    <xf numFmtId="176" fontId="0" fillId="0" borderId="0" xfId="29" applyNumberFormat="1" applyBorder="1" applyAlignment="1">
      <alignment/>
    </xf>
    <xf numFmtId="176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ill="1" applyBorder="1" applyAlignment="1">
      <alignment horizontal="right"/>
    </xf>
    <xf numFmtId="0" fontId="22" fillId="0" borderId="0" xfId="22" applyFont="1">
      <alignment/>
      <protection/>
    </xf>
    <xf numFmtId="3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29" fillId="2" borderId="0" xfId="28" applyNumberFormat="1" applyFont="1" applyFill="1" applyAlignment="1">
      <alignment horizontal="center"/>
      <protection/>
    </xf>
    <xf numFmtId="0" fontId="0" fillId="0" borderId="12" xfId="0" applyFill="1" applyBorder="1" applyAlignment="1" quotePrefix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28" fillId="0" borderId="0" xfId="28" applyFont="1" applyFill="1" applyAlignment="1">
      <alignment horizontal="center"/>
      <protection/>
    </xf>
    <xf numFmtId="0" fontId="28" fillId="0" borderId="0" xfId="0" applyFont="1" applyFill="1" applyAlignment="1">
      <alignment horizontal="center"/>
    </xf>
    <xf numFmtId="17" fontId="31" fillId="3" borderId="16" xfId="24" applyNumberFormat="1" applyFont="1" applyFill="1" applyBorder="1" applyAlignment="1">
      <alignment/>
      <protection/>
    </xf>
    <xf numFmtId="0" fontId="32" fillId="0" borderId="0" xfId="0" applyFont="1" applyAlignment="1">
      <alignment/>
    </xf>
    <xf numFmtId="49" fontId="33" fillId="0" borderId="16" xfId="21" applyNumberFormat="1" applyFont="1" applyBorder="1" applyAlignment="1">
      <alignment horizontal="left" indent="1"/>
      <protection/>
    </xf>
    <xf numFmtId="49" fontId="33" fillId="0" borderId="0" xfId="21" applyNumberFormat="1" applyFont="1" applyAlignment="1">
      <alignment horizontal="left" indent="6"/>
      <protection/>
    </xf>
    <xf numFmtId="0" fontId="0" fillId="2" borderId="17" xfId="0" applyFill="1" applyBorder="1" applyAlignment="1">
      <alignment horizontal="right"/>
    </xf>
    <xf numFmtId="0" fontId="0" fillId="2" borderId="17" xfId="0" applyFill="1" applyBorder="1" applyAlignment="1">
      <alignment horizontal="left"/>
    </xf>
    <xf numFmtId="0" fontId="35" fillId="0" borderId="0" xfId="0" applyFont="1" applyAlignment="1">
      <alignment/>
    </xf>
    <xf numFmtId="0" fontId="0" fillId="0" borderId="0" xfId="25" applyFont="1">
      <alignment/>
      <protection/>
    </xf>
    <xf numFmtId="0" fontId="0" fillId="0" borderId="0" xfId="25">
      <alignment/>
      <protection/>
    </xf>
    <xf numFmtId="215" fontId="0" fillId="0" borderId="0" xfId="25" applyNumberFormat="1">
      <alignment/>
      <protection/>
    </xf>
    <xf numFmtId="172" fontId="32" fillId="0" borderId="0" xfId="25" applyNumberFormat="1" applyFont="1">
      <alignment/>
      <protection/>
    </xf>
    <xf numFmtId="2" fontId="0" fillId="0" borderId="0" xfId="25" applyNumberFormat="1">
      <alignment/>
      <protection/>
    </xf>
    <xf numFmtId="172" fontId="0" fillId="0" borderId="0" xfId="25" applyNumberFormat="1">
      <alignment/>
      <protection/>
    </xf>
    <xf numFmtId="172" fontId="35" fillId="0" borderId="0" xfId="25" applyNumberFormat="1" applyFont="1">
      <alignment/>
      <protection/>
    </xf>
    <xf numFmtId="178" fontId="31" fillId="3" borderId="16" xfId="24" applyNumberFormat="1" applyFont="1" applyFill="1" applyBorder="1" applyAlignment="1">
      <alignment/>
      <protection/>
    </xf>
    <xf numFmtId="178" fontId="0" fillId="0" borderId="0" xfId="25" applyNumberFormat="1">
      <alignment/>
      <protection/>
    </xf>
    <xf numFmtId="172" fontId="37" fillId="0" borderId="18" xfId="0" applyNumberFormat="1" applyFont="1" applyFill="1" applyBorder="1" applyAlignment="1">
      <alignment horizontal="left" wrapText="1"/>
    </xf>
    <xf numFmtId="49" fontId="37" fillId="0" borderId="18" xfId="0" applyNumberFormat="1" applyFont="1" applyFill="1" applyBorder="1" applyAlignment="1">
      <alignment horizontal="left" wrapText="1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2" fillId="2" borderId="1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60TOTAL" xfId="21"/>
    <cellStyle name="Normal_ábra" xfId="22"/>
    <cellStyle name="Normal_arfolyam abrak" xfId="23"/>
    <cellStyle name="Normal_CPIfolyt" xfId="24"/>
    <cellStyle name="Normal_durable_imp" xfId="25"/>
    <cellStyle name="Normal_IV.6_EU-hatás" xfId="26"/>
    <cellStyle name="Normal_risk&amp;interest&amp;spread" xfId="27"/>
    <cellStyle name="Normal_Sheet1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75"/>
          <c:w val="0.9405"/>
          <c:h val="0.8325"/>
        </c:manualLayout>
      </c:layout>
      <c:lineChart>
        <c:grouping val="standard"/>
        <c:varyColors val="0"/>
        <c:ser>
          <c:idx val="1"/>
          <c:order val="1"/>
          <c:tx>
            <c:strRef>
              <c:f>'IV-1'!$C$8</c:f>
              <c:strCache>
                <c:ptCount val="1"/>
                <c:pt idx="0">
                  <c:v>Rögzített árfolyam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'IV-1'!$A$10:$A$37</c:f>
              <c:strCache>
                <c:ptCount val="28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</c:strCache>
            </c:strRef>
          </c:cat>
          <c:val>
            <c:numRef>
              <c:f>'IV-1'!$C$10:$C$37</c:f>
              <c:numCache>
                <c:ptCount val="28"/>
                <c:pt idx="0">
                  <c:v>256.056836219336</c:v>
                </c:pt>
                <c:pt idx="1">
                  <c:v>259.040374041163</c:v>
                </c:pt>
                <c:pt idx="2">
                  <c:v>261.122160110421</c:v>
                </c:pt>
                <c:pt idx="3">
                  <c:v>264.016207184628</c:v>
                </c:pt>
                <c:pt idx="4">
                  <c:v>265.714272727273</c:v>
                </c:pt>
                <c:pt idx="5">
                  <c:v>257.464098883573</c:v>
                </c:pt>
                <c:pt idx="6">
                  <c:v>251.998606060606</c:v>
                </c:pt>
                <c:pt idx="7">
                  <c:v>251.400130718954</c:v>
                </c:pt>
                <c:pt idx="8">
                  <c:v>244.070348484849</c:v>
                </c:pt>
                <c:pt idx="9">
                  <c:v>242.936825396825</c:v>
                </c:pt>
                <c:pt idx="10">
                  <c:v>245.206354382333</c:v>
                </c:pt>
                <c:pt idx="11">
                  <c:v>239.292564593301</c:v>
                </c:pt>
                <c:pt idx="12">
                  <c:v>243.63409018759</c:v>
                </c:pt>
                <c:pt idx="13">
                  <c:v>250.865642857143</c:v>
                </c:pt>
                <c:pt idx="14">
                  <c:v>259.729173913043</c:v>
                </c:pt>
                <c:pt idx="15">
                  <c:v>259.905222222222</c:v>
                </c:pt>
                <c:pt idx="16">
                  <c:v>260.309590909091</c:v>
                </c:pt>
                <c:pt idx="17">
                  <c:v>252.121461760462</c:v>
                </c:pt>
                <c:pt idx="18">
                  <c:v>248.80323953824</c:v>
                </c:pt>
                <c:pt idx="19">
                  <c:v>246.0070995671</c:v>
                </c:pt>
                <c:pt idx="20">
                  <c:v>245.10358730158728</c:v>
                </c:pt>
                <c:pt idx="21">
                  <c:v>248.159523809524</c:v>
                </c:pt>
                <c:pt idx="22">
                  <c:v>248.159523809524</c:v>
                </c:pt>
                <c:pt idx="23">
                  <c:v>248.159523809524</c:v>
                </c:pt>
                <c:pt idx="24">
                  <c:v>248.159523809524</c:v>
                </c:pt>
                <c:pt idx="25">
                  <c:v>248.159523809524</c:v>
                </c:pt>
                <c:pt idx="26">
                  <c:v>248.159523809524</c:v>
                </c:pt>
                <c:pt idx="27">
                  <c:v>248.159523809524</c:v>
                </c:pt>
              </c:numCache>
            </c:numRef>
          </c:val>
          <c:smooth val="0"/>
        </c:ser>
        <c:axId val="38142015"/>
        <c:axId val="7733816"/>
      </c:lineChart>
      <c:lineChart>
        <c:grouping val="standard"/>
        <c:varyColors val="0"/>
        <c:ser>
          <c:idx val="0"/>
          <c:order val="0"/>
          <c:tx>
            <c:strRef>
              <c:f>'IV-1'!$B$8</c:f>
              <c:strCache>
                <c:ptCount val="1"/>
                <c:pt idx="0">
                  <c:v>Reuters pálya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'IV-1'!$A$10:$A$37</c:f>
              <c:strCache>
                <c:ptCount val="28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</c:strCache>
            </c:strRef>
          </c:cat>
          <c:val>
            <c:numRef>
              <c:f>'IV-1'!$B$10:$B$37</c:f>
              <c:numCache>
                <c:ptCount val="28"/>
                <c:pt idx="20">
                  <c:v>245.103587301587</c:v>
                </c:pt>
                <c:pt idx="21">
                  <c:v>249.58333333333334</c:v>
                </c:pt>
                <c:pt idx="22">
                  <c:v>251.40745614035086</c:v>
                </c:pt>
                <c:pt idx="23">
                  <c:v>253.2315789473684</c:v>
                </c:pt>
                <c:pt idx="24">
                  <c:v>253.61951754385964</c:v>
                </c:pt>
                <c:pt idx="25">
                  <c:v>254.00745614035088</c:v>
                </c:pt>
                <c:pt idx="26">
                  <c:v>254.39539473684212</c:v>
                </c:pt>
                <c:pt idx="27">
                  <c:v>254.78333333333336</c:v>
                </c:pt>
              </c:numCache>
            </c:numRef>
          </c:val>
          <c:smooth val="0"/>
        </c:ser>
        <c:axId val="2495481"/>
        <c:axId val="22459330"/>
      </c:lineChart>
      <c:catAx>
        <c:axId val="3814201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7733816"/>
        <c:crossesAt val="270"/>
        <c:auto val="1"/>
        <c:lblOffset val="100"/>
        <c:noMultiLvlLbl val="0"/>
      </c:catAx>
      <c:valAx>
        <c:axId val="7733816"/>
        <c:scaling>
          <c:orientation val="maxMin"/>
          <c:max val="270"/>
          <c:min val="2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Forint / euró</a:t>
                </a:r>
              </a:p>
            </c:rich>
          </c:tx>
          <c:layout>
            <c:manualLayout>
              <c:xMode val="factor"/>
              <c:yMode val="factor"/>
              <c:x val="0.059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142015"/>
        <c:crossesAt val="1"/>
        <c:crossBetween val="between"/>
        <c:dispUnits/>
      </c:valAx>
      <c:catAx>
        <c:axId val="2495481"/>
        <c:scaling>
          <c:orientation val="minMax"/>
        </c:scaling>
        <c:axPos val="t"/>
        <c:delete val="1"/>
        <c:majorTickMark val="in"/>
        <c:minorTickMark val="none"/>
        <c:tickLblPos val="nextTo"/>
        <c:crossAx val="22459330"/>
        <c:crossesAt val="270"/>
        <c:auto val="1"/>
        <c:lblOffset val="100"/>
        <c:noMultiLvlLbl val="0"/>
      </c:catAx>
      <c:valAx>
        <c:axId val="22459330"/>
        <c:scaling>
          <c:orientation val="maxMin"/>
          <c:max val="270"/>
          <c:min val="2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Forint / euró</a:t>
                </a:r>
              </a:p>
            </c:rich>
          </c:tx>
          <c:layout>
            <c:manualLayout>
              <c:xMode val="factor"/>
              <c:yMode val="factor"/>
              <c:x val="0.059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954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75"/>
          <c:y val="0.88675"/>
          <c:w val="0.69475"/>
          <c:h val="0.05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25"/>
          <c:y val="0.04975"/>
          <c:w val="0.77075"/>
          <c:h val="0.65825"/>
        </c:manualLayout>
      </c:layout>
      <c:lineChart>
        <c:grouping val="standard"/>
        <c:varyColors val="0"/>
        <c:ser>
          <c:idx val="0"/>
          <c:order val="0"/>
          <c:tx>
            <c:strRef>
              <c:f>'IV-5'!$B$13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'IV-5'!$A$14:$A$22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'IV-5'!$B$14:$B$22</c:f>
              <c:numCache>
                <c:ptCount val="9"/>
                <c:pt idx="2">
                  <c:v>0.9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0.3</c:v>
                </c:pt>
                <c:pt idx="7">
                  <c:v>-0.3</c:v>
                </c:pt>
                <c:pt idx="8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'IV-5'!$C$13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'IV-5'!$A$14:$A$22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'IV-5'!$C$14:$C$22</c:f>
              <c:numCache>
                <c:ptCount val="9"/>
                <c:pt idx="0">
                  <c:v>1</c:v>
                </c:pt>
                <c:pt idx="1">
                  <c:v>1.3</c:v>
                </c:pt>
                <c:pt idx="2">
                  <c:v>1.7</c:v>
                </c:pt>
                <c:pt idx="3">
                  <c:v>0.9</c:v>
                </c:pt>
                <c:pt idx="4">
                  <c:v>0.5</c:v>
                </c:pt>
                <c:pt idx="5">
                  <c:v>0.4</c:v>
                </c:pt>
                <c:pt idx="6">
                  <c:v>0.2</c:v>
                </c:pt>
                <c:pt idx="7">
                  <c:v>-0.1</c:v>
                </c:pt>
                <c:pt idx="8">
                  <c:v>-0.1</c:v>
                </c:pt>
              </c:numCache>
            </c:numRef>
          </c:val>
          <c:smooth val="0"/>
        </c:ser>
        <c:marker val="1"/>
        <c:axId val="27679455"/>
        <c:axId val="47788504"/>
      </c:lineChart>
      <c:lineChart>
        <c:grouping val="standard"/>
        <c:varyColors val="0"/>
        <c:ser>
          <c:idx val="2"/>
          <c:order val="2"/>
          <c:tx>
            <c:strRef>
              <c:f>'IV-5'!$D$13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'IV-5'!$A$14:$A$22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'IV-5'!$D$14:$D$22</c:f>
              <c:numCache>
                <c:ptCount val="9"/>
                <c:pt idx="0">
                  <c:v>-0.4</c:v>
                </c:pt>
                <c:pt idx="1">
                  <c:v>-0.4</c:v>
                </c:pt>
                <c:pt idx="2">
                  <c:v>-1.3</c:v>
                </c:pt>
                <c:pt idx="3">
                  <c:v>-0.8</c:v>
                </c:pt>
                <c:pt idx="4">
                  <c:v>-0.9</c:v>
                </c:pt>
                <c:pt idx="5">
                  <c:v>-0.6</c:v>
                </c:pt>
                <c:pt idx="6">
                  <c:v>-0.2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7443353"/>
        <c:axId val="45663586"/>
      </c:lineChart>
      <c:catAx>
        <c:axId val="2767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Length of forecast horizon (quarters ahead)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788504"/>
        <c:crosses val="autoZero"/>
        <c:auto val="1"/>
        <c:lblOffset val="100"/>
        <c:noMultiLvlLbl val="0"/>
      </c:catAx>
      <c:valAx>
        <c:axId val="47788504"/>
        <c:scaling>
          <c:orientation val="minMax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(forecast-actual data)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79455"/>
        <c:crossesAt val="1"/>
        <c:crossBetween val="between"/>
        <c:dispUnits/>
      </c:valAx>
      <c:catAx>
        <c:axId val="27443353"/>
        <c:scaling>
          <c:orientation val="minMax"/>
        </c:scaling>
        <c:axPos val="b"/>
        <c:delete val="1"/>
        <c:majorTickMark val="in"/>
        <c:minorTickMark val="none"/>
        <c:tickLblPos val="nextTo"/>
        <c:crossAx val="45663586"/>
        <c:crosses val="autoZero"/>
        <c:auto val="1"/>
        <c:lblOffset val="100"/>
        <c:noMultiLvlLbl val="0"/>
      </c:catAx>
      <c:valAx>
        <c:axId val="45663586"/>
        <c:scaling>
          <c:orientation val="minMax"/>
          <c:max val="2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(forecast-actual data)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43353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'IV-6'!$B$15</c:f>
              <c:strCache>
                <c:ptCount val="1"/>
                <c:pt idx="0">
                  <c:v>MNB_2002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'IV-6'!$A$16:$A$24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'IV-6'!$B$16:$B$24</c:f>
              <c:numCache>
                <c:ptCount val="9"/>
                <c:pt idx="2">
                  <c:v>0.9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0.3</c:v>
                </c:pt>
                <c:pt idx="7">
                  <c:v>-0.3</c:v>
                </c:pt>
                <c:pt idx="8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'IV-6'!$C$15</c:f>
              <c:strCache>
                <c:ptCount val="1"/>
                <c:pt idx="0">
                  <c:v>Reuters_2002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'IV-6'!$A$16:$A$24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'IV-6'!$C$16:$C$24</c:f>
              <c:numCache>
                <c:ptCount val="9"/>
                <c:pt idx="2">
                  <c:v>1.3133333333333344</c:v>
                </c:pt>
                <c:pt idx="3">
                  <c:v>0.7076923076923078</c:v>
                </c:pt>
                <c:pt idx="4">
                  <c:v>0.23076923076922995</c:v>
                </c:pt>
                <c:pt idx="5">
                  <c:v>0.05882352941176494</c:v>
                </c:pt>
                <c:pt idx="6">
                  <c:v>0.1090909090909089</c:v>
                </c:pt>
                <c:pt idx="7">
                  <c:v>-0.18461538461538352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'IV-6'!$D$15</c:f>
              <c:strCache>
                <c:ptCount val="1"/>
                <c:pt idx="0">
                  <c:v>MNB_2003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'IV-6'!$A$16:$A$24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'IV-6'!$D$16:$D$24</c:f>
              <c:numCache>
                <c:ptCount val="9"/>
                <c:pt idx="0">
                  <c:v>1</c:v>
                </c:pt>
                <c:pt idx="1">
                  <c:v>1.3</c:v>
                </c:pt>
                <c:pt idx="2">
                  <c:v>1.7</c:v>
                </c:pt>
                <c:pt idx="3">
                  <c:v>0.9</c:v>
                </c:pt>
                <c:pt idx="4">
                  <c:v>0.5</c:v>
                </c:pt>
                <c:pt idx="5">
                  <c:v>0.4</c:v>
                </c:pt>
                <c:pt idx="6">
                  <c:v>0.2</c:v>
                </c:pt>
                <c:pt idx="7">
                  <c:v>-0.1</c:v>
                </c:pt>
                <c:pt idx="8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'IV-6'!$E$15</c:f>
              <c:strCache>
                <c:ptCount val="1"/>
                <c:pt idx="0">
                  <c:v>Reuters_2003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'IV-6'!$A$16:$A$24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'IV-6'!$E$16:$E$24</c:f>
              <c:numCache>
                <c:ptCount val="9"/>
                <c:pt idx="0">
                  <c:v>1.575</c:v>
                </c:pt>
                <c:pt idx="1">
                  <c:v>1.3428571428571425</c:v>
                </c:pt>
                <c:pt idx="2">
                  <c:v>1.38</c:v>
                </c:pt>
                <c:pt idx="3">
                  <c:v>1.0363636363636362</c:v>
                </c:pt>
                <c:pt idx="4">
                  <c:v>0.7142857142857135</c:v>
                </c:pt>
                <c:pt idx="5">
                  <c:v>0.581818181818182</c:v>
                </c:pt>
                <c:pt idx="6">
                  <c:v>0.1</c:v>
                </c:pt>
                <c:pt idx="7">
                  <c:v>-0.15454545454545432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'IV-6'!$F$15</c:f>
              <c:strCache>
                <c:ptCount val="1"/>
                <c:pt idx="0">
                  <c:v>MNB_2004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'IV-6'!$A$16:$A$24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'IV-6'!$F$16:$F$24</c:f>
              <c:numCache>
                <c:ptCount val="9"/>
                <c:pt idx="0">
                  <c:v>-0.4</c:v>
                </c:pt>
                <c:pt idx="1">
                  <c:v>-0.4</c:v>
                </c:pt>
                <c:pt idx="2">
                  <c:v>-1.3</c:v>
                </c:pt>
                <c:pt idx="3">
                  <c:v>-0.8</c:v>
                </c:pt>
                <c:pt idx="4">
                  <c:v>-0.9</c:v>
                </c:pt>
                <c:pt idx="5">
                  <c:v>-0.6</c:v>
                </c:pt>
                <c:pt idx="6">
                  <c:v>-0.2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8319091"/>
        <c:axId val="7762956"/>
      </c:lineChart>
      <c:lineChart>
        <c:grouping val="standard"/>
        <c:varyColors val="0"/>
        <c:ser>
          <c:idx val="5"/>
          <c:order val="5"/>
          <c:tx>
            <c:strRef>
              <c:f>'IV-6'!$G$15</c:f>
              <c:strCache>
                <c:ptCount val="1"/>
                <c:pt idx="0">
                  <c:v>Reuters_2004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'IV-6'!$A$16:$A$24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'IV-6'!$G$16:$G$24</c:f>
              <c:numCache>
                <c:ptCount val="9"/>
                <c:pt idx="0">
                  <c:v>0.18571428571428594</c:v>
                </c:pt>
                <c:pt idx="1">
                  <c:v>0.13</c:v>
                </c:pt>
                <c:pt idx="2">
                  <c:v>-0.39166666666666705</c:v>
                </c:pt>
                <c:pt idx="3">
                  <c:v>-0.8</c:v>
                </c:pt>
                <c:pt idx="4">
                  <c:v>-0.9533333333333318</c:v>
                </c:pt>
                <c:pt idx="5">
                  <c:v>-0.76</c:v>
                </c:pt>
                <c:pt idx="6">
                  <c:v>-0.21666666666666767</c:v>
                </c:pt>
                <c:pt idx="7">
                  <c:v>-0.08823529411764675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757741"/>
        <c:axId val="24819670"/>
      </c:lineChart>
      <c:catAx>
        <c:axId val="831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Negyedévre előre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762956"/>
        <c:crosses val="autoZero"/>
        <c:auto val="1"/>
        <c:lblOffset val="100"/>
        <c:noMultiLvlLbl val="0"/>
      </c:catAx>
      <c:valAx>
        <c:axId val="7762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(előrejelzés-tény)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8319091"/>
        <c:crossesAt val="1"/>
        <c:crossBetween val="between"/>
        <c:dispUnits/>
      </c:valAx>
      <c:catAx>
        <c:axId val="2757741"/>
        <c:scaling>
          <c:orientation val="minMax"/>
        </c:scaling>
        <c:axPos val="b"/>
        <c:delete val="1"/>
        <c:majorTickMark val="in"/>
        <c:minorTickMark val="none"/>
        <c:tickLblPos val="nextTo"/>
        <c:crossAx val="24819670"/>
        <c:crosses val="autoZero"/>
        <c:auto val="1"/>
        <c:lblOffset val="100"/>
        <c:noMultiLvlLbl val="0"/>
      </c:catAx>
      <c:valAx>
        <c:axId val="24819670"/>
        <c:scaling>
          <c:orientation val="minMax"/>
          <c:max val="2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(előrejelzés-tény)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7741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'IV-6'!$B$15</c:f>
              <c:strCache>
                <c:ptCount val="1"/>
                <c:pt idx="0">
                  <c:v>MNB_2002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'IV-6'!$A$16:$A$24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'IV-6'!$B$16:$B$24</c:f>
              <c:numCache>
                <c:ptCount val="9"/>
                <c:pt idx="2">
                  <c:v>0.9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0.3</c:v>
                </c:pt>
                <c:pt idx="7">
                  <c:v>-0.3</c:v>
                </c:pt>
                <c:pt idx="8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'IV-6'!$C$15</c:f>
              <c:strCache>
                <c:ptCount val="1"/>
                <c:pt idx="0">
                  <c:v>Reuters_2002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'IV-6'!$A$16:$A$24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'IV-6'!$C$16:$C$24</c:f>
              <c:numCache>
                <c:ptCount val="9"/>
                <c:pt idx="2">
                  <c:v>1.3133333333333344</c:v>
                </c:pt>
                <c:pt idx="3">
                  <c:v>0.7076923076923078</c:v>
                </c:pt>
                <c:pt idx="4">
                  <c:v>0.23076923076922995</c:v>
                </c:pt>
                <c:pt idx="5">
                  <c:v>0.05882352941176494</c:v>
                </c:pt>
                <c:pt idx="6">
                  <c:v>0.1090909090909089</c:v>
                </c:pt>
                <c:pt idx="7">
                  <c:v>-0.18461538461538352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'IV-6'!$D$15</c:f>
              <c:strCache>
                <c:ptCount val="1"/>
                <c:pt idx="0">
                  <c:v>MNB_2003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'IV-6'!$A$16:$A$24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'IV-6'!$D$16:$D$24</c:f>
              <c:numCache>
                <c:ptCount val="9"/>
                <c:pt idx="0">
                  <c:v>1</c:v>
                </c:pt>
                <c:pt idx="1">
                  <c:v>1.3</c:v>
                </c:pt>
                <c:pt idx="2">
                  <c:v>1.7</c:v>
                </c:pt>
                <c:pt idx="3">
                  <c:v>0.9</c:v>
                </c:pt>
                <c:pt idx="4">
                  <c:v>0.5</c:v>
                </c:pt>
                <c:pt idx="5">
                  <c:v>0.4</c:v>
                </c:pt>
                <c:pt idx="6">
                  <c:v>0.2</c:v>
                </c:pt>
                <c:pt idx="7">
                  <c:v>-0.1</c:v>
                </c:pt>
                <c:pt idx="8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'IV-6'!$E$15</c:f>
              <c:strCache>
                <c:ptCount val="1"/>
                <c:pt idx="0">
                  <c:v>Reuters_2003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'IV-6'!$A$16:$A$24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'IV-6'!$E$16:$E$24</c:f>
              <c:numCache>
                <c:ptCount val="9"/>
                <c:pt idx="0">
                  <c:v>1.575</c:v>
                </c:pt>
                <c:pt idx="1">
                  <c:v>1.3428571428571425</c:v>
                </c:pt>
                <c:pt idx="2">
                  <c:v>1.38</c:v>
                </c:pt>
                <c:pt idx="3">
                  <c:v>1.0363636363636362</c:v>
                </c:pt>
                <c:pt idx="4">
                  <c:v>0.7142857142857135</c:v>
                </c:pt>
                <c:pt idx="5">
                  <c:v>0.581818181818182</c:v>
                </c:pt>
                <c:pt idx="6">
                  <c:v>0.1</c:v>
                </c:pt>
                <c:pt idx="7">
                  <c:v>-0.15454545454545432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'IV-6'!$F$15</c:f>
              <c:strCache>
                <c:ptCount val="1"/>
                <c:pt idx="0">
                  <c:v>MNB_2004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'IV-6'!$A$16:$A$24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'IV-6'!$F$16:$F$24</c:f>
              <c:numCache>
                <c:ptCount val="9"/>
                <c:pt idx="0">
                  <c:v>-0.4</c:v>
                </c:pt>
                <c:pt idx="1">
                  <c:v>-0.4</c:v>
                </c:pt>
                <c:pt idx="2">
                  <c:v>-1.3</c:v>
                </c:pt>
                <c:pt idx="3">
                  <c:v>-0.8</c:v>
                </c:pt>
                <c:pt idx="4">
                  <c:v>-0.9</c:v>
                </c:pt>
                <c:pt idx="5">
                  <c:v>-0.6</c:v>
                </c:pt>
                <c:pt idx="6">
                  <c:v>-0.2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2050439"/>
        <c:axId val="64236224"/>
      </c:lineChart>
      <c:lineChart>
        <c:grouping val="standard"/>
        <c:varyColors val="0"/>
        <c:ser>
          <c:idx val="5"/>
          <c:order val="5"/>
          <c:tx>
            <c:strRef>
              <c:f>'IV-6'!$G$15</c:f>
              <c:strCache>
                <c:ptCount val="1"/>
                <c:pt idx="0">
                  <c:v>Reuters_2004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'IV-6'!$A$16:$A$24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'IV-6'!$G$16:$G$24</c:f>
              <c:numCache>
                <c:ptCount val="9"/>
                <c:pt idx="0">
                  <c:v>0.18571428571428594</c:v>
                </c:pt>
                <c:pt idx="1">
                  <c:v>0.13</c:v>
                </c:pt>
                <c:pt idx="2">
                  <c:v>-0.39166666666666705</c:v>
                </c:pt>
                <c:pt idx="3">
                  <c:v>-0.8</c:v>
                </c:pt>
                <c:pt idx="4">
                  <c:v>-0.9533333333333318</c:v>
                </c:pt>
                <c:pt idx="5">
                  <c:v>-0.76</c:v>
                </c:pt>
                <c:pt idx="6">
                  <c:v>-0.21666666666666767</c:v>
                </c:pt>
                <c:pt idx="7">
                  <c:v>-0.08823529411764675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1255105"/>
        <c:axId val="35751626"/>
      </c:lineChart>
      <c:catAx>
        <c:axId val="2205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Length of forecast horizon (quaters ahead)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236224"/>
        <c:crosses val="autoZero"/>
        <c:auto val="1"/>
        <c:lblOffset val="100"/>
        <c:noMultiLvlLbl val="0"/>
      </c:catAx>
      <c:valAx>
        <c:axId val="64236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 (forecast-actual data)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2050439"/>
        <c:crossesAt val="1"/>
        <c:crossBetween val="between"/>
        <c:dispUnits/>
      </c:valAx>
      <c:catAx>
        <c:axId val="41255105"/>
        <c:scaling>
          <c:orientation val="minMax"/>
        </c:scaling>
        <c:axPos val="b"/>
        <c:delete val="1"/>
        <c:majorTickMark val="in"/>
        <c:minorTickMark val="none"/>
        <c:tickLblPos val="nextTo"/>
        <c:crossAx val="35751626"/>
        <c:crosses val="autoZero"/>
        <c:auto val="1"/>
        <c:lblOffset val="100"/>
        <c:noMultiLvlLbl val="0"/>
      </c:catAx>
      <c:valAx>
        <c:axId val="35751626"/>
        <c:scaling>
          <c:orientation val="minMax"/>
          <c:max val="2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 (forecast-actual data)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255105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2525"/>
          <c:w val="0.93575"/>
          <c:h val="0.86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'IV-7'!$A$12</c:f>
              <c:strCache>
                <c:ptCount val="1"/>
                <c:pt idx="0">
                  <c:v>2002. november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'IV-7'!$B$12:$B$20</c:f>
              <c:numCache>
                <c:ptCount val="9"/>
                <c:pt idx="0">
                  <c:v>0.2</c:v>
                </c:pt>
                <c:pt idx="1">
                  <c:v>-0.4</c:v>
                </c:pt>
                <c:pt idx="2">
                  <c:v>-0.4</c:v>
                </c:pt>
                <c:pt idx="3">
                  <c:v>-1.3</c:v>
                </c:pt>
                <c:pt idx="4">
                  <c:v>-0.8</c:v>
                </c:pt>
                <c:pt idx="5">
                  <c:v>-0.9</c:v>
                </c:pt>
                <c:pt idx="6">
                  <c:v>-0.6</c:v>
                </c:pt>
                <c:pt idx="7">
                  <c:v>-0.2</c:v>
                </c:pt>
                <c:pt idx="8">
                  <c:v>0</c:v>
                </c:pt>
              </c:numCache>
            </c:numRef>
          </c:xVal>
          <c:yVal>
            <c:numRef>
              <c:f>'IV-7'!$C$12:$C$20</c:f>
              <c:numCache>
                <c:ptCount val="9"/>
                <c:pt idx="0">
                  <c:v>-2.5</c:v>
                </c:pt>
                <c:pt idx="1">
                  <c:v>-2.2</c:v>
                </c:pt>
                <c:pt idx="2">
                  <c:v>-2.7</c:v>
                </c:pt>
                <c:pt idx="3">
                  <c:v>-0.3</c:v>
                </c:pt>
                <c:pt idx="4">
                  <c:v>-0.3</c:v>
                </c:pt>
                <c:pt idx="5">
                  <c:v>0.6000000000000005</c:v>
                </c:pt>
                <c:pt idx="6">
                  <c:v>0.10000000000000053</c:v>
                </c:pt>
                <c:pt idx="7">
                  <c:v>0.10000000000000053</c:v>
                </c:pt>
                <c:pt idx="8">
                  <c:v>0</c:v>
                </c:pt>
              </c:numCache>
            </c:numRef>
          </c:yVal>
          <c:smooth val="1"/>
        </c:ser>
        <c:axId val="53329179"/>
        <c:axId val="10200564"/>
      </c:scatterChart>
      <c:valAx>
        <c:axId val="53329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(%) GDP prognózis ténytől való eltérése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200564"/>
        <c:crosses val="autoZero"/>
        <c:crossBetween val="midCat"/>
        <c:dispUnits/>
      </c:valAx>
      <c:valAx>
        <c:axId val="1020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(%) CPI prognózis ténytől való eltérése</a:t>
                </a:r>
              </a:p>
            </c:rich>
          </c:tx>
          <c:layout>
            <c:manualLayout>
              <c:xMode val="factor"/>
              <c:yMode val="factor"/>
              <c:x val="0.257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3291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575"/>
          <c:w val="0.9365"/>
          <c:h val="0.8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'IV-7'!$A$12</c:f>
              <c:strCache>
                <c:ptCount val="1"/>
                <c:pt idx="0">
                  <c:v>2002. november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'IV-7'!$B$12:$B$20</c:f>
              <c:numCache>
                <c:ptCount val="9"/>
                <c:pt idx="0">
                  <c:v>0.2</c:v>
                </c:pt>
                <c:pt idx="1">
                  <c:v>-0.4</c:v>
                </c:pt>
                <c:pt idx="2">
                  <c:v>-0.4</c:v>
                </c:pt>
                <c:pt idx="3">
                  <c:v>-1.3</c:v>
                </c:pt>
                <c:pt idx="4">
                  <c:v>-0.8</c:v>
                </c:pt>
                <c:pt idx="5">
                  <c:v>-0.9</c:v>
                </c:pt>
                <c:pt idx="6">
                  <c:v>-0.6</c:v>
                </c:pt>
                <c:pt idx="7">
                  <c:v>-0.2</c:v>
                </c:pt>
                <c:pt idx="8">
                  <c:v>0</c:v>
                </c:pt>
              </c:numCache>
            </c:numRef>
          </c:xVal>
          <c:yVal>
            <c:numRef>
              <c:f>'IV-7'!$C$12:$C$20</c:f>
              <c:numCache>
                <c:ptCount val="9"/>
                <c:pt idx="0">
                  <c:v>-2.5</c:v>
                </c:pt>
                <c:pt idx="1">
                  <c:v>-2.2</c:v>
                </c:pt>
                <c:pt idx="2">
                  <c:v>-2.7</c:v>
                </c:pt>
                <c:pt idx="3">
                  <c:v>-0.3</c:v>
                </c:pt>
                <c:pt idx="4">
                  <c:v>-0.3</c:v>
                </c:pt>
                <c:pt idx="5">
                  <c:v>0.6000000000000005</c:v>
                </c:pt>
                <c:pt idx="6">
                  <c:v>0.10000000000000053</c:v>
                </c:pt>
                <c:pt idx="7">
                  <c:v>0.10000000000000053</c:v>
                </c:pt>
                <c:pt idx="8">
                  <c:v>0</c:v>
                </c:pt>
              </c:numCache>
            </c:numRef>
          </c:yVal>
          <c:smooth val="1"/>
        </c:ser>
        <c:axId val="24696213"/>
        <c:axId val="20939326"/>
      </c:scatterChart>
      <c:valAx>
        <c:axId val="24696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(%) GDP prognózis ténytől való eltérése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0939326"/>
        <c:crosses val="autoZero"/>
        <c:crossBetween val="midCat"/>
        <c:dispUnits/>
      </c:valAx>
      <c:valAx>
        <c:axId val="20939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(%) CPI prognózis ténytől való eltérése</a:t>
                </a:r>
              </a:p>
            </c:rich>
          </c:tx>
          <c:layout>
            <c:manualLayout>
              <c:xMode val="factor"/>
              <c:yMode val="factor"/>
              <c:x val="0.257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46962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55"/>
          <c:w val="0.89275"/>
          <c:h val="0.8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'IV-7'!$A$12</c:f>
              <c:strCache>
                <c:ptCount val="1"/>
                <c:pt idx="0">
                  <c:v>2002. november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'IV-7'!$B$12:$B$20</c:f>
              <c:numCache>
                <c:ptCount val="9"/>
                <c:pt idx="0">
                  <c:v>0.2</c:v>
                </c:pt>
                <c:pt idx="1">
                  <c:v>-0.4</c:v>
                </c:pt>
                <c:pt idx="2">
                  <c:v>-0.4</c:v>
                </c:pt>
                <c:pt idx="3">
                  <c:v>-1.3</c:v>
                </c:pt>
                <c:pt idx="4">
                  <c:v>-0.8</c:v>
                </c:pt>
                <c:pt idx="5">
                  <c:v>-0.9</c:v>
                </c:pt>
                <c:pt idx="6">
                  <c:v>-0.6</c:v>
                </c:pt>
                <c:pt idx="7">
                  <c:v>-0.2</c:v>
                </c:pt>
                <c:pt idx="8">
                  <c:v>0</c:v>
                </c:pt>
              </c:numCache>
            </c:numRef>
          </c:xVal>
          <c:yVal>
            <c:numRef>
              <c:f>'IV-7'!$C$12:$C$20</c:f>
              <c:numCache>
                <c:ptCount val="9"/>
                <c:pt idx="0">
                  <c:v>-2.5</c:v>
                </c:pt>
                <c:pt idx="1">
                  <c:v>-2.2</c:v>
                </c:pt>
                <c:pt idx="2">
                  <c:v>-2.7</c:v>
                </c:pt>
                <c:pt idx="3">
                  <c:v>-0.3</c:v>
                </c:pt>
                <c:pt idx="4">
                  <c:v>-0.3</c:v>
                </c:pt>
                <c:pt idx="5">
                  <c:v>0.6000000000000005</c:v>
                </c:pt>
                <c:pt idx="6">
                  <c:v>0.10000000000000053</c:v>
                </c:pt>
                <c:pt idx="7">
                  <c:v>0.10000000000000053</c:v>
                </c:pt>
                <c:pt idx="8">
                  <c:v>0</c:v>
                </c:pt>
              </c:numCache>
            </c:numRef>
          </c:yVal>
          <c:smooth val="1"/>
        </c:ser>
        <c:axId val="54236207"/>
        <c:axId val="18363816"/>
      </c:scatterChart>
      <c:valAx>
        <c:axId val="5423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(percent) Errors in GDP forecast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8363816"/>
        <c:crosses val="autoZero"/>
        <c:crossBetween val="midCat"/>
        <c:dispUnits/>
      </c:valAx>
      <c:valAx>
        <c:axId val="1836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(percent) Errors in CPI forecast</a:t>
                </a:r>
              </a:p>
            </c:rich>
          </c:tx>
          <c:layout>
            <c:manualLayout>
              <c:xMode val="factor"/>
              <c:yMode val="factor"/>
              <c:x val="0.25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42362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'IV-8'!$B$6</c:f>
              <c:strCache>
                <c:ptCount val="1"/>
                <c:pt idx="0">
                  <c:v>15–19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'IV-8'!$B$7:$B$10</c:f>
              <c:numCache>
                <c:ptCount val="4"/>
                <c:pt idx="0">
                  <c:v>-4.9</c:v>
                </c:pt>
                <c:pt idx="1">
                  <c:v>0</c:v>
                </c:pt>
                <c:pt idx="2">
                  <c:v>-1.4</c:v>
                </c:pt>
                <c:pt idx="3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'IV-8'!$C$6</c:f>
              <c:strCache>
                <c:ptCount val="1"/>
                <c:pt idx="0">
                  <c:v>20–24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'IV-8'!$C$7:$C$10</c:f>
              <c:numCache>
                <c:ptCount val="4"/>
                <c:pt idx="0">
                  <c:v>-4.7</c:v>
                </c:pt>
                <c:pt idx="1">
                  <c:v>4.7</c:v>
                </c:pt>
                <c:pt idx="2">
                  <c:v>-6.8</c:v>
                </c:pt>
                <c:pt idx="3">
                  <c:v>7.3</c:v>
                </c:pt>
              </c:numCache>
            </c:numRef>
          </c:val>
        </c:ser>
        <c:ser>
          <c:idx val="2"/>
          <c:order val="2"/>
          <c:tx>
            <c:strRef>
              <c:f>'IV-8'!$D$6</c:f>
              <c:strCache>
                <c:ptCount val="1"/>
                <c:pt idx="0">
                  <c:v>25–29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'IV-8'!$D$7:$D$10</c:f>
              <c:numCache>
                <c:ptCount val="4"/>
                <c:pt idx="0">
                  <c:v>0.8999999999999986</c:v>
                </c:pt>
                <c:pt idx="1">
                  <c:v>4.8</c:v>
                </c:pt>
                <c:pt idx="2">
                  <c:v>-4.7</c:v>
                </c:pt>
                <c:pt idx="3">
                  <c:v>3.5</c:v>
                </c:pt>
              </c:numCache>
            </c:numRef>
          </c:val>
        </c:ser>
        <c:ser>
          <c:idx val="3"/>
          <c:order val="3"/>
          <c:tx>
            <c:strRef>
              <c:f>'IV-8'!$E$6</c:f>
              <c:strCache>
                <c:ptCount val="1"/>
                <c:pt idx="0">
                  <c:v>30–34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'IV-8'!$E$7:$E$10</c:f>
              <c:numCache>
                <c:ptCount val="4"/>
                <c:pt idx="0">
                  <c:v>-2.0666666666666664</c:v>
                </c:pt>
                <c:pt idx="1">
                  <c:v>1.9</c:v>
                </c:pt>
                <c:pt idx="2">
                  <c:v>0.6999999999999993</c:v>
                </c:pt>
                <c:pt idx="3">
                  <c:v>1.9</c:v>
                </c:pt>
              </c:numCache>
            </c:numRef>
          </c:val>
        </c:ser>
        <c:ser>
          <c:idx val="4"/>
          <c:order val="4"/>
          <c:tx>
            <c:strRef>
              <c:f>'IV-8'!$F$6</c:f>
              <c:strCache>
                <c:ptCount val="1"/>
                <c:pt idx="0">
                  <c:v>35–39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'IV-8'!$F$7:$F$10</c:f>
              <c:numCache>
                <c:ptCount val="4"/>
                <c:pt idx="0">
                  <c:v>-2.0666666666666678</c:v>
                </c:pt>
                <c:pt idx="1">
                  <c:v>1.1</c:v>
                </c:pt>
                <c:pt idx="2">
                  <c:v>1.8</c:v>
                </c:pt>
                <c:pt idx="3">
                  <c:v>3.8</c:v>
                </c:pt>
              </c:numCache>
            </c:numRef>
          </c:val>
        </c:ser>
        <c:ser>
          <c:idx val="5"/>
          <c:order val="5"/>
          <c:tx>
            <c:strRef>
              <c:f>'IV-8'!$G$6</c:f>
              <c:strCache>
                <c:ptCount val="1"/>
                <c:pt idx="0">
                  <c:v>40–44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'IV-8'!$G$7:$G$10</c:f>
              <c:numCache>
                <c:ptCount val="4"/>
                <c:pt idx="0">
                  <c:v>-4.333333333333333</c:v>
                </c:pt>
                <c:pt idx="1">
                  <c:v>-1.1</c:v>
                </c:pt>
                <c:pt idx="2">
                  <c:v>-0.10000000000000142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'IV-8'!$H$6</c:f>
              <c:strCache>
                <c:ptCount val="1"/>
                <c:pt idx="0">
                  <c:v>45–49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'IV-8'!$H$7:$H$10</c:f>
              <c:numCache>
                <c:ptCount val="4"/>
                <c:pt idx="0">
                  <c:v>-2.4666666666666672</c:v>
                </c:pt>
                <c:pt idx="1">
                  <c:v>2.7</c:v>
                </c:pt>
                <c:pt idx="2">
                  <c:v>0.3000000000000007</c:v>
                </c:pt>
                <c:pt idx="3">
                  <c:v>2.3</c:v>
                </c:pt>
              </c:numCache>
            </c:numRef>
          </c:val>
        </c:ser>
        <c:ser>
          <c:idx val="7"/>
          <c:order val="7"/>
          <c:tx>
            <c:strRef>
              <c:f>'IV-8'!$I$6</c:f>
              <c:strCache>
                <c:ptCount val="1"/>
                <c:pt idx="0">
                  <c:v>50–54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'IV-8'!$I$7:$I$10</c:f>
              <c:numCache>
                <c:ptCount val="4"/>
                <c:pt idx="0">
                  <c:v>0.6666666666666666</c:v>
                </c:pt>
                <c:pt idx="1">
                  <c:v>0.3999999999999986</c:v>
                </c:pt>
                <c:pt idx="2">
                  <c:v>-1.1</c:v>
                </c:pt>
                <c:pt idx="3">
                  <c:v>6.1</c:v>
                </c:pt>
              </c:numCache>
            </c:numRef>
          </c:val>
        </c:ser>
        <c:ser>
          <c:idx val="8"/>
          <c:order val="8"/>
          <c:tx>
            <c:strRef>
              <c:f>'IV-8'!$J$6</c:f>
              <c:strCache>
                <c:ptCount val="1"/>
                <c:pt idx="0">
                  <c:v>55–59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'IV-8'!$J$7:$J$10</c:f>
              <c:numCache>
                <c:ptCount val="4"/>
                <c:pt idx="0">
                  <c:v>0.6333333333333332</c:v>
                </c:pt>
                <c:pt idx="1">
                  <c:v>2.1</c:v>
                </c:pt>
                <c:pt idx="2">
                  <c:v>-1.7</c:v>
                </c:pt>
                <c:pt idx="3">
                  <c:v>3.6</c:v>
                </c:pt>
              </c:numCache>
            </c:numRef>
          </c:val>
        </c:ser>
        <c:ser>
          <c:idx val="9"/>
          <c:order val="9"/>
          <c:tx>
            <c:strRef>
              <c:f>'IV-8'!$K$6</c:f>
              <c:strCache>
                <c:ptCount val="1"/>
                <c:pt idx="0">
                  <c:v>60–64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'IV-8'!$K$7:$K$10</c:f>
              <c:numCache>
                <c:ptCount val="4"/>
                <c:pt idx="0">
                  <c:v>-0.36666666666666664</c:v>
                </c:pt>
                <c:pt idx="1">
                  <c:v>0.1</c:v>
                </c:pt>
                <c:pt idx="2">
                  <c:v>0.9</c:v>
                </c:pt>
                <c:pt idx="3">
                  <c:v>-0.6</c:v>
                </c:pt>
              </c:numCache>
            </c:numRef>
          </c:val>
        </c:ser>
        <c:axId val="31056617"/>
        <c:axId val="11074098"/>
      </c:bar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74098"/>
        <c:crosses val="autoZero"/>
        <c:auto val="1"/>
        <c:lblOffset val="100"/>
        <c:noMultiLvlLbl val="0"/>
      </c:catAx>
      <c:valAx>
        <c:axId val="1107409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056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'IV-8'!$B$5</c:f>
              <c:strCache>
                <c:ptCount val="1"/>
                <c:pt idx="0">
                  <c:v>15–19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'IV-8'!$B$7:$B$10</c:f>
              <c:numCache>
                <c:ptCount val="4"/>
                <c:pt idx="0">
                  <c:v>-4.9</c:v>
                </c:pt>
                <c:pt idx="1">
                  <c:v>0</c:v>
                </c:pt>
                <c:pt idx="2">
                  <c:v>-1.4</c:v>
                </c:pt>
                <c:pt idx="3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'IV-8'!$C$5</c:f>
              <c:strCache>
                <c:ptCount val="1"/>
                <c:pt idx="0">
                  <c:v>20–24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'IV-8'!$C$7:$C$10</c:f>
              <c:numCache>
                <c:ptCount val="4"/>
                <c:pt idx="0">
                  <c:v>-4.7</c:v>
                </c:pt>
                <c:pt idx="1">
                  <c:v>4.7</c:v>
                </c:pt>
                <c:pt idx="2">
                  <c:v>-6.8</c:v>
                </c:pt>
                <c:pt idx="3">
                  <c:v>7.3</c:v>
                </c:pt>
              </c:numCache>
            </c:numRef>
          </c:val>
        </c:ser>
        <c:ser>
          <c:idx val="2"/>
          <c:order val="2"/>
          <c:tx>
            <c:strRef>
              <c:f>'IV-8'!$D$5</c:f>
              <c:strCache>
                <c:ptCount val="1"/>
                <c:pt idx="0">
                  <c:v>25–29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'IV-8'!$D$7:$D$10</c:f>
              <c:numCache>
                <c:ptCount val="4"/>
                <c:pt idx="0">
                  <c:v>0.8999999999999986</c:v>
                </c:pt>
                <c:pt idx="1">
                  <c:v>4.8</c:v>
                </c:pt>
                <c:pt idx="2">
                  <c:v>-4.7</c:v>
                </c:pt>
                <c:pt idx="3">
                  <c:v>3.5</c:v>
                </c:pt>
              </c:numCache>
            </c:numRef>
          </c:val>
        </c:ser>
        <c:ser>
          <c:idx val="3"/>
          <c:order val="3"/>
          <c:tx>
            <c:strRef>
              <c:f>'IV-8'!$E$5</c:f>
              <c:strCache>
                <c:ptCount val="1"/>
                <c:pt idx="0">
                  <c:v>30–34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'IV-8'!$E$7:$E$10</c:f>
              <c:numCache>
                <c:ptCount val="4"/>
                <c:pt idx="0">
                  <c:v>-2.0666666666666664</c:v>
                </c:pt>
                <c:pt idx="1">
                  <c:v>1.9</c:v>
                </c:pt>
                <c:pt idx="2">
                  <c:v>0.6999999999999993</c:v>
                </c:pt>
                <c:pt idx="3">
                  <c:v>1.9</c:v>
                </c:pt>
              </c:numCache>
            </c:numRef>
          </c:val>
        </c:ser>
        <c:ser>
          <c:idx val="4"/>
          <c:order val="4"/>
          <c:tx>
            <c:strRef>
              <c:f>'IV-8'!$F$5</c:f>
              <c:strCache>
                <c:ptCount val="1"/>
                <c:pt idx="0">
                  <c:v>35–39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'IV-8'!$F$7:$F$10</c:f>
              <c:numCache>
                <c:ptCount val="4"/>
                <c:pt idx="0">
                  <c:v>-2.0666666666666678</c:v>
                </c:pt>
                <c:pt idx="1">
                  <c:v>1.1</c:v>
                </c:pt>
                <c:pt idx="2">
                  <c:v>1.8</c:v>
                </c:pt>
                <c:pt idx="3">
                  <c:v>3.8</c:v>
                </c:pt>
              </c:numCache>
            </c:numRef>
          </c:val>
        </c:ser>
        <c:ser>
          <c:idx val="5"/>
          <c:order val="5"/>
          <c:tx>
            <c:strRef>
              <c:f>'IV-8'!$G$5</c:f>
              <c:strCache>
                <c:ptCount val="1"/>
                <c:pt idx="0">
                  <c:v>40–44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'IV-8'!$G$7:$G$10</c:f>
              <c:numCache>
                <c:ptCount val="4"/>
                <c:pt idx="0">
                  <c:v>-4.333333333333333</c:v>
                </c:pt>
                <c:pt idx="1">
                  <c:v>-1.1</c:v>
                </c:pt>
                <c:pt idx="2">
                  <c:v>-0.10000000000000142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'IV-8'!$H$5</c:f>
              <c:strCache>
                <c:ptCount val="1"/>
                <c:pt idx="0">
                  <c:v>45–49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'IV-8'!$H$7:$H$10</c:f>
              <c:numCache>
                <c:ptCount val="4"/>
                <c:pt idx="0">
                  <c:v>-2.4666666666666672</c:v>
                </c:pt>
                <c:pt idx="1">
                  <c:v>2.7</c:v>
                </c:pt>
                <c:pt idx="2">
                  <c:v>0.3000000000000007</c:v>
                </c:pt>
                <c:pt idx="3">
                  <c:v>2.3</c:v>
                </c:pt>
              </c:numCache>
            </c:numRef>
          </c:val>
        </c:ser>
        <c:ser>
          <c:idx val="7"/>
          <c:order val="7"/>
          <c:tx>
            <c:strRef>
              <c:f>'IV-8'!$I$5</c:f>
              <c:strCache>
                <c:ptCount val="1"/>
                <c:pt idx="0">
                  <c:v>50–54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'IV-8'!$I$7:$I$10</c:f>
              <c:numCache>
                <c:ptCount val="4"/>
                <c:pt idx="0">
                  <c:v>0.6666666666666666</c:v>
                </c:pt>
                <c:pt idx="1">
                  <c:v>0.3999999999999986</c:v>
                </c:pt>
                <c:pt idx="2">
                  <c:v>-1.1</c:v>
                </c:pt>
                <c:pt idx="3">
                  <c:v>6.1</c:v>
                </c:pt>
              </c:numCache>
            </c:numRef>
          </c:val>
        </c:ser>
        <c:ser>
          <c:idx val="8"/>
          <c:order val="8"/>
          <c:tx>
            <c:strRef>
              <c:f>'IV-8'!$J$5</c:f>
              <c:strCache>
                <c:ptCount val="1"/>
                <c:pt idx="0">
                  <c:v>55–59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'IV-8'!$J$7:$J$10</c:f>
              <c:numCache>
                <c:ptCount val="4"/>
                <c:pt idx="0">
                  <c:v>0.6333333333333332</c:v>
                </c:pt>
                <c:pt idx="1">
                  <c:v>2.1</c:v>
                </c:pt>
                <c:pt idx="2">
                  <c:v>-1.7</c:v>
                </c:pt>
                <c:pt idx="3">
                  <c:v>3.6</c:v>
                </c:pt>
              </c:numCache>
            </c:numRef>
          </c:val>
        </c:ser>
        <c:ser>
          <c:idx val="9"/>
          <c:order val="9"/>
          <c:tx>
            <c:strRef>
              <c:f>'IV-8'!$K$5</c:f>
              <c:strCache>
                <c:ptCount val="1"/>
                <c:pt idx="0">
                  <c:v>60–64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'IV-8'!$A$7:$A$10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'IV-8'!$K$7:$K$10</c:f>
              <c:numCache>
                <c:ptCount val="4"/>
                <c:pt idx="0">
                  <c:v>-0.36666666666666664</c:v>
                </c:pt>
                <c:pt idx="1">
                  <c:v>0.1</c:v>
                </c:pt>
                <c:pt idx="2">
                  <c:v>0.9</c:v>
                </c:pt>
                <c:pt idx="3">
                  <c:v>-0.6</c:v>
                </c:pt>
              </c:numCache>
            </c:numRef>
          </c:val>
        </c:ser>
        <c:axId val="32558019"/>
        <c:axId val="24586716"/>
      </c:bar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586716"/>
        <c:crosses val="autoZero"/>
        <c:auto val="1"/>
        <c:lblOffset val="100"/>
        <c:noMultiLvlLbl val="0"/>
      </c:catAx>
      <c:valAx>
        <c:axId val="2458671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558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'IV-9'!$B$6</c:f>
              <c:strCache>
                <c:ptCount val="1"/>
                <c:pt idx="0">
                  <c:v>8 általános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'IV-9'!$A$7:$A$10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'IV-9'!$B$7:$B$10</c:f>
              <c:numCache>
                <c:ptCount val="4"/>
                <c:pt idx="0">
                  <c:v>-9.123524962227973</c:v>
                </c:pt>
                <c:pt idx="1">
                  <c:v>3.240112281595356</c:v>
                </c:pt>
                <c:pt idx="2">
                  <c:v>-7.764783350765632</c:v>
                </c:pt>
                <c:pt idx="3">
                  <c:v>1.3740715566192607</c:v>
                </c:pt>
              </c:numCache>
            </c:numRef>
          </c:val>
        </c:ser>
        <c:ser>
          <c:idx val="1"/>
          <c:order val="1"/>
          <c:tx>
            <c:strRef>
              <c:f>'IV-9'!$C$6</c:f>
              <c:strCache>
                <c:ptCount val="1"/>
                <c:pt idx="0">
                  <c:v>Szakmunkás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'IV-9'!$A$7:$A$10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'IV-9'!$C$7:$C$10</c:f>
              <c:numCache>
                <c:ptCount val="4"/>
                <c:pt idx="0">
                  <c:v>-4.278495781893592</c:v>
                </c:pt>
                <c:pt idx="1">
                  <c:v>2.5124943670838604</c:v>
                </c:pt>
                <c:pt idx="2">
                  <c:v>-1.9007375675727047</c:v>
                </c:pt>
                <c:pt idx="3">
                  <c:v>7.373464177256295</c:v>
                </c:pt>
              </c:numCache>
            </c:numRef>
          </c:val>
        </c:ser>
        <c:ser>
          <c:idx val="2"/>
          <c:order val="2"/>
          <c:tx>
            <c:strRef>
              <c:f>'IV-9'!$D$6</c:f>
              <c:strCache>
                <c:ptCount val="1"/>
                <c:pt idx="0">
                  <c:v>Érettségi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'IV-9'!$A$7:$A$10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'IV-9'!$D$7:$D$10</c:f>
              <c:numCache>
                <c:ptCount val="4"/>
                <c:pt idx="0">
                  <c:v>-5.832797979326808</c:v>
                </c:pt>
                <c:pt idx="1">
                  <c:v>7.743321740034856</c:v>
                </c:pt>
                <c:pt idx="2">
                  <c:v>-3.18671960150375</c:v>
                </c:pt>
                <c:pt idx="3">
                  <c:v>16.217164546135464</c:v>
                </c:pt>
              </c:numCache>
            </c:numRef>
          </c:val>
        </c:ser>
        <c:ser>
          <c:idx val="3"/>
          <c:order val="3"/>
          <c:tx>
            <c:strRef>
              <c:f>'IV-9'!$E$6</c:f>
              <c:strCache>
                <c:ptCount val="1"/>
                <c:pt idx="0">
                  <c:v>Főiskola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'IV-9'!$A$7:$A$10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'IV-9'!$E$7:$E$10</c:f>
              <c:numCache>
                <c:ptCount val="4"/>
                <c:pt idx="0">
                  <c:v>0.1646828765135234</c:v>
                </c:pt>
                <c:pt idx="1">
                  <c:v>1.6042401220815101</c:v>
                </c:pt>
                <c:pt idx="2">
                  <c:v>1.809121355346301</c:v>
                </c:pt>
                <c:pt idx="3">
                  <c:v>3.1091752306508873</c:v>
                </c:pt>
              </c:numCache>
            </c:numRef>
          </c:val>
        </c:ser>
        <c:ser>
          <c:idx val="4"/>
          <c:order val="4"/>
          <c:tx>
            <c:strRef>
              <c:f>'IV-9'!$F$6</c:f>
              <c:strCache>
                <c:ptCount val="1"/>
                <c:pt idx="0">
                  <c:v>Egyetem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'IV-9'!$A$7:$A$10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'IV-9'!$F$7:$F$10</c:f>
              <c:numCache>
                <c:ptCount val="4"/>
                <c:pt idx="0">
                  <c:v>-0.1668128272205521</c:v>
                </c:pt>
                <c:pt idx="1">
                  <c:v>1.69986554960228</c:v>
                </c:pt>
                <c:pt idx="2">
                  <c:v>-1.600053702099776</c:v>
                </c:pt>
                <c:pt idx="3">
                  <c:v>3.5999826362367915</c:v>
                </c:pt>
              </c:numCache>
            </c:numRef>
          </c:val>
        </c:ser>
        <c:axId val="19953853"/>
        <c:axId val="45366950"/>
      </c:bar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0" i="0" u="none" baseline="0"/>
            </a:pPr>
          </a:p>
        </c:txPr>
        <c:crossAx val="45366950"/>
        <c:crosses val="autoZero"/>
        <c:auto val="1"/>
        <c:lblOffset val="100"/>
        <c:noMultiLvlLbl val="0"/>
      </c:catAx>
      <c:valAx>
        <c:axId val="45366950"/>
        <c:scaling>
          <c:orientation val="minMax"/>
          <c:max val="18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953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675"/>
          <c:w val="0.5612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'IV-9'!$B$5</c:f>
              <c:strCache>
                <c:ptCount val="1"/>
                <c:pt idx="0">
                  <c:v>Primary school or less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'IV-9'!$A$7:$A$10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'IV-9'!$B$7:$B$10</c:f>
              <c:numCache>
                <c:ptCount val="4"/>
                <c:pt idx="0">
                  <c:v>-9.123524962227973</c:v>
                </c:pt>
                <c:pt idx="1">
                  <c:v>3.240112281595356</c:v>
                </c:pt>
                <c:pt idx="2">
                  <c:v>-7.764783350765632</c:v>
                </c:pt>
                <c:pt idx="3">
                  <c:v>1.3740715566192607</c:v>
                </c:pt>
              </c:numCache>
            </c:numRef>
          </c:val>
        </c:ser>
        <c:ser>
          <c:idx val="1"/>
          <c:order val="1"/>
          <c:tx>
            <c:strRef>
              <c:f>'IV-9'!$C$5</c:f>
              <c:strCache>
                <c:ptCount val="1"/>
                <c:pt idx="0">
                  <c:v>Vocational school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'IV-9'!$A$7:$A$10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'IV-9'!$C$7:$C$10</c:f>
              <c:numCache>
                <c:ptCount val="4"/>
                <c:pt idx="0">
                  <c:v>-4.278495781893592</c:v>
                </c:pt>
                <c:pt idx="1">
                  <c:v>2.5124943670838604</c:v>
                </c:pt>
                <c:pt idx="2">
                  <c:v>-1.9007375675727047</c:v>
                </c:pt>
                <c:pt idx="3">
                  <c:v>7.373464177256295</c:v>
                </c:pt>
              </c:numCache>
            </c:numRef>
          </c:val>
        </c:ser>
        <c:ser>
          <c:idx val="2"/>
          <c:order val="2"/>
          <c:tx>
            <c:strRef>
              <c:f>'IV-9'!$D$5</c:f>
              <c:strCache>
                <c:ptCount val="1"/>
                <c:pt idx="0">
                  <c:v>Secondary school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'IV-9'!$A$7:$A$10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'IV-9'!$D$7:$D$10</c:f>
              <c:numCache>
                <c:ptCount val="4"/>
                <c:pt idx="0">
                  <c:v>-5.832797979326808</c:v>
                </c:pt>
                <c:pt idx="1">
                  <c:v>7.743321740034856</c:v>
                </c:pt>
                <c:pt idx="2">
                  <c:v>-3.18671960150375</c:v>
                </c:pt>
                <c:pt idx="3">
                  <c:v>16.217164546135464</c:v>
                </c:pt>
              </c:numCache>
            </c:numRef>
          </c:val>
        </c:ser>
        <c:ser>
          <c:idx val="3"/>
          <c:order val="3"/>
          <c:tx>
            <c:strRef>
              <c:f>'IV-9'!$E$5</c:f>
              <c:strCache>
                <c:ptCount val="1"/>
                <c:pt idx="0">
                  <c:v>College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'IV-9'!$A$7:$A$10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'IV-9'!$E$7:$E$10</c:f>
              <c:numCache>
                <c:ptCount val="4"/>
                <c:pt idx="0">
                  <c:v>0.1646828765135234</c:v>
                </c:pt>
                <c:pt idx="1">
                  <c:v>1.6042401220815101</c:v>
                </c:pt>
                <c:pt idx="2">
                  <c:v>1.809121355346301</c:v>
                </c:pt>
                <c:pt idx="3">
                  <c:v>3.1091752306508873</c:v>
                </c:pt>
              </c:numCache>
            </c:numRef>
          </c:val>
        </c:ser>
        <c:ser>
          <c:idx val="4"/>
          <c:order val="4"/>
          <c:tx>
            <c:strRef>
              <c:f>'IV-9'!$F$5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'IV-9'!$A$7:$A$10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'IV-9'!$F$7:$F$10</c:f>
              <c:numCache>
                <c:ptCount val="4"/>
                <c:pt idx="0">
                  <c:v>-0.1668128272205521</c:v>
                </c:pt>
                <c:pt idx="1">
                  <c:v>1.69986554960228</c:v>
                </c:pt>
                <c:pt idx="2">
                  <c:v>-1.600053702099776</c:v>
                </c:pt>
                <c:pt idx="3">
                  <c:v>3.5999826362367915</c:v>
                </c:pt>
              </c:numCache>
            </c:numRef>
          </c:val>
        </c:ser>
        <c:axId val="5649367"/>
        <c:axId val="50844304"/>
      </c:barChart>
      <c:catAx>
        <c:axId val="564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50844304"/>
        <c:crosses val="autoZero"/>
        <c:auto val="1"/>
        <c:lblOffset val="100"/>
        <c:noMultiLvlLbl val="0"/>
      </c:catAx>
      <c:valAx>
        <c:axId val="50844304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49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"/>
          <c:y val="0.00375"/>
          <c:w val="0.19225"/>
          <c:h val="0.619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3125"/>
          <c:w val="0.87525"/>
          <c:h val="0.847"/>
        </c:manualLayout>
      </c:layout>
      <c:lineChart>
        <c:grouping val="standard"/>
        <c:varyColors val="0"/>
        <c:ser>
          <c:idx val="1"/>
          <c:order val="1"/>
          <c:tx>
            <c:strRef>
              <c:f>'IV-1'!$C$9</c:f>
              <c:strCache>
                <c:ptCount val="1"/>
                <c:pt idx="0">
                  <c:v>Fixed exchange rate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'IV-1'!$D$10:$D$37</c:f>
              <c:strCache>
                <c:ptCount val="2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</c:strCache>
            </c:strRef>
          </c:cat>
          <c:val>
            <c:numRef>
              <c:f>'IV-1'!$C$10:$C$37</c:f>
              <c:numCache>
                <c:ptCount val="28"/>
                <c:pt idx="0">
                  <c:v>256.056836219336</c:v>
                </c:pt>
                <c:pt idx="1">
                  <c:v>259.040374041163</c:v>
                </c:pt>
                <c:pt idx="2">
                  <c:v>261.122160110421</c:v>
                </c:pt>
                <c:pt idx="3">
                  <c:v>264.016207184628</c:v>
                </c:pt>
                <c:pt idx="4">
                  <c:v>265.714272727273</c:v>
                </c:pt>
                <c:pt idx="5">
                  <c:v>257.464098883573</c:v>
                </c:pt>
                <c:pt idx="6">
                  <c:v>251.998606060606</c:v>
                </c:pt>
                <c:pt idx="7">
                  <c:v>251.400130718954</c:v>
                </c:pt>
                <c:pt idx="8">
                  <c:v>244.070348484849</c:v>
                </c:pt>
                <c:pt idx="9">
                  <c:v>242.936825396825</c:v>
                </c:pt>
                <c:pt idx="10">
                  <c:v>245.206354382333</c:v>
                </c:pt>
                <c:pt idx="11">
                  <c:v>239.292564593301</c:v>
                </c:pt>
                <c:pt idx="12">
                  <c:v>243.63409018759</c:v>
                </c:pt>
                <c:pt idx="13">
                  <c:v>250.865642857143</c:v>
                </c:pt>
                <c:pt idx="14">
                  <c:v>259.729173913043</c:v>
                </c:pt>
                <c:pt idx="15">
                  <c:v>259.905222222222</c:v>
                </c:pt>
                <c:pt idx="16">
                  <c:v>260.309590909091</c:v>
                </c:pt>
                <c:pt idx="17">
                  <c:v>252.121461760462</c:v>
                </c:pt>
                <c:pt idx="18">
                  <c:v>248.80323953824</c:v>
                </c:pt>
                <c:pt idx="19">
                  <c:v>246.0070995671</c:v>
                </c:pt>
                <c:pt idx="20">
                  <c:v>245.10358730158728</c:v>
                </c:pt>
                <c:pt idx="21">
                  <c:v>248.159523809524</c:v>
                </c:pt>
                <c:pt idx="22">
                  <c:v>248.159523809524</c:v>
                </c:pt>
                <c:pt idx="23">
                  <c:v>248.159523809524</c:v>
                </c:pt>
                <c:pt idx="24">
                  <c:v>248.159523809524</c:v>
                </c:pt>
                <c:pt idx="25">
                  <c:v>248.159523809524</c:v>
                </c:pt>
                <c:pt idx="26">
                  <c:v>248.159523809524</c:v>
                </c:pt>
                <c:pt idx="27">
                  <c:v>248.159523809524</c:v>
                </c:pt>
              </c:numCache>
            </c:numRef>
          </c:val>
          <c:smooth val="0"/>
        </c:ser>
        <c:axId val="807379"/>
        <c:axId val="7266412"/>
      </c:lineChart>
      <c:lineChart>
        <c:grouping val="standard"/>
        <c:varyColors val="0"/>
        <c:ser>
          <c:idx val="0"/>
          <c:order val="0"/>
          <c:tx>
            <c:strRef>
              <c:f>'IV-1'!$B$9</c:f>
              <c:strCache>
                <c:ptCount val="1"/>
                <c:pt idx="0">
                  <c:v>Expectations in Reuters survey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'IV-1'!$D$10:$D$37</c:f>
              <c:strCache>
                <c:ptCount val="2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</c:strCache>
            </c:strRef>
          </c:cat>
          <c:val>
            <c:numRef>
              <c:f>'IV-1'!$B$10:$B$37</c:f>
              <c:numCache>
                <c:ptCount val="28"/>
                <c:pt idx="20">
                  <c:v>245.103587301587</c:v>
                </c:pt>
                <c:pt idx="21">
                  <c:v>249.58333333333334</c:v>
                </c:pt>
                <c:pt idx="22">
                  <c:v>251.40745614035086</c:v>
                </c:pt>
                <c:pt idx="23">
                  <c:v>253.2315789473684</c:v>
                </c:pt>
                <c:pt idx="24">
                  <c:v>253.61951754385964</c:v>
                </c:pt>
                <c:pt idx="25">
                  <c:v>254.00745614035088</c:v>
                </c:pt>
                <c:pt idx="26">
                  <c:v>254.39539473684212</c:v>
                </c:pt>
                <c:pt idx="27">
                  <c:v>254.78333333333336</c:v>
                </c:pt>
              </c:numCache>
            </c:numRef>
          </c:val>
          <c:smooth val="0"/>
        </c:ser>
        <c:axId val="65397709"/>
        <c:axId val="51708470"/>
      </c:lineChart>
      <c:catAx>
        <c:axId val="80737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7266412"/>
        <c:crossesAt val="270"/>
        <c:auto val="1"/>
        <c:lblOffset val="100"/>
        <c:noMultiLvlLbl val="0"/>
      </c:catAx>
      <c:valAx>
        <c:axId val="7266412"/>
        <c:scaling>
          <c:orientation val="maxMin"/>
          <c:max val="270"/>
          <c:min val="2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EUR/HUF</a:t>
                </a:r>
              </a:p>
            </c:rich>
          </c:tx>
          <c:layout>
            <c:manualLayout>
              <c:xMode val="factor"/>
              <c:yMode val="factor"/>
              <c:x val="0.044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07379"/>
        <c:crossesAt val="1"/>
        <c:crossBetween val="between"/>
        <c:dispUnits/>
      </c:valAx>
      <c:catAx>
        <c:axId val="65397709"/>
        <c:scaling>
          <c:orientation val="minMax"/>
        </c:scaling>
        <c:axPos val="t"/>
        <c:delete val="1"/>
        <c:majorTickMark val="in"/>
        <c:minorTickMark val="none"/>
        <c:tickLblPos val="nextTo"/>
        <c:crossAx val="51708470"/>
        <c:crossesAt val="270"/>
        <c:auto val="1"/>
        <c:lblOffset val="100"/>
        <c:noMultiLvlLbl val="0"/>
      </c:catAx>
      <c:valAx>
        <c:axId val="51708470"/>
        <c:scaling>
          <c:orientation val="maxMin"/>
          <c:max val="270"/>
          <c:min val="2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EUR/HUF</a:t>
                </a:r>
              </a:p>
            </c:rich>
          </c:tx>
          <c:layout>
            <c:manualLayout>
              <c:xMode val="factor"/>
              <c:yMode val="factor"/>
              <c:x val="0.04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39770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75"/>
          <c:y val="0.9185"/>
          <c:w val="0.74525"/>
          <c:h val="0.059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415"/>
          <c:w val="0.53625"/>
          <c:h val="0.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'IV-10'!$B$6</c:f>
              <c:strCache>
                <c:ptCount val="1"/>
                <c:pt idx="0">
                  <c:v>Elveszítette állását, felmondott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'IV-10'!$A$7:$A$10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'IV-10'!$B$7:$B$10</c:f>
              <c:numCache>
                <c:ptCount val="4"/>
                <c:pt idx="0">
                  <c:v>-11.266666666666662</c:v>
                </c:pt>
                <c:pt idx="1">
                  <c:v>8.5</c:v>
                </c:pt>
                <c:pt idx="2">
                  <c:v>-10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tx>
            <c:strRef>
              <c:f>'IV-10'!$C$6</c:f>
              <c:strCache>
                <c:ptCount val="1"/>
                <c:pt idx="0">
                  <c:v>Befejezete tanulmányait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'IV-10'!$A$7:$A$10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'IV-10'!$C$7:$C$10</c:f>
              <c:numCache>
                <c:ptCount val="4"/>
                <c:pt idx="0">
                  <c:v>-1.7333333333333332</c:v>
                </c:pt>
                <c:pt idx="1">
                  <c:v>3.4</c:v>
                </c:pt>
                <c:pt idx="2">
                  <c:v>-4.4</c:v>
                </c:pt>
                <c:pt idx="3">
                  <c:v>10.7</c:v>
                </c:pt>
              </c:numCache>
            </c:numRef>
          </c:val>
        </c:ser>
        <c:ser>
          <c:idx val="2"/>
          <c:order val="2"/>
          <c:tx>
            <c:strRef>
              <c:f>'IV-10'!$D$6</c:f>
              <c:strCache>
                <c:ptCount val="1"/>
                <c:pt idx="0">
                  <c:v>Egyéb*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'IV-10'!$A$7:$A$10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'IV-10'!$D$7:$D$10</c:f>
              <c:numCache>
                <c:ptCount val="4"/>
                <c:pt idx="0">
                  <c:v>-1.0666666666666669</c:v>
                </c:pt>
                <c:pt idx="1">
                  <c:v>4.7</c:v>
                </c:pt>
                <c:pt idx="2">
                  <c:v>0.4</c:v>
                </c:pt>
                <c:pt idx="3">
                  <c:v>1.9</c:v>
                </c:pt>
              </c:numCache>
            </c:numRef>
          </c:val>
        </c:ser>
        <c:axId val="54945553"/>
        <c:axId val="24747930"/>
      </c:barChart>
      <c:catAx>
        <c:axId val="54945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747930"/>
        <c:crosses val="autoZero"/>
        <c:auto val="1"/>
        <c:lblOffset val="100"/>
        <c:noMultiLvlLbl val="0"/>
      </c:catAx>
      <c:valAx>
        <c:axId val="24747930"/>
        <c:scaling>
          <c:orientation val="minMax"/>
          <c:max val="20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94555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0935"/>
          <c:w val="0.26225"/>
          <c:h val="0.4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3925"/>
          <c:w val="0.6277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'IV-10'!$B$5</c:f>
              <c:strCache>
                <c:ptCount val="1"/>
                <c:pt idx="0">
                  <c:v>Lost or quit job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'IV-10'!$A$7:$A$10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'IV-10'!$B$7:$B$10</c:f>
              <c:numCache>
                <c:ptCount val="4"/>
                <c:pt idx="0">
                  <c:v>-11.266666666666662</c:v>
                </c:pt>
                <c:pt idx="1">
                  <c:v>8.5</c:v>
                </c:pt>
                <c:pt idx="2">
                  <c:v>-10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tx>
            <c:strRef>
              <c:f>'IV-10'!$C$5</c:f>
              <c:strCache>
                <c:ptCount val="1"/>
                <c:pt idx="0">
                  <c:v>Left school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'IV-10'!$A$7:$A$10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'IV-10'!$C$7:$C$10</c:f>
              <c:numCache>
                <c:ptCount val="4"/>
                <c:pt idx="0">
                  <c:v>-1.7333333333333332</c:v>
                </c:pt>
                <c:pt idx="1">
                  <c:v>3.4</c:v>
                </c:pt>
                <c:pt idx="2">
                  <c:v>-4.4</c:v>
                </c:pt>
                <c:pt idx="3">
                  <c:v>10.7</c:v>
                </c:pt>
              </c:numCache>
            </c:numRef>
          </c:val>
        </c:ser>
        <c:ser>
          <c:idx val="2"/>
          <c:order val="2"/>
          <c:tx>
            <c:strRef>
              <c:f>'IV-10'!$D$5</c:f>
              <c:strCache>
                <c:ptCount val="1"/>
                <c:pt idx="0">
                  <c:v>Other*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'IV-10'!$A$7:$A$10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'IV-10'!$D$7:$D$10</c:f>
              <c:numCache>
                <c:ptCount val="4"/>
                <c:pt idx="0">
                  <c:v>-1.0666666666666669</c:v>
                </c:pt>
                <c:pt idx="1">
                  <c:v>4.7</c:v>
                </c:pt>
                <c:pt idx="2">
                  <c:v>0.4</c:v>
                </c:pt>
                <c:pt idx="3">
                  <c:v>1.9</c:v>
                </c:pt>
              </c:numCache>
            </c:numRef>
          </c:val>
        </c:ser>
        <c:axId val="21404779"/>
        <c:axId val="58425284"/>
      </c:barChart>
      <c:catAx>
        <c:axId val="2140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425284"/>
        <c:crosses val="autoZero"/>
        <c:auto val="1"/>
        <c:lblOffset val="100"/>
        <c:noMultiLvlLbl val="0"/>
      </c:catAx>
      <c:valAx>
        <c:axId val="58425284"/>
        <c:scaling>
          <c:orientation val="minMax"/>
          <c:max val="20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404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20725"/>
          <c:w val="0.2005"/>
          <c:h val="0.316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'IV-11'!$B$6</c:f>
              <c:strCache>
                <c:ptCount val="1"/>
                <c:pt idx="0">
                  <c:v>Mezőgazdaság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'IV-11'!$A$7:$A$10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'IV-11'!$B$7:$B$10</c:f>
              <c:numCache>
                <c:ptCount val="4"/>
                <c:pt idx="0">
                  <c:v>-1.0666666666666664</c:v>
                </c:pt>
                <c:pt idx="1">
                  <c:v>-3.5</c:v>
                </c:pt>
                <c:pt idx="2">
                  <c:v>-1.1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'IV-11'!$C$6</c:f>
              <c:strCache>
                <c:ptCount val="1"/>
                <c:pt idx="0">
                  <c:v>Feldolgozóipar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'IV-11'!$A$7:$A$10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'IV-11'!$C$7:$C$10</c:f>
              <c:numCache>
                <c:ptCount val="4"/>
                <c:pt idx="0">
                  <c:v>-3.866666666666665</c:v>
                </c:pt>
                <c:pt idx="1">
                  <c:v>5.8</c:v>
                </c:pt>
                <c:pt idx="2">
                  <c:v>-4.2</c:v>
                </c:pt>
                <c:pt idx="3">
                  <c:v>6.6</c:v>
                </c:pt>
              </c:numCache>
            </c:numRef>
          </c:val>
        </c:ser>
        <c:ser>
          <c:idx val="2"/>
          <c:order val="2"/>
          <c:tx>
            <c:strRef>
              <c:f>'IV-11'!$D$6</c:f>
              <c:strCache>
                <c:ptCount val="1"/>
                <c:pt idx="0">
                  <c:v>Piaci szolgáltatás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'IV-11'!$A$7:$A$10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'IV-11'!$D$7:$D$10</c:f>
              <c:numCache>
                <c:ptCount val="4"/>
                <c:pt idx="0">
                  <c:v>-3.9333333333333336</c:v>
                </c:pt>
                <c:pt idx="1">
                  <c:v>3.1</c:v>
                </c:pt>
                <c:pt idx="2">
                  <c:v>-1.5</c:v>
                </c:pt>
                <c:pt idx="3">
                  <c:v>9.9</c:v>
                </c:pt>
              </c:numCache>
            </c:numRef>
          </c:val>
        </c:ser>
        <c:ser>
          <c:idx val="3"/>
          <c:order val="3"/>
          <c:tx>
            <c:strRef>
              <c:f>'IV-11'!$E$6</c:f>
              <c:strCache>
                <c:ptCount val="1"/>
                <c:pt idx="0">
                  <c:v>Állami szektor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'IV-11'!$A$7:$A$10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'IV-11'!$E$7:$E$10</c:f>
              <c:numCache>
                <c:ptCount val="4"/>
                <c:pt idx="0">
                  <c:v>-1.7333333333333332</c:v>
                </c:pt>
                <c:pt idx="1">
                  <c:v>4.6</c:v>
                </c:pt>
                <c:pt idx="2">
                  <c:v>-1.3</c:v>
                </c:pt>
                <c:pt idx="3">
                  <c:v>-0.09999999999999787</c:v>
                </c:pt>
              </c:numCache>
            </c:numRef>
          </c:val>
        </c:ser>
        <c:axId val="56065509"/>
        <c:axId val="34827534"/>
      </c:barChart>
      <c:catAx>
        <c:axId val="5606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827534"/>
        <c:crosses val="autoZero"/>
        <c:auto val="1"/>
        <c:lblOffset val="100"/>
        <c:noMultiLvlLbl val="0"/>
      </c:catAx>
      <c:valAx>
        <c:axId val="34827534"/>
        <c:scaling>
          <c:orientation val="minMax"/>
          <c:max val="11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065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'IV-11'!$B$5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'IV-11'!$A$7:$A$10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'IV-11'!$B$7:$B$10</c:f>
              <c:numCache>
                <c:ptCount val="4"/>
                <c:pt idx="0">
                  <c:v>-1.0666666666666664</c:v>
                </c:pt>
                <c:pt idx="1">
                  <c:v>-3.5</c:v>
                </c:pt>
                <c:pt idx="2">
                  <c:v>-1.1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'IV-11'!$C$5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'IV-11'!$A$7:$A$10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'IV-11'!$C$7:$C$10</c:f>
              <c:numCache>
                <c:ptCount val="4"/>
                <c:pt idx="0">
                  <c:v>-3.866666666666665</c:v>
                </c:pt>
                <c:pt idx="1">
                  <c:v>5.8</c:v>
                </c:pt>
                <c:pt idx="2">
                  <c:v>-4.2</c:v>
                </c:pt>
                <c:pt idx="3">
                  <c:v>6.6</c:v>
                </c:pt>
              </c:numCache>
            </c:numRef>
          </c:val>
        </c:ser>
        <c:ser>
          <c:idx val="2"/>
          <c:order val="2"/>
          <c:tx>
            <c:strRef>
              <c:f>'IV-11'!$D$5</c:f>
              <c:strCache>
                <c:ptCount val="1"/>
                <c:pt idx="0">
                  <c:v>Private service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'IV-11'!$A$7:$A$10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'IV-11'!$D$7:$D$10</c:f>
              <c:numCache>
                <c:ptCount val="4"/>
                <c:pt idx="0">
                  <c:v>-3.9333333333333336</c:v>
                </c:pt>
                <c:pt idx="1">
                  <c:v>3.1</c:v>
                </c:pt>
                <c:pt idx="2">
                  <c:v>-1.5</c:v>
                </c:pt>
                <c:pt idx="3">
                  <c:v>9.9</c:v>
                </c:pt>
              </c:numCache>
            </c:numRef>
          </c:val>
        </c:ser>
        <c:ser>
          <c:idx val="3"/>
          <c:order val="3"/>
          <c:tx>
            <c:strRef>
              <c:f>'IV-11'!$E$5</c:f>
              <c:strCache>
                <c:ptCount val="1"/>
                <c:pt idx="0">
                  <c:v>Government sector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'IV-11'!$A$7:$A$10</c:f>
              <c:strCache>
                <c:ptCount val="4"/>
                <c:pt idx="0">
                  <c:v>1999-2001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strCache>
            </c:strRef>
          </c:cat>
          <c:val>
            <c:numRef>
              <c:f>'IV-11'!$E$7:$E$10</c:f>
              <c:numCache>
                <c:ptCount val="4"/>
                <c:pt idx="0">
                  <c:v>-1.7333333333333332</c:v>
                </c:pt>
                <c:pt idx="1">
                  <c:v>4.6</c:v>
                </c:pt>
                <c:pt idx="2">
                  <c:v>-1.3</c:v>
                </c:pt>
                <c:pt idx="3">
                  <c:v>-0.09999999999999787</c:v>
                </c:pt>
              </c:numCache>
            </c:numRef>
          </c:val>
        </c:ser>
        <c:axId val="45012351"/>
        <c:axId val="2457976"/>
      </c:barChart>
      <c:catAx>
        <c:axId val="4501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57976"/>
        <c:crosses val="autoZero"/>
        <c:auto val="1"/>
        <c:lblOffset val="100"/>
        <c:noMultiLvlLbl val="0"/>
      </c:catAx>
      <c:valAx>
        <c:axId val="2457976"/>
        <c:scaling>
          <c:orientation val="minMax"/>
          <c:max val="11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012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4175"/>
          <c:w val="0.936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'IV-12'!$B$6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'IV-12'!$C$5:$DU$5</c:f>
              <c:strCache>
                <c:ptCount val="123"/>
                <c:pt idx="0">
                  <c:v>34669</c:v>
                </c:pt>
                <c:pt idx="1">
                  <c:v>34700</c:v>
                </c:pt>
                <c:pt idx="2">
                  <c:v>34731</c:v>
                </c:pt>
                <c:pt idx="3">
                  <c:v>34759</c:v>
                </c:pt>
                <c:pt idx="4">
                  <c:v>34790</c:v>
                </c:pt>
                <c:pt idx="5">
                  <c:v>34820</c:v>
                </c:pt>
                <c:pt idx="6">
                  <c:v>34851</c:v>
                </c:pt>
                <c:pt idx="7">
                  <c:v>34881</c:v>
                </c:pt>
                <c:pt idx="8">
                  <c:v>34912</c:v>
                </c:pt>
                <c:pt idx="9">
                  <c:v>34943</c:v>
                </c:pt>
                <c:pt idx="10">
                  <c:v>34973</c:v>
                </c:pt>
                <c:pt idx="11">
                  <c:v>35004</c:v>
                </c:pt>
                <c:pt idx="12">
                  <c:v>35034</c:v>
                </c:pt>
                <c:pt idx="13">
                  <c:v>35065</c:v>
                </c:pt>
                <c:pt idx="14">
                  <c:v>35096</c:v>
                </c:pt>
                <c:pt idx="15">
                  <c:v>35125</c:v>
                </c:pt>
                <c:pt idx="16">
                  <c:v>35156</c:v>
                </c:pt>
                <c:pt idx="17">
                  <c:v>35186</c:v>
                </c:pt>
                <c:pt idx="18">
                  <c:v>35217</c:v>
                </c:pt>
                <c:pt idx="19">
                  <c:v>35247</c:v>
                </c:pt>
                <c:pt idx="20">
                  <c:v>35278</c:v>
                </c:pt>
                <c:pt idx="21">
                  <c:v>35309</c:v>
                </c:pt>
                <c:pt idx="22">
                  <c:v>35339</c:v>
                </c:pt>
                <c:pt idx="23">
                  <c:v>35370</c:v>
                </c:pt>
                <c:pt idx="24">
                  <c:v>35400</c:v>
                </c:pt>
                <c:pt idx="25">
                  <c:v>35431</c:v>
                </c:pt>
                <c:pt idx="26">
                  <c:v>35462</c:v>
                </c:pt>
                <c:pt idx="27">
                  <c:v>35490</c:v>
                </c:pt>
                <c:pt idx="28">
                  <c:v>35521</c:v>
                </c:pt>
                <c:pt idx="29">
                  <c:v>35551</c:v>
                </c:pt>
                <c:pt idx="30">
                  <c:v>35582</c:v>
                </c:pt>
                <c:pt idx="31">
                  <c:v>35612</c:v>
                </c:pt>
                <c:pt idx="32">
                  <c:v>35643</c:v>
                </c:pt>
                <c:pt idx="33">
                  <c:v>35674</c:v>
                </c:pt>
                <c:pt idx="34">
                  <c:v>35704</c:v>
                </c:pt>
                <c:pt idx="35">
                  <c:v>35735</c:v>
                </c:pt>
                <c:pt idx="36">
                  <c:v>35765</c:v>
                </c:pt>
                <c:pt idx="37">
                  <c:v>35796</c:v>
                </c:pt>
                <c:pt idx="38">
                  <c:v>35827</c:v>
                </c:pt>
                <c:pt idx="39">
                  <c:v>35855</c:v>
                </c:pt>
                <c:pt idx="40">
                  <c:v>35886</c:v>
                </c:pt>
                <c:pt idx="41">
                  <c:v>35916</c:v>
                </c:pt>
                <c:pt idx="42">
                  <c:v>35947</c:v>
                </c:pt>
                <c:pt idx="43">
                  <c:v>35977</c:v>
                </c:pt>
                <c:pt idx="44">
                  <c:v>36008</c:v>
                </c:pt>
                <c:pt idx="45">
                  <c:v>36039</c:v>
                </c:pt>
                <c:pt idx="46">
                  <c:v>36069</c:v>
                </c:pt>
                <c:pt idx="47">
                  <c:v>36100</c:v>
                </c:pt>
                <c:pt idx="48">
                  <c:v>36130</c:v>
                </c:pt>
                <c:pt idx="49">
                  <c:v>36161</c:v>
                </c:pt>
                <c:pt idx="50">
                  <c:v>36192</c:v>
                </c:pt>
                <c:pt idx="51">
                  <c:v>36220</c:v>
                </c:pt>
                <c:pt idx="52">
                  <c:v>36251</c:v>
                </c:pt>
                <c:pt idx="53">
                  <c:v>36281</c:v>
                </c:pt>
                <c:pt idx="54">
                  <c:v>36312</c:v>
                </c:pt>
                <c:pt idx="55">
                  <c:v>36342</c:v>
                </c:pt>
                <c:pt idx="56">
                  <c:v>36373</c:v>
                </c:pt>
                <c:pt idx="57">
                  <c:v>36404</c:v>
                </c:pt>
                <c:pt idx="58">
                  <c:v>36434</c:v>
                </c:pt>
                <c:pt idx="59">
                  <c:v>36465</c:v>
                </c:pt>
                <c:pt idx="60">
                  <c:v>36495</c:v>
                </c:pt>
                <c:pt idx="61">
                  <c:v>36526</c:v>
                </c:pt>
                <c:pt idx="62">
                  <c:v>36557</c:v>
                </c:pt>
                <c:pt idx="63">
                  <c:v>36586</c:v>
                </c:pt>
                <c:pt idx="64">
                  <c:v>36617</c:v>
                </c:pt>
                <c:pt idx="65">
                  <c:v>36647</c:v>
                </c:pt>
                <c:pt idx="66">
                  <c:v>36678</c:v>
                </c:pt>
                <c:pt idx="67">
                  <c:v>36708</c:v>
                </c:pt>
                <c:pt idx="68">
                  <c:v>36739</c:v>
                </c:pt>
                <c:pt idx="69">
                  <c:v>36770</c:v>
                </c:pt>
                <c:pt idx="70">
                  <c:v>36800</c:v>
                </c:pt>
                <c:pt idx="71">
                  <c:v>36831</c:v>
                </c:pt>
                <c:pt idx="72">
                  <c:v>36861</c:v>
                </c:pt>
                <c:pt idx="73">
                  <c:v>36892</c:v>
                </c:pt>
                <c:pt idx="74">
                  <c:v>36923</c:v>
                </c:pt>
                <c:pt idx="75">
                  <c:v>36951</c:v>
                </c:pt>
                <c:pt idx="76">
                  <c:v>36982</c:v>
                </c:pt>
                <c:pt idx="77">
                  <c:v>37012</c:v>
                </c:pt>
                <c:pt idx="78">
                  <c:v>37043</c:v>
                </c:pt>
                <c:pt idx="79">
                  <c:v>37073</c:v>
                </c:pt>
                <c:pt idx="80">
                  <c:v>37104</c:v>
                </c:pt>
                <c:pt idx="81">
                  <c:v>37135</c:v>
                </c:pt>
                <c:pt idx="82">
                  <c:v>37165</c:v>
                </c:pt>
                <c:pt idx="83">
                  <c:v>37196</c:v>
                </c:pt>
                <c:pt idx="84">
                  <c:v>37226</c:v>
                </c:pt>
                <c:pt idx="85">
                  <c:v>37257</c:v>
                </c:pt>
                <c:pt idx="86">
                  <c:v>37288</c:v>
                </c:pt>
                <c:pt idx="87">
                  <c:v>37316</c:v>
                </c:pt>
                <c:pt idx="88">
                  <c:v>37347</c:v>
                </c:pt>
                <c:pt idx="89">
                  <c:v>37377</c:v>
                </c:pt>
                <c:pt idx="90">
                  <c:v>37408</c:v>
                </c:pt>
                <c:pt idx="91">
                  <c:v>37438</c:v>
                </c:pt>
                <c:pt idx="92">
                  <c:v>37469</c:v>
                </c:pt>
                <c:pt idx="93">
                  <c:v>37500</c:v>
                </c:pt>
                <c:pt idx="94">
                  <c:v>37530</c:v>
                </c:pt>
                <c:pt idx="95">
                  <c:v>37561</c:v>
                </c:pt>
                <c:pt idx="96">
                  <c:v>37591</c:v>
                </c:pt>
                <c:pt idx="97">
                  <c:v>37622</c:v>
                </c:pt>
                <c:pt idx="98">
                  <c:v>37653</c:v>
                </c:pt>
                <c:pt idx="99">
                  <c:v>37681</c:v>
                </c:pt>
                <c:pt idx="100">
                  <c:v>37712</c:v>
                </c:pt>
                <c:pt idx="101">
                  <c:v>37742</c:v>
                </c:pt>
                <c:pt idx="102">
                  <c:v>37773</c:v>
                </c:pt>
                <c:pt idx="103">
                  <c:v>37803</c:v>
                </c:pt>
                <c:pt idx="104">
                  <c:v>37834</c:v>
                </c:pt>
                <c:pt idx="105">
                  <c:v>37865</c:v>
                </c:pt>
                <c:pt idx="106">
                  <c:v>37895</c:v>
                </c:pt>
                <c:pt idx="107">
                  <c:v>37926</c:v>
                </c:pt>
                <c:pt idx="108">
                  <c:v>37956</c:v>
                </c:pt>
                <c:pt idx="109">
                  <c:v>37987</c:v>
                </c:pt>
                <c:pt idx="110">
                  <c:v>38018</c:v>
                </c:pt>
                <c:pt idx="111">
                  <c:v>38047</c:v>
                </c:pt>
                <c:pt idx="112">
                  <c:v>38078</c:v>
                </c:pt>
                <c:pt idx="113">
                  <c:v>38108</c:v>
                </c:pt>
                <c:pt idx="114">
                  <c:v>38139</c:v>
                </c:pt>
                <c:pt idx="115">
                  <c:v>38169</c:v>
                </c:pt>
                <c:pt idx="116">
                  <c:v>38200</c:v>
                </c:pt>
                <c:pt idx="117">
                  <c:v>38231</c:v>
                </c:pt>
                <c:pt idx="118">
                  <c:v>38261</c:v>
                </c:pt>
                <c:pt idx="119">
                  <c:v>38292</c:v>
                </c:pt>
                <c:pt idx="120">
                  <c:v>38322</c:v>
                </c:pt>
                <c:pt idx="121">
                  <c:v>38353</c:v>
                </c:pt>
                <c:pt idx="122">
                  <c:v>38384</c:v>
                </c:pt>
              </c:strCache>
            </c:strRef>
          </c:cat>
          <c:val>
            <c:numRef>
              <c:f>'IV-12'!$C$6:$DU$6</c:f>
              <c:numCache>
                <c:ptCount val="123"/>
                <c:pt idx="0">
                  <c:v>100</c:v>
                </c:pt>
                <c:pt idx="1">
                  <c:v>104</c:v>
                </c:pt>
                <c:pt idx="2">
                  <c:v>106.9</c:v>
                </c:pt>
                <c:pt idx="3">
                  <c:v>111.1</c:v>
                </c:pt>
                <c:pt idx="4">
                  <c:v>114.1</c:v>
                </c:pt>
                <c:pt idx="5">
                  <c:v>116.9</c:v>
                </c:pt>
                <c:pt idx="6">
                  <c:v>118.2</c:v>
                </c:pt>
                <c:pt idx="7">
                  <c:v>119.2</c:v>
                </c:pt>
                <c:pt idx="8">
                  <c:v>119.6</c:v>
                </c:pt>
                <c:pt idx="9">
                  <c:v>122</c:v>
                </c:pt>
                <c:pt idx="10">
                  <c:v>124.8</c:v>
                </c:pt>
                <c:pt idx="11">
                  <c:v>126.8</c:v>
                </c:pt>
                <c:pt idx="12">
                  <c:v>128.3</c:v>
                </c:pt>
                <c:pt idx="13">
                  <c:v>133.94520000000003</c:v>
                </c:pt>
                <c:pt idx="14">
                  <c:v>137.0244</c:v>
                </c:pt>
                <c:pt idx="15">
                  <c:v>139.59040000000002</c:v>
                </c:pt>
                <c:pt idx="16">
                  <c:v>141.7715</c:v>
                </c:pt>
                <c:pt idx="17">
                  <c:v>144.7224</c:v>
                </c:pt>
                <c:pt idx="18">
                  <c:v>146.0054</c:v>
                </c:pt>
                <c:pt idx="19">
                  <c:v>146.51860000000002</c:v>
                </c:pt>
                <c:pt idx="20">
                  <c:v>147.0318</c:v>
                </c:pt>
                <c:pt idx="21">
                  <c:v>149.08460000000002</c:v>
                </c:pt>
                <c:pt idx="22">
                  <c:v>151.00910000000002</c:v>
                </c:pt>
                <c:pt idx="23">
                  <c:v>152.2921</c:v>
                </c:pt>
                <c:pt idx="24">
                  <c:v>153.7034</c:v>
                </c:pt>
                <c:pt idx="25">
                  <c:v>159.3904258</c:v>
                </c:pt>
                <c:pt idx="26">
                  <c:v>162.7719006</c:v>
                </c:pt>
                <c:pt idx="27">
                  <c:v>165.8459686</c:v>
                </c:pt>
                <c:pt idx="28">
                  <c:v>168.1515196</c:v>
                </c:pt>
                <c:pt idx="29">
                  <c:v>170.3033672</c:v>
                </c:pt>
                <c:pt idx="30">
                  <c:v>173.3774352</c:v>
                </c:pt>
                <c:pt idx="31">
                  <c:v>173.07002839999996</c:v>
                </c:pt>
                <c:pt idx="32">
                  <c:v>173.3774352</c:v>
                </c:pt>
                <c:pt idx="33">
                  <c:v>175.86743028</c:v>
                </c:pt>
                <c:pt idx="34">
                  <c:v>177.85020414</c:v>
                </c:pt>
                <c:pt idx="35">
                  <c:v>180.01742208</c:v>
                </c:pt>
                <c:pt idx="36">
                  <c:v>182.01556628</c:v>
                </c:pt>
                <c:pt idx="37">
                  <c:v>187.49423482502803</c:v>
                </c:pt>
                <c:pt idx="38">
                  <c:v>190.64310412167197</c:v>
                </c:pt>
                <c:pt idx="39">
                  <c:v>193.11851582307997</c:v>
                </c:pt>
                <c:pt idx="40">
                  <c:v>195.04788082564798</c:v>
                </c:pt>
                <c:pt idx="41">
                  <c:v>197.30487384752</c:v>
                </c:pt>
                <c:pt idx="42">
                  <c:v>197.887323659616</c:v>
                </c:pt>
                <c:pt idx="43">
                  <c:v>197.523292527056</c:v>
                </c:pt>
                <c:pt idx="44">
                  <c:v>196.75882714867998</c:v>
                </c:pt>
                <c:pt idx="45">
                  <c:v>197.905525216244</c:v>
                </c:pt>
                <c:pt idx="46">
                  <c:v>199.68927776578798</c:v>
                </c:pt>
                <c:pt idx="47">
                  <c:v>200.235324464628</c:v>
                </c:pt>
                <c:pt idx="48">
                  <c:v>200.78137116346798</c:v>
                </c:pt>
                <c:pt idx="49">
                  <c:v>205.8812179910201</c:v>
                </c:pt>
                <c:pt idx="50">
                  <c:v>208.5917665017269</c:v>
                </c:pt>
                <c:pt idx="51">
                  <c:v>211.0212210928048</c:v>
                </c:pt>
                <c:pt idx="52">
                  <c:v>213.45067568388282</c:v>
                </c:pt>
                <c:pt idx="53">
                  <c:v>214.8762234191434</c:v>
                </c:pt>
                <c:pt idx="54">
                  <c:v>215.88013027496075</c:v>
                </c:pt>
                <c:pt idx="55">
                  <c:v>217.36591242157047</c:v>
                </c:pt>
                <c:pt idx="56">
                  <c:v>218.269428591806</c:v>
                </c:pt>
                <c:pt idx="57">
                  <c:v>219.45403868167054</c:v>
                </c:pt>
                <c:pt idx="58">
                  <c:v>220.7390394571167</c:v>
                </c:pt>
                <c:pt idx="59">
                  <c:v>221.54216494177055</c:v>
                </c:pt>
                <c:pt idx="60">
                  <c:v>223.2287284595437</c:v>
                </c:pt>
                <c:pt idx="61">
                  <c:v>226.510190767899</c:v>
                </c:pt>
                <c:pt idx="62">
                  <c:v>229.05499827233783</c:v>
                </c:pt>
                <c:pt idx="63">
                  <c:v>231.22031693839534</c:v>
                </c:pt>
                <c:pt idx="64">
                  <c:v>233.11776113030152</c:v>
                </c:pt>
                <c:pt idx="65">
                  <c:v>234.323196263983</c:v>
                </c:pt>
                <c:pt idx="66">
                  <c:v>235.57327714335642</c:v>
                </c:pt>
                <c:pt idx="67">
                  <c:v>238.16273039348718</c:v>
                </c:pt>
                <c:pt idx="68">
                  <c:v>239.27887403578487</c:v>
                </c:pt>
                <c:pt idx="69">
                  <c:v>242.09155601437513</c:v>
                </c:pt>
                <c:pt idx="70">
                  <c:v>243.72112573212985</c:v>
                </c:pt>
                <c:pt idx="71">
                  <c:v>244.97120661150325</c:v>
                </c:pt>
                <c:pt idx="72">
                  <c:v>245.73018428826566</c:v>
                </c:pt>
                <c:pt idx="73">
                  <c:v>249.44071007101854</c:v>
                </c:pt>
                <c:pt idx="74">
                  <c:v>252.97922472476952</c:v>
                </c:pt>
                <c:pt idx="75">
                  <c:v>255.41195354922337</c:v>
                </c:pt>
                <c:pt idx="76">
                  <c:v>257.23035691295655</c:v>
                </c:pt>
                <c:pt idx="77">
                  <c:v>259.564793663695</c:v>
                </c:pt>
                <c:pt idx="78">
                  <c:v>260.3019842165599</c:v>
                </c:pt>
                <c:pt idx="79">
                  <c:v>260.59686043770574</c:v>
                </c:pt>
                <c:pt idx="80">
                  <c:v>260.15454610598687</c:v>
                </c:pt>
                <c:pt idx="81">
                  <c:v>261.40777004585703</c:v>
                </c:pt>
                <c:pt idx="82">
                  <c:v>262.1941066355795</c:v>
                </c:pt>
                <c:pt idx="83">
                  <c:v>262.3661177645813</c:v>
                </c:pt>
                <c:pt idx="84">
                  <c:v>262.4889828567254</c:v>
                </c:pt>
                <c:pt idx="85">
                  <c:v>265.90133963386285</c:v>
                </c:pt>
                <c:pt idx="86">
                  <c:v>268.5262294624301</c:v>
                </c:pt>
                <c:pt idx="87">
                  <c:v>270.3636523424272</c:v>
                </c:pt>
                <c:pt idx="88">
                  <c:v>272.7260531881377</c:v>
                </c:pt>
                <c:pt idx="89">
                  <c:v>274.03849810242133</c:v>
                </c:pt>
                <c:pt idx="90">
                  <c:v>272.9885421709944</c:v>
                </c:pt>
                <c:pt idx="91">
                  <c:v>272.463564205281</c:v>
                </c:pt>
                <c:pt idx="92">
                  <c:v>271.9385862395675</c:v>
                </c:pt>
                <c:pt idx="93">
                  <c:v>273.5135201367079</c:v>
                </c:pt>
                <c:pt idx="94">
                  <c:v>275.0884540338482</c:v>
                </c:pt>
                <c:pt idx="95">
                  <c:v>274.8259650509915</c:v>
                </c:pt>
                <c:pt idx="96">
                  <c:v>275.0884540338482</c:v>
                </c:pt>
                <c:pt idx="97">
                  <c:v>278.3895154822544</c:v>
                </c:pt>
                <c:pt idx="98">
                  <c:v>280.5902231145252</c:v>
                </c:pt>
                <c:pt idx="99">
                  <c:v>283.0660192008298</c:v>
                </c:pt>
                <c:pt idx="100">
                  <c:v>283.3411076548636</c:v>
                </c:pt>
                <c:pt idx="101">
                  <c:v>283.89128456293133</c:v>
                </c:pt>
                <c:pt idx="102">
                  <c:v>284.71654992503284</c:v>
                </c:pt>
                <c:pt idx="103">
                  <c:v>285.26672683310056</c:v>
                </c:pt>
                <c:pt idx="104">
                  <c:v>284.71654992503284</c:v>
                </c:pt>
                <c:pt idx="105">
                  <c:v>286.09199219520207</c:v>
                </c:pt>
                <c:pt idx="106">
                  <c:v>288.2926998274729</c:v>
                </c:pt>
                <c:pt idx="107">
                  <c:v>290.2183190057099</c:v>
                </c:pt>
                <c:pt idx="108">
                  <c:v>290.76849591377754</c:v>
                </c:pt>
                <c:pt idx="109">
                  <c:v>296.8746343279669</c:v>
                </c:pt>
                <c:pt idx="110">
                  <c:v>300.65462477484596</c:v>
                </c:pt>
                <c:pt idx="111">
                  <c:v>302.1084672544149</c:v>
                </c:pt>
                <c:pt idx="112">
                  <c:v>302.9807727421562</c:v>
                </c:pt>
                <c:pt idx="113">
                  <c:v>305.88845770129404</c:v>
                </c:pt>
                <c:pt idx="114">
                  <c:v>305.88845770129404</c:v>
                </c:pt>
                <c:pt idx="115">
                  <c:v>305.88845770129404</c:v>
                </c:pt>
                <c:pt idx="116">
                  <c:v>305.0161522135527</c:v>
                </c:pt>
                <c:pt idx="117">
                  <c:v>305.3069207094664</c:v>
                </c:pt>
                <c:pt idx="118">
                  <c:v>306.7607631890353</c:v>
                </c:pt>
                <c:pt idx="119">
                  <c:v>307.0515316849491</c:v>
                </c:pt>
                <c:pt idx="120">
                  <c:v>306.7607631890353</c:v>
                </c:pt>
                <c:pt idx="121">
                  <c:v>308.90808853135854</c:v>
                </c:pt>
                <c:pt idx="122">
                  <c:v>310.13513158411473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'IV-12'!$B$8</c:f>
              <c:strCache>
                <c:ptCount val="1"/>
                <c:pt idx="0">
                  <c:v>Tartós iparcikkek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'IV-12'!$C$5:$DU$5</c:f>
              <c:strCache>
                <c:ptCount val="123"/>
                <c:pt idx="0">
                  <c:v>34669</c:v>
                </c:pt>
                <c:pt idx="1">
                  <c:v>34700</c:v>
                </c:pt>
                <c:pt idx="2">
                  <c:v>34731</c:v>
                </c:pt>
                <c:pt idx="3">
                  <c:v>34759</c:v>
                </c:pt>
                <c:pt idx="4">
                  <c:v>34790</c:v>
                </c:pt>
                <c:pt idx="5">
                  <c:v>34820</c:v>
                </c:pt>
                <c:pt idx="6">
                  <c:v>34851</c:v>
                </c:pt>
                <c:pt idx="7">
                  <c:v>34881</c:v>
                </c:pt>
                <c:pt idx="8">
                  <c:v>34912</c:v>
                </c:pt>
                <c:pt idx="9">
                  <c:v>34943</c:v>
                </c:pt>
                <c:pt idx="10">
                  <c:v>34973</c:v>
                </c:pt>
                <c:pt idx="11">
                  <c:v>35004</c:v>
                </c:pt>
                <c:pt idx="12">
                  <c:v>35034</c:v>
                </c:pt>
                <c:pt idx="13">
                  <c:v>35065</c:v>
                </c:pt>
                <c:pt idx="14">
                  <c:v>35096</c:v>
                </c:pt>
                <c:pt idx="15">
                  <c:v>35125</c:v>
                </c:pt>
                <c:pt idx="16">
                  <c:v>35156</c:v>
                </c:pt>
                <c:pt idx="17">
                  <c:v>35186</c:v>
                </c:pt>
                <c:pt idx="18">
                  <c:v>35217</c:v>
                </c:pt>
                <c:pt idx="19">
                  <c:v>35247</c:v>
                </c:pt>
                <c:pt idx="20">
                  <c:v>35278</c:v>
                </c:pt>
                <c:pt idx="21">
                  <c:v>35309</c:v>
                </c:pt>
                <c:pt idx="22">
                  <c:v>35339</c:v>
                </c:pt>
                <c:pt idx="23">
                  <c:v>35370</c:v>
                </c:pt>
                <c:pt idx="24">
                  <c:v>35400</c:v>
                </c:pt>
                <c:pt idx="25">
                  <c:v>35431</c:v>
                </c:pt>
                <c:pt idx="26">
                  <c:v>35462</c:v>
                </c:pt>
                <c:pt idx="27">
                  <c:v>35490</c:v>
                </c:pt>
                <c:pt idx="28">
                  <c:v>35521</c:v>
                </c:pt>
                <c:pt idx="29">
                  <c:v>35551</c:v>
                </c:pt>
                <c:pt idx="30">
                  <c:v>35582</c:v>
                </c:pt>
                <c:pt idx="31">
                  <c:v>35612</c:v>
                </c:pt>
                <c:pt idx="32">
                  <c:v>35643</c:v>
                </c:pt>
                <c:pt idx="33">
                  <c:v>35674</c:v>
                </c:pt>
                <c:pt idx="34">
                  <c:v>35704</c:v>
                </c:pt>
                <c:pt idx="35">
                  <c:v>35735</c:v>
                </c:pt>
                <c:pt idx="36">
                  <c:v>35765</c:v>
                </c:pt>
                <c:pt idx="37">
                  <c:v>35796</c:v>
                </c:pt>
                <c:pt idx="38">
                  <c:v>35827</c:v>
                </c:pt>
                <c:pt idx="39">
                  <c:v>35855</c:v>
                </c:pt>
                <c:pt idx="40">
                  <c:v>35886</c:v>
                </c:pt>
                <c:pt idx="41">
                  <c:v>35916</c:v>
                </c:pt>
                <c:pt idx="42">
                  <c:v>35947</c:v>
                </c:pt>
                <c:pt idx="43">
                  <c:v>35977</c:v>
                </c:pt>
                <c:pt idx="44">
                  <c:v>36008</c:v>
                </c:pt>
                <c:pt idx="45">
                  <c:v>36039</c:v>
                </c:pt>
                <c:pt idx="46">
                  <c:v>36069</c:v>
                </c:pt>
                <c:pt idx="47">
                  <c:v>36100</c:v>
                </c:pt>
                <c:pt idx="48">
                  <c:v>36130</c:v>
                </c:pt>
                <c:pt idx="49">
                  <c:v>36161</c:v>
                </c:pt>
                <c:pt idx="50">
                  <c:v>36192</c:v>
                </c:pt>
                <c:pt idx="51">
                  <c:v>36220</c:v>
                </c:pt>
                <c:pt idx="52">
                  <c:v>36251</c:v>
                </c:pt>
                <c:pt idx="53">
                  <c:v>36281</c:v>
                </c:pt>
                <c:pt idx="54">
                  <c:v>36312</c:v>
                </c:pt>
                <c:pt idx="55">
                  <c:v>36342</c:v>
                </c:pt>
                <c:pt idx="56">
                  <c:v>36373</c:v>
                </c:pt>
                <c:pt idx="57">
                  <c:v>36404</c:v>
                </c:pt>
                <c:pt idx="58">
                  <c:v>36434</c:v>
                </c:pt>
                <c:pt idx="59">
                  <c:v>36465</c:v>
                </c:pt>
                <c:pt idx="60">
                  <c:v>36495</c:v>
                </c:pt>
                <c:pt idx="61">
                  <c:v>36526</c:v>
                </c:pt>
                <c:pt idx="62">
                  <c:v>36557</c:v>
                </c:pt>
                <c:pt idx="63">
                  <c:v>36586</c:v>
                </c:pt>
                <c:pt idx="64">
                  <c:v>36617</c:v>
                </c:pt>
                <c:pt idx="65">
                  <c:v>36647</c:v>
                </c:pt>
                <c:pt idx="66">
                  <c:v>36678</c:v>
                </c:pt>
                <c:pt idx="67">
                  <c:v>36708</c:v>
                </c:pt>
                <c:pt idx="68">
                  <c:v>36739</c:v>
                </c:pt>
                <c:pt idx="69">
                  <c:v>36770</c:v>
                </c:pt>
                <c:pt idx="70">
                  <c:v>36800</c:v>
                </c:pt>
                <c:pt idx="71">
                  <c:v>36831</c:v>
                </c:pt>
                <c:pt idx="72">
                  <c:v>36861</c:v>
                </c:pt>
                <c:pt idx="73">
                  <c:v>36892</c:v>
                </c:pt>
                <c:pt idx="74">
                  <c:v>36923</c:v>
                </c:pt>
                <c:pt idx="75">
                  <c:v>36951</c:v>
                </c:pt>
                <c:pt idx="76">
                  <c:v>36982</c:v>
                </c:pt>
                <c:pt idx="77">
                  <c:v>37012</c:v>
                </c:pt>
                <c:pt idx="78">
                  <c:v>37043</c:v>
                </c:pt>
                <c:pt idx="79">
                  <c:v>37073</c:v>
                </c:pt>
                <c:pt idx="80">
                  <c:v>37104</c:v>
                </c:pt>
                <c:pt idx="81">
                  <c:v>37135</c:v>
                </c:pt>
                <c:pt idx="82">
                  <c:v>37165</c:v>
                </c:pt>
                <c:pt idx="83">
                  <c:v>37196</c:v>
                </c:pt>
                <c:pt idx="84">
                  <c:v>37226</c:v>
                </c:pt>
                <c:pt idx="85">
                  <c:v>37257</c:v>
                </c:pt>
                <c:pt idx="86">
                  <c:v>37288</c:v>
                </c:pt>
                <c:pt idx="87">
                  <c:v>37316</c:v>
                </c:pt>
                <c:pt idx="88">
                  <c:v>37347</c:v>
                </c:pt>
                <c:pt idx="89">
                  <c:v>37377</c:v>
                </c:pt>
                <c:pt idx="90">
                  <c:v>37408</c:v>
                </c:pt>
                <c:pt idx="91">
                  <c:v>37438</c:v>
                </c:pt>
                <c:pt idx="92">
                  <c:v>37469</c:v>
                </c:pt>
                <c:pt idx="93">
                  <c:v>37500</c:v>
                </c:pt>
                <c:pt idx="94">
                  <c:v>37530</c:v>
                </c:pt>
                <c:pt idx="95">
                  <c:v>37561</c:v>
                </c:pt>
                <c:pt idx="96">
                  <c:v>37591</c:v>
                </c:pt>
                <c:pt idx="97">
                  <c:v>37622</c:v>
                </c:pt>
                <c:pt idx="98">
                  <c:v>37653</c:v>
                </c:pt>
                <c:pt idx="99">
                  <c:v>37681</c:v>
                </c:pt>
                <c:pt idx="100">
                  <c:v>37712</c:v>
                </c:pt>
                <c:pt idx="101">
                  <c:v>37742</c:v>
                </c:pt>
                <c:pt idx="102">
                  <c:v>37773</c:v>
                </c:pt>
                <c:pt idx="103">
                  <c:v>37803</c:v>
                </c:pt>
                <c:pt idx="104">
                  <c:v>37834</c:v>
                </c:pt>
                <c:pt idx="105">
                  <c:v>37865</c:v>
                </c:pt>
                <c:pt idx="106">
                  <c:v>37895</c:v>
                </c:pt>
                <c:pt idx="107">
                  <c:v>37926</c:v>
                </c:pt>
                <c:pt idx="108">
                  <c:v>37956</c:v>
                </c:pt>
                <c:pt idx="109">
                  <c:v>37987</c:v>
                </c:pt>
                <c:pt idx="110">
                  <c:v>38018</c:v>
                </c:pt>
                <c:pt idx="111">
                  <c:v>38047</c:v>
                </c:pt>
                <c:pt idx="112">
                  <c:v>38078</c:v>
                </c:pt>
                <c:pt idx="113">
                  <c:v>38108</c:v>
                </c:pt>
                <c:pt idx="114">
                  <c:v>38139</c:v>
                </c:pt>
                <c:pt idx="115">
                  <c:v>38169</c:v>
                </c:pt>
                <c:pt idx="116">
                  <c:v>38200</c:v>
                </c:pt>
                <c:pt idx="117">
                  <c:v>38231</c:v>
                </c:pt>
                <c:pt idx="118">
                  <c:v>38261</c:v>
                </c:pt>
                <c:pt idx="119">
                  <c:v>38292</c:v>
                </c:pt>
                <c:pt idx="120">
                  <c:v>38322</c:v>
                </c:pt>
                <c:pt idx="121">
                  <c:v>38353</c:v>
                </c:pt>
                <c:pt idx="122">
                  <c:v>38384</c:v>
                </c:pt>
              </c:strCache>
            </c:strRef>
          </c:cat>
          <c:val>
            <c:numRef>
              <c:f>'IV-12'!$C$8:$DU$8</c:f>
              <c:numCache>
                <c:ptCount val="123"/>
                <c:pt idx="0">
                  <c:v>100</c:v>
                </c:pt>
                <c:pt idx="1">
                  <c:v>101.26674934887761</c:v>
                </c:pt>
                <c:pt idx="2">
                  <c:v>102.84786059779239</c:v>
                </c:pt>
                <c:pt idx="3">
                  <c:v>106.89796601761132</c:v>
                </c:pt>
                <c:pt idx="4">
                  <c:v>110.8369961552772</c:v>
                </c:pt>
                <c:pt idx="5">
                  <c:v>114.46966389681263</c:v>
                </c:pt>
                <c:pt idx="6">
                  <c:v>118.0580181074042</c:v>
                </c:pt>
                <c:pt idx="7">
                  <c:v>120.0784199429493</c:v>
                </c:pt>
                <c:pt idx="8">
                  <c:v>121.91370457646038</c:v>
                </c:pt>
                <c:pt idx="9">
                  <c:v>124.0665509115714</c:v>
                </c:pt>
                <c:pt idx="10">
                  <c:v>125.85264789780479</c:v>
                </c:pt>
                <c:pt idx="11">
                  <c:v>126.86514944809626</c:v>
                </c:pt>
                <c:pt idx="12">
                  <c:v>128.6916284261441</c:v>
                </c:pt>
                <c:pt idx="13">
                  <c:v>131.98815403099857</c:v>
                </c:pt>
                <c:pt idx="14">
                  <c:v>133.7519199993919</c:v>
                </c:pt>
                <c:pt idx="15">
                  <c:v>135.2911176879224</c:v>
                </c:pt>
                <c:pt idx="16">
                  <c:v>136.80933530919734</c:v>
                </c:pt>
                <c:pt idx="17">
                  <c:v>137.7189921541405</c:v>
                </c:pt>
                <c:pt idx="18">
                  <c:v>138.36036790746172</c:v>
                </c:pt>
                <c:pt idx="19">
                  <c:v>138.29355793315747</c:v>
                </c:pt>
                <c:pt idx="20">
                  <c:v>139.51593751756494</c:v>
                </c:pt>
                <c:pt idx="21">
                  <c:v>140.9610459383869</c:v>
                </c:pt>
                <c:pt idx="22">
                  <c:v>142.7806372801145</c:v>
                </c:pt>
                <c:pt idx="23">
                  <c:v>143.94007666275533</c:v>
                </c:pt>
                <c:pt idx="24">
                  <c:v>144.72175336211558</c:v>
                </c:pt>
                <c:pt idx="25">
                  <c:v>145.54171832222679</c:v>
                </c:pt>
                <c:pt idx="26">
                  <c:v>146.5450693642377</c:v>
                </c:pt>
                <c:pt idx="27">
                  <c:v>147.29218135621375</c:v>
                </c:pt>
                <c:pt idx="28">
                  <c:v>147.6995159155878</c:v>
                </c:pt>
                <c:pt idx="29">
                  <c:v>148.41068179848716</c:v>
                </c:pt>
                <c:pt idx="30">
                  <c:v>149.09555593798112</c:v>
                </c:pt>
                <c:pt idx="31">
                  <c:v>150.35317766421034</c:v>
                </c:pt>
                <c:pt idx="32">
                  <c:v>151.01361126148325</c:v>
                </c:pt>
                <c:pt idx="33">
                  <c:v>152.61664603911044</c:v>
                </c:pt>
                <c:pt idx="34">
                  <c:v>154.01487938341356</c:v>
                </c:pt>
                <c:pt idx="35">
                  <c:v>155.21408516745424</c:v>
                </c:pt>
                <c:pt idx="36">
                  <c:v>156.27769163637493</c:v>
                </c:pt>
                <c:pt idx="37">
                  <c:v>157.86118196881662</c:v>
                </c:pt>
                <c:pt idx="38">
                  <c:v>159.14291067380614</c:v>
                </c:pt>
                <c:pt idx="39">
                  <c:v>160.46931095963382</c:v>
                </c:pt>
                <c:pt idx="40">
                  <c:v>159.8390085951966</c:v>
                </c:pt>
                <c:pt idx="41">
                  <c:v>160.27011252706055</c:v>
                </c:pt>
                <c:pt idx="42">
                  <c:v>160.92542461970837</c:v>
                </c:pt>
                <c:pt idx="43">
                  <c:v>161.92604419151175</c:v>
                </c:pt>
                <c:pt idx="44">
                  <c:v>162.9419789770954</c:v>
                </c:pt>
                <c:pt idx="45">
                  <c:v>164.47365663282355</c:v>
                </c:pt>
                <c:pt idx="46">
                  <c:v>166.54665372463572</c:v>
                </c:pt>
                <c:pt idx="47">
                  <c:v>167.6628022421749</c:v>
                </c:pt>
                <c:pt idx="48">
                  <c:v>168.63914844506039</c:v>
                </c:pt>
                <c:pt idx="49">
                  <c:v>169.5292841277137</c:v>
                </c:pt>
                <c:pt idx="50">
                  <c:v>171.34438101025762</c:v>
                </c:pt>
                <c:pt idx="51">
                  <c:v>172.11872905358862</c:v>
                </c:pt>
                <c:pt idx="52">
                  <c:v>172.6492892777611</c:v>
                </c:pt>
                <c:pt idx="53">
                  <c:v>173.09532449456665</c:v>
                </c:pt>
                <c:pt idx="54">
                  <c:v>173.13571203753605</c:v>
                </c:pt>
                <c:pt idx="55">
                  <c:v>173.37998124480924</c:v>
                </c:pt>
                <c:pt idx="56">
                  <c:v>173.76931997990752</c:v>
                </c:pt>
                <c:pt idx="57">
                  <c:v>174.2597440867501</c:v>
                </c:pt>
                <c:pt idx="58">
                  <c:v>174.69083480883702</c:v>
                </c:pt>
                <c:pt idx="59">
                  <c:v>175.07379898412404</c:v>
                </c:pt>
                <c:pt idx="60">
                  <c:v>175.30263004389872</c:v>
                </c:pt>
                <c:pt idx="61">
                  <c:v>175.65063950499712</c:v>
                </c:pt>
                <c:pt idx="62">
                  <c:v>176.11561754029194</c:v>
                </c:pt>
                <c:pt idx="63">
                  <c:v>176.04274553241936</c:v>
                </c:pt>
                <c:pt idx="64">
                  <c:v>176.21473076090845</c:v>
                </c:pt>
                <c:pt idx="65">
                  <c:v>175.65745163023874</c:v>
                </c:pt>
                <c:pt idx="66">
                  <c:v>175.46078414608374</c:v>
                </c:pt>
                <c:pt idx="67">
                  <c:v>175.69549954161198</c:v>
                </c:pt>
                <c:pt idx="68">
                  <c:v>175.94479475689107</c:v>
                </c:pt>
                <c:pt idx="69">
                  <c:v>176.11475802051274</c:v>
                </c:pt>
                <c:pt idx="70">
                  <c:v>176.50581242917931</c:v>
                </c:pt>
                <c:pt idx="71">
                  <c:v>177.04047313677626</c:v>
                </c:pt>
                <c:pt idx="72">
                  <c:v>177.62734536104824</c:v>
                </c:pt>
                <c:pt idx="73">
                  <c:v>178.24259694844596</c:v>
                </c:pt>
                <c:pt idx="74">
                  <c:v>178.57705044740683</c:v>
                </c:pt>
                <c:pt idx="75">
                  <c:v>178.75749784587973</c:v>
                </c:pt>
                <c:pt idx="76">
                  <c:v>178.70100558192738</c:v>
                </c:pt>
                <c:pt idx="77">
                  <c:v>178.68577729512404</c:v>
                </c:pt>
                <c:pt idx="78">
                  <c:v>178.35180380520342</c:v>
                </c:pt>
                <c:pt idx="79">
                  <c:v>178.53158399111018</c:v>
                </c:pt>
                <c:pt idx="80">
                  <c:v>177.99563949734994</c:v>
                </c:pt>
                <c:pt idx="81">
                  <c:v>177.4630286663746</c:v>
                </c:pt>
                <c:pt idx="82">
                  <c:v>177.30473608515658</c:v>
                </c:pt>
                <c:pt idx="83">
                  <c:v>176.86733024723333</c:v>
                </c:pt>
                <c:pt idx="84">
                  <c:v>176.33070894072625</c:v>
                </c:pt>
                <c:pt idx="85">
                  <c:v>176.51390252100921</c:v>
                </c:pt>
                <c:pt idx="86">
                  <c:v>176.52735274696116</c:v>
                </c:pt>
                <c:pt idx="87">
                  <c:v>175.9194626466782</c:v>
                </c:pt>
                <c:pt idx="88">
                  <c:v>175.62100288421553</c:v>
                </c:pt>
                <c:pt idx="89">
                  <c:v>175.05995062849507</c:v>
                </c:pt>
                <c:pt idx="90">
                  <c:v>174.4736009273157</c:v>
                </c:pt>
                <c:pt idx="91">
                  <c:v>174.3072138677286</c:v>
                </c:pt>
                <c:pt idx="92">
                  <c:v>174.23360080614094</c:v>
                </c:pt>
                <c:pt idx="93">
                  <c:v>174.57025720654897</c:v>
                </c:pt>
                <c:pt idx="94">
                  <c:v>174.8664877881743</c:v>
                </c:pt>
                <c:pt idx="95">
                  <c:v>174.65957472190163</c:v>
                </c:pt>
                <c:pt idx="96">
                  <c:v>174.17659388944367</c:v>
                </c:pt>
                <c:pt idx="97">
                  <c:v>174.30556319030106</c:v>
                </c:pt>
                <c:pt idx="98">
                  <c:v>173.53512407259623</c:v>
                </c:pt>
                <c:pt idx="99">
                  <c:v>173.2793273994811</c:v>
                </c:pt>
                <c:pt idx="100">
                  <c:v>172.59411184088128</c:v>
                </c:pt>
                <c:pt idx="101">
                  <c:v>172.0817121215312</c:v>
                </c:pt>
                <c:pt idx="102">
                  <c:v>171.7133759998758</c:v>
                </c:pt>
                <c:pt idx="103">
                  <c:v>172.01211204162342</c:v>
                </c:pt>
                <c:pt idx="104">
                  <c:v>172.5454774620899</c:v>
                </c:pt>
                <c:pt idx="105">
                  <c:v>172.42454669327108</c:v>
                </c:pt>
                <c:pt idx="106">
                  <c:v>172.64045309611325</c:v>
                </c:pt>
                <c:pt idx="107">
                  <c:v>172.46169025510457</c:v>
                </c:pt>
                <c:pt idx="108">
                  <c:v>172.09524407044887</c:v>
                </c:pt>
                <c:pt idx="109">
                  <c:v>172.73445158829404</c:v>
                </c:pt>
                <c:pt idx="110">
                  <c:v>172.5196586957981</c:v>
                </c:pt>
                <c:pt idx="111">
                  <c:v>172.08077431181584</c:v>
                </c:pt>
                <c:pt idx="112">
                  <c:v>172.00384738190257</c:v>
                </c:pt>
                <c:pt idx="113">
                  <c:v>172.02749713494714</c:v>
                </c:pt>
                <c:pt idx="114">
                  <c:v>171.76931868746775</c:v>
                </c:pt>
                <c:pt idx="115">
                  <c:v>171.37023800018426</c:v>
                </c:pt>
                <c:pt idx="116">
                  <c:v>171.10551257994643</c:v>
                </c:pt>
                <c:pt idx="117">
                  <c:v>170.920868971422</c:v>
                </c:pt>
                <c:pt idx="118">
                  <c:v>170.79412811834572</c:v>
                </c:pt>
                <c:pt idx="119">
                  <c:v>170.81889275443245</c:v>
                </c:pt>
                <c:pt idx="120">
                  <c:v>170.51564456694845</c:v>
                </c:pt>
                <c:pt idx="121">
                  <c:v>170.31370637099124</c:v>
                </c:pt>
                <c:pt idx="122">
                  <c:v>169.4175230024085</c:v>
                </c:pt>
              </c:numCache>
            </c:numRef>
          </c:val>
          <c:smooth val="0"/>
        </c:ser>
        <c:marker val="1"/>
        <c:axId val="22121785"/>
        <c:axId val="64878338"/>
      </c:lineChart>
      <c:lineChart>
        <c:grouping val="standard"/>
        <c:varyColors val="0"/>
        <c:ser>
          <c:idx val="1"/>
          <c:order val="1"/>
          <c:tx>
            <c:strRef>
              <c:f>'IV-12'!$B$7</c:f>
              <c:strCache>
                <c:ptCount val="1"/>
                <c:pt idx="0">
                  <c:v>Iparcikkek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'IV-12'!$C$5:$DU$5</c:f>
              <c:strCache>
                <c:ptCount val="123"/>
                <c:pt idx="0">
                  <c:v>34669</c:v>
                </c:pt>
                <c:pt idx="1">
                  <c:v>34700</c:v>
                </c:pt>
                <c:pt idx="2">
                  <c:v>34731</c:v>
                </c:pt>
                <c:pt idx="3">
                  <c:v>34759</c:v>
                </c:pt>
                <c:pt idx="4">
                  <c:v>34790</c:v>
                </c:pt>
                <c:pt idx="5">
                  <c:v>34820</c:v>
                </c:pt>
                <c:pt idx="6">
                  <c:v>34851</c:v>
                </c:pt>
                <c:pt idx="7">
                  <c:v>34881</c:v>
                </c:pt>
                <c:pt idx="8">
                  <c:v>34912</c:v>
                </c:pt>
                <c:pt idx="9">
                  <c:v>34943</c:v>
                </c:pt>
                <c:pt idx="10">
                  <c:v>34973</c:v>
                </c:pt>
                <c:pt idx="11">
                  <c:v>35004</c:v>
                </c:pt>
                <c:pt idx="12">
                  <c:v>35034</c:v>
                </c:pt>
                <c:pt idx="13">
                  <c:v>35065</c:v>
                </c:pt>
                <c:pt idx="14">
                  <c:v>35096</c:v>
                </c:pt>
                <c:pt idx="15">
                  <c:v>35125</c:v>
                </c:pt>
                <c:pt idx="16">
                  <c:v>35156</c:v>
                </c:pt>
                <c:pt idx="17">
                  <c:v>35186</c:v>
                </c:pt>
                <c:pt idx="18">
                  <c:v>35217</c:v>
                </c:pt>
                <c:pt idx="19">
                  <c:v>35247</c:v>
                </c:pt>
                <c:pt idx="20">
                  <c:v>35278</c:v>
                </c:pt>
                <c:pt idx="21">
                  <c:v>35309</c:v>
                </c:pt>
                <c:pt idx="22">
                  <c:v>35339</c:v>
                </c:pt>
                <c:pt idx="23">
                  <c:v>35370</c:v>
                </c:pt>
                <c:pt idx="24">
                  <c:v>35400</c:v>
                </c:pt>
                <c:pt idx="25">
                  <c:v>35431</c:v>
                </c:pt>
                <c:pt idx="26">
                  <c:v>35462</c:v>
                </c:pt>
                <c:pt idx="27">
                  <c:v>35490</c:v>
                </c:pt>
                <c:pt idx="28">
                  <c:v>35521</c:v>
                </c:pt>
                <c:pt idx="29">
                  <c:v>35551</c:v>
                </c:pt>
                <c:pt idx="30">
                  <c:v>35582</c:v>
                </c:pt>
                <c:pt idx="31">
                  <c:v>35612</c:v>
                </c:pt>
                <c:pt idx="32">
                  <c:v>35643</c:v>
                </c:pt>
                <c:pt idx="33">
                  <c:v>35674</c:v>
                </c:pt>
                <c:pt idx="34">
                  <c:v>35704</c:v>
                </c:pt>
                <c:pt idx="35">
                  <c:v>35735</c:v>
                </c:pt>
                <c:pt idx="36">
                  <c:v>35765</c:v>
                </c:pt>
                <c:pt idx="37">
                  <c:v>35796</c:v>
                </c:pt>
                <c:pt idx="38">
                  <c:v>35827</c:v>
                </c:pt>
                <c:pt idx="39">
                  <c:v>35855</c:v>
                </c:pt>
                <c:pt idx="40">
                  <c:v>35886</c:v>
                </c:pt>
                <c:pt idx="41">
                  <c:v>35916</c:v>
                </c:pt>
                <c:pt idx="42">
                  <c:v>35947</c:v>
                </c:pt>
                <c:pt idx="43">
                  <c:v>35977</c:v>
                </c:pt>
                <c:pt idx="44">
                  <c:v>36008</c:v>
                </c:pt>
                <c:pt idx="45">
                  <c:v>36039</c:v>
                </c:pt>
                <c:pt idx="46">
                  <c:v>36069</c:v>
                </c:pt>
                <c:pt idx="47">
                  <c:v>36100</c:v>
                </c:pt>
                <c:pt idx="48">
                  <c:v>36130</c:v>
                </c:pt>
                <c:pt idx="49">
                  <c:v>36161</c:v>
                </c:pt>
                <c:pt idx="50">
                  <c:v>36192</c:v>
                </c:pt>
                <c:pt idx="51">
                  <c:v>36220</c:v>
                </c:pt>
                <c:pt idx="52">
                  <c:v>36251</c:v>
                </c:pt>
                <c:pt idx="53">
                  <c:v>36281</c:v>
                </c:pt>
                <c:pt idx="54">
                  <c:v>36312</c:v>
                </c:pt>
                <c:pt idx="55">
                  <c:v>36342</c:v>
                </c:pt>
                <c:pt idx="56">
                  <c:v>36373</c:v>
                </c:pt>
                <c:pt idx="57">
                  <c:v>36404</c:v>
                </c:pt>
                <c:pt idx="58">
                  <c:v>36434</c:v>
                </c:pt>
                <c:pt idx="59">
                  <c:v>36465</c:v>
                </c:pt>
                <c:pt idx="60">
                  <c:v>36495</c:v>
                </c:pt>
                <c:pt idx="61">
                  <c:v>36526</c:v>
                </c:pt>
                <c:pt idx="62">
                  <c:v>36557</c:v>
                </c:pt>
                <c:pt idx="63">
                  <c:v>36586</c:v>
                </c:pt>
                <c:pt idx="64">
                  <c:v>36617</c:v>
                </c:pt>
                <c:pt idx="65">
                  <c:v>36647</c:v>
                </c:pt>
                <c:pt idx="66">
                  <c:v>36678</c:v>
                </c:pt>
                <c:pt idx="67">
                  <c:v>36708</c:v>
                </c:pt>
                <c:pt idx="68">
                  <c:v>36739</c:v>
                </c:pt>
                <c:pt idx="69">
                  <c:v>36770</c:v>
                </c:pt>
                <c:pt idx="70">
                  <c:v>36800</c:v>
                </c:pt>
                <c:pt idx="71">
                  <c:v>36831</c:v>
                </c:pt>
                <c:pt idx="72">
                  <c:v>36861</c:v>
                </c:pt>
                <c:pt idx="73">
                  <c:v>36892</c:v>
                </c:pt>
                <c:pt idx="74">
                  <c:v>36923</c:v>
                </c:pt>
                <c:pt idx="75">
                  <c:v>36951</c:v>
                </c:pt>
                <c:pt idx="76">
                  <c:v>36982</c:v>
                </c:pt>
                <c:pt idx="77">
                  <c:v>37012</c:v>
                </c:pt>
                <c:pt idx="78">
                  <c:v>37043</c:v>
                </c:pt>
                <c:pt idx="79">
                  <c:v>37073</c:v>
                </c:pt>
                <c:pt idx="80">
                  <c:v>37104</c:v>
                </c:pt>
                <c:pt idx="81">
                  <c:v>37135</c:v>
                </c:pt>
                <c:pt idx="82">
                  <c:v>37165</c:v>
                </c:pt>
                <c:pt idx="83">
                  <c:v>37196</c:v>
                </c:pt>
                <c:pt idx="84">
                  <c:v>37226</c:v>
                </c:pt>
                <c:pt idx="85">
                  <c:v>37257</c:v>
                </c:pt>
                <c:pt idx="86">
                  <c:v>37288</c:v>
                </c:pt>
                <c:pt idx="87">
                  <c:v>37316</c:v>
                </c:pt>
                <c:pt idx="88">
                  <c:v>37347</c:v>
                </c:pt>
                <c:pt idx="89">
                  <c:v>37377</c:v>
                </c:pt>
                <c:pt idx="90">
                  <c:v>37408</c:v>
                </c:pt>
                <c:pt idx="91">
                  <c:v>37438</c:v>
                </c:pt>
                <c:pt idx="92">
                  <c:v>37469</c:v>
                </c:pt>
                <c:pt idx="93">
                  <c:v>37500</c:v>
                </c:pt>
                <c:pt idx="94">
                  <c:v>37530</c:v>
                </c:pt>
                <c:pt idx="95">
                  <c:v>37561</c:v>
                </c:pt>
                <c:pt idx="96">
                  <c:v>37591</c:v>
                </c:pt>
                <c:pt idx="97">
                  <c:v>37622</c:v>
                </c:pt>
                <c:pt idx="98">
                  <c:v>37653</c:v>
                </c:pt>
                <c:pt idx="99">
                  <c:v>37681</c:v>
                </c:pt>
                <c:pt idx="100">
                  <c:v>37712</c:v>
                </c:pt>
                <c:pt idx="101">
                  <c:v>37742</c:v>
                </c:pt>
                <c:pt idx="102">
                  <c:v>37773</c:v>
                </c:pt>
                <c:pt idx="103">
                  <c:v>37803</c:v>
                </c:pt>
                <c:pt idx="104">
                  <c:v>37834</c:v>
                </c:pt>
                <c:pt idx="105">
                  <c:v>37865</c:v>
                </c:pt>
                <c:pt idx="106">
                  <c:v>37895</c:v>
                </c:pt>
                <c:pt idx="107">
                  <c:v>37926</c:v>
                </c:pt>
                <c:pt idx="108">
                  <c:v>37956</c:v>
                </c:pt>
                <c:pt idx="109">
                  <c:v>37987</c:v>
                </c:pt>
                <c:pt idx="110">
                  <c:v>38018</c:v>
                </c:pt>
                <c:pt idx="111">
                  <c:v>38047</c:v>
                </c:pt>
                <c:pt idx="112">
                  <c:v>38078</c:v>
                </c:pt>
                <c:pt idx="113">
                  <c:v>38108</c:v>
                </c:pt>
                <c:pt idx="114">
                  <c:v>38139</c:v>
                </c:pt>
                <c:pt idx="115">
                  <c:v>38169</c:v>
                </c:pt>
                <c:pt idx="116">
                  <c:v>38200</c:v>
                </c:pt>
                <c:pt idx="117">
                  <c:v>38231</c:v>
                </c:pt>
                <c:pt idx="118">
                  <c:v>38261</c:v>
                </c:pt>
                <c:pt idx="119">
                  <c:v>38292</c:v>
                </c:pt>
                <c:pt idx="120">
                  <c:v>38322</c:v>
                </c:pt>
                <c:pt idx="121">
                  <c:v>38353</c:v>
                </c:pt>
                <c:pt idx="122">
                  <c:v>38384</c:v>
                </c:pt>
              </c:strCache>
            </c:strRef>
          </c:cat>
          <c:val>
            <c:numRef>
              <c:f>'IV-12'!$C$7:$DU$7</c:f>
              <c:numCache>
                <c:ptCount val="123"/>
                <c:pt idx="0">
                  <c:v>100</c:v>
                </c:pt>
                <c:pt idx="1">
                  <c:v>101.31166310950586</c:v>
                </c:pt>
                <c:pt idx="2">
                  <c:v>103.00077163027417</c:v>
                </c:pt>
                <c:pt idx="3">
                  <c:v>105.4482843539649</c:v>
                </c:pt>
                <c:pt idx="4">
                  <c:v>108.39484156952884</c:v>
                </c:pt>
                <c:pt idx="5">
                  <c:v>111.45818748973898</c:v>
                </c:pt>
                <c:pt idx="6">
                  <c:v>113.801326547365</c:v>
                </c:pt>
                <c:pt idx="7">
                  <c:v>115.64486619602698</c:v>
                </c:pt>
                <c:pt idx="8">
                  <c:v>117.16097520932531</c:v>
                </c:pt>
                <c:pt idx="9">
                  <c:v>120.02197340338205</c:v>
                </c:pt>
                <c:pt idx="10">
                  <c:v>122.6187030044328</c:v>
                </c:pt>
                <c:pt idx="11">
                  <c:v>124.76620916105736</c:v>
                </c:pt>
                <c:pt idx="12">
                  <c:v>126.70708914792318</c:v>
                </c:pt>
                <c:pt idx="13">
                  <c:v>129.38284226258457</c:v>
                </c:pt>
                <c:pt idx="14">
                  <c:v>131.41137527990537</c:v>
                </c:pt>
                <c:pt idx="15">
                  <c:v>133.87118089147486</c:v>
                </c:pt>
                <c:pt idx="16">
                  <c:v>136.1796647040559</c:v>
                </c:pt>
                <c:pt idx="17">
                  <c:v>137.96166792374183</c:v>
                </c:pt>
                <c:pt idx="18">
                  <c:v>139.16493318089687</c:v>
                </c:pt>
                <c:pt idx="19">
                  <c:v>139.96732730244614</c:v>
                </c:pt>
                <c:pt idx="20">
                  <c:v>140.55995598539437</c:v>
                </c:pt>
                <c:pt idx="21">
                  <c:v>142.29450029502573</c:v>
                </c:pt>
                <c:pt idx="22">
                  <c:v>144.78037992009436</c:v>
                </c:pt>
                <c:pt idx="23">
                  <c:v>146.47129231197508</c:v>
                </c:pt>
                <c:pt idx="24">
                  <c:v>147.9205490645508</c:v>
                </c:pt>
                <c:pt idx="25">
                  <c:v>149.1674548581792</c:v>
                </c:pt>
                <c:pt idx="26">
                  <c:v>150.20289870163114</c:v>
                </c:pt>
                <c:pt idx="27">
                  <c:v>152.0599881991103</c:v>
                </c:pt>
                <c:pt idx="28">
                  <c:v>154.23853129781</c:v>
                </c:pt>
                <c:pt idx="29">
                  <c:v>156.12820433484623</c:v>
                </c:pt>
                <c:pt idx="30">
                  <c:v>157.6894419681168</c:v>
                </c:pt>
                <c:pt idx="31">
                  <c:v>158.97638681134472</c:v>
                </c:pt>
                <c:pt idx="32">
                  <c:v>159.57879740580825</c:v>
                </c:pt>
                <c:pt idx="33">
                  <c:v>161.30851287861333</c:v>
                </c:pt>
                <c:pt idx="34">
                  <c:v>163.7038832032003</c:v>
                </c:pt>
                <c:pt idx="35">
                  <c:v>165.29509521666498</c:v>
                </c:pt>
                <c:pt idx="36">
                  <c:v>167.08117919012625</c:v>
                </c:pt>
                <c:pt idx="37">
                  <c:v>168.44575298123692</c:v>
                </c:pt>
                <c:pt idx="38">
                  <c:v>169.81520585193962</c:v>
                </c:pt>
                <c:pt idx="39">
                  <c:v>171.71335306368556</c:v>
                </c:pt>
                <c:pt idx="40">
                  <c:v>173.49702224816687</c:v>
                </c:pt>
                <c:pt idx="41">
                  <c:v>174.78912324363242</c:v>
                </c:pt>
                <c:pt idx="42">
                  <c:v>175.8488907377203</c:v>
                </c:pt>
                <c:pt idx="43">
                  <c:v>176.80828806870431</c:v>
                </c:pt>
                <c:pt idx="44">
                  <c:v>176.57983685230715</c:v>
                </c:pt>
                <c:pt idx="45">
                  <c:v>178.1472144878231</c:v>
                </c:pt>
                <c:pt idx="46">
                  <c:v>181.10799689507664</c:v>
                </c:pt>
                <c:pt idx="47">
                  <c:v>182.52725023796435</c:v>
                </c:pt>
                <c:pt idx="48">
                  <c:v>184.2032784860952</c:v>
                </c:pt>
                <c:pt idx="49">
                  <c:v>184.98550871822877</c:v>
                </c:pt>
                <c:pt idx="50">
                  <c:v>185.52732552283723</c:v>
                </c:pt>
                <c:pt idx="51">
                  <c:v>187.5401373770679</c:v>
                </c:pt>
                <c:pt idx="52">
                  <c:v>190.21653169679266</c:v>
                </c:pt>
                <c:pt idx="53">
                  <c:v>191.42374679189655</c:v>
                </c:pt>
                <c:pt idx="54">
                  <c:v>192.243174050117</c:v>
                </c:pt>
                <c:pt idx="55">
                  <c:v>192.60401570957512</c:v>
                </c:pt>
                <c:pt idx="56">
                  <c:v>191.81232640890656</c:v>
                </c:pt>
                <c:pt idx="57">
                  <c:v>192.67140021964767</c:v>
                </c:pt>
                <c:pt idx="58">
                  <c:v>194.39515062151776</c:v>
                </c:pt>
                <c:pt idx="59">
                  <c:v>195.2686130600759</c:v>
                </c:pt>
                <c:pt idx="60">
                  <c:v>196.23487115881102</c:v>
                </c:pt>
                <c:pt idx="61">
                  <c:v>195.73260184487074</c:v>
                </c:pt>
                <c:pt idx="62">
                  <c:v>196.2318132945009</c:v>
                </c:pt>
                <c:pt idx="63">
                  <c:v>197.32498237480024</c:v>
                </c:pt>
                <c:pt idx="64">
                  <c:v>199.05594676496057</c:v>
                </c:pt>
                <c:pt idx="65">
                  <c:v>200.06147175483565</c:v>
                </c:pt>
                <c:pt idx="66">
                  <c:v>201.12565970050906</c:v>
                </c:pt>
                <c:pt idx="67">
                  <c:v>201.74038280945067</c:v>
                </c:pt>
                <c:pt idx="68">
                  <c:v>201.5746675986513</c:v>
                </c:pt>
                <c:pt idx="69">
                  <c:v>202.08805693599962</c:v>
                </c:pt>
                <c:pt idx="70">
                  <c:v>203.8846286115048</c:v>
                </c:pt>
                <c:pt idx="71">
                  <c:v>204.89506338165384</c:v>
                </c:pt>
                <c:pt idx="72">
                  <c:v>206.04604834030374</c:v>
                </c:pt>
                <c:pt idx="73">
                  <c:v>206.10786586614367</c:v>
                </c:pt>
                <c:pt idx="74">
                  <c:v>206.53957164048316</c:v>
                </c:pt>
                <c:pt idx="75">
                  <c:v>207.69445012906579</c:v>
                </c:pt>
                <c:pt idx="76">
                  <c:v>209.58453571562927</c:v>
                </c:pt>
                <c:pt idx="77">
                  <c:v>210.41037887695785</c:v>
                </c:pt>
                <c:pt idx="78">
                  <c:v>210.86497989378117</c:v>
                </c:pt>
                <c:pt idx="79">
                  <c:v>211.15969945007515</c:v>
                </c:pt>
                <c:pt idx="80">
                  <c:v>209.95569992204221</c:v>
                </c:pt>
                <c:pt idx="81">
                  <c:v>210.65484840486272</c:v>
                </c:pt>
                <c:pt idx="82">
                  <c:v>212.23528149662388</c:v>
                </c:pt>
                <c:pt idx="83">
                  <c:v>212.8726428865739</c:v>
                </c:pt>
                <c:pt idx="84">
                  <c:v>213.5821860841213</c:v>
                </c:pt>
                <c:pt idx="85">
                  <c:v>213.3684020656614</c:v>
                </c:pt>
                <c:pt idx="86">
                  <c:v>213.10162319730887</c:v>
                </c:pt>
                <c:pt idx="87">
                  <c:v>214.17634893853634</c:v>
                </c:pt>
                <c:pt idx="88">
                  <c:v>215.43514184900835</c:v>
                </c:pt>
                <c:pt idx="89">
                  <c:v>215.91367058207248</c:v>
                </c:pt>
                <c:pt idx="90">
                  <c:v>215.9807303783109</c:v>
                </c:pt>
                <c:pt idx="91">
                  <c:v>216.06455809173224</c:v>
                </c:pt>
                <c:pt idx="92">
                  <c:v>214.9985111426647</c:v>
                </c:pt>
                <c:pt idx="93">
                  <c:v>215.0700508261468</c:v>
                </c:pt>
                <c:pt idx="94">
                  <c:v>216.7943918776697</c:v>
                </c:pt>
                <c:pt idx="95">
                  <c:v>217.10207544085378</c:v>
                </c:pt>
                <c:pt idx="96">
                  <c:v>217.28582601029322</c:v>
                </c:pt>
                <c:pt idx="97">
                  <c:v>216.84554533735914</c:v>
                </c:pt>
                <c:pt idx="98">
                  <c:v>215.76096204239562</c:v>
                </c:pt>
                <c:pt idx="99">
                  <c:v>216.85304302147728</c:v>
                </c:pt>
                <c:pt idx="100">
                  <c:v>218.04537081413767</c:v>
                </c:pt>
                <c:pt idx="101">
                  <c:v>218.52975551129578</c:v>
                </c:pt>
                <c:pt idx="102">
                  <c:v>218.64045661209798</c:v>
                </c:pt>
                <c:pt idx="103">
                  <c:v>219.05660258288714</c:v>
                </c:pt>
                <c:pt idx="104">
                  <c:v>218.12031498567092</c:v>
                </c:pt>
                <c:pt idx="105">
                  <c:v>218.15630060247298</c:v>
                </c:pt>
                <c:pt idx="106">
                  <c:v>220.19469059316398</c:v>
                </c:pt>
                <c:pt idx="107">
                  <c:v>220.92609866303596</c:v>
                </c:pt>
                <c:pt idx="108">
                  <c:v>221.2829573908915</c:v>
                </c:pt>
                <c:pt idx="109">
                  <c:v>220.95858306829524</c:v>
                </c:pt>
                <c:pt idx="110">
                  <c:v>220.46594491722632</c:v>
                </c:pt>
                <c:pt idx="111">
                  <c:v>221.27038425942564</c:v>
                </c:pt>
                <c:pt idx="112">
                  <c:v>222.91375280990806</c:v>
                </c:pt>
                <c:pt idx="113">
                  <c:v>223.81779629175895</c:v>
                </c:pt>
                <c:pt idx="114">
                  <c:v>223.96215246661453</c:v>
                </c:pt>
                <c:pt idx="115">
                  <c:v>223.8433332569576</c:v>
                </c:pt>
                <c:pt idx="116">
                  <c:v>222.76512384855744</c:v>
                </c:pt>
                <c:pt idx="117">
                  <c:v>222.3188171673891</c:v>
                </c:pt>
                <c:pt idx="118">
                  <c:v>223.8579596535289</c:v>
                </c:pt>
                <c:pt idx="119">
                  <c:v>224.41992251855413</c:v>
                </c:pt>
                <c:pt idx="120">
                  <c:v>224.22785494664188</c:v>
                </c:pt>
                <c:pt idx="121">
                  <c:v>222.88971991734888</c:v>
                </c:pt>
                <c:pt idx="122">
                  <c:v>221.9245517130966</c:v>
                </c:pt>
              </c:numCache>
            </c:numRef>
          </c:val>
          <c:smooth val="0"/>
        </c:ser>
        <c:marker val="1"/>
        <c:axId val="47034131"/>
        <c:axId val="20653996"/>
      </c:lineChart>
      <c:dateAx>
        <c:axId val="221217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64878338"/>
        <c:crosses val="autoZero"/>
        <c:auto val="0"/>
        <c:noMultiLvlLbl val="0"/>
      </c:dateAx>
      <c:valAx>
        <c:axId val="64878338"/>
        <c:scaling>
          <c:orientation val="minMax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22121785"/>
        <c:crossesAt val="1"/>
        <c:crossBetween val="between"/>
        <c:dispUnits/>
      </c:valAx>
      <c:dateAx>
        <c:axId val="47034131"/>
        <c:scaling>
          <c:orientation val="minMax"/>
        </c:scaling>
        <c:axPos val="b"/>
        <c:delete val="1"/>
        <c:majorTickMark val="in"/>
        <c:minorTickMark val="none"/>
        <c:tickLblPos val="nextTo"/>
        <c:crossAx val="20653996"/>
        <c:crosses val="autoZero"/>
        <c:auto val="0"/>
        <c:noMultiLvlLbl val="0"/>
      </c:dateAx>
      <c:valAx>
        <c:axId val="20653996"/>
        <c:scaling>
          <c:orientation val="minMax"/>
          <c:max val="350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47034131"/>
        <c:crosses val="max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"/>
          <c:y val="0.88325"/>
          <c:w val="0.934"/>
          <c:h val="0.069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575"/>
          <c:w val="0.946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'IV-12'!$A$6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'IV-12'!$C$5:$DU$5</c:f>
              <c:strCache>
                <c:ptCount val="123"/>
                <c:pt idx="0">
                  <c:v>34669</c:v>
                </c:pt>
                <c:pt idx="1">
                  <c:v>34700</c:v>
                </c:pt>
                <c:pt idx="2">
                  <c:v>34731</c:v>
                </c:pt>
                <c:pt idx="3">
                  <c:v>34759</c:v>
                </c:pt>
                <c:pt idx="4">
                  <c:v>34790</c:v>
                </c:pt>
                <c:pt idx="5">
                  <c:v>34820</c:v>
                </c:pt>
                <c:pt idx="6">
                  <c:v>34851</c:v>
                </c:pt>
                <c:pt idx="7">
                  <c:v>34881</c:v>
                </c:pt>
                <c:pt idx="8">
                  <c:v>34912</c:v>
                </c:pt>
                <c:pt idx="9">
                  <c:v>34943</c:v>
                </c:pt>
                <c:pt idx="10">
                  <c:v>34973</c:v>
                </c:pt>
                <c:pt idx="11">
                  <c:v>35004</c:v>
                </c:pt>
                <c:pt idx="12">
                  <c:v>35034</c:v>
                </c:pt>
                <c:pt idx="13">
                  <c:v>35065</c:v>
                </c:pt>
                <c:pt idx="14">
                  <c:v>35096</c:v>
                </c:pt>
                <c:pt idx="15">
                  <c:v>35125</c:v>
                </c:pt>
                <c:pt idx="16">
                  <c:v>35156</c:v>
                </c:pt>
                <c:pt idx="17">
                  <c:v>35186</c:v>
                </c:pt>
                <c:pt idx="18">
                  <c:v>35217</c:v>
                </c:pt>
                <c:pt idx="19">
                  <c:v>35247</c:v>
                </c:pt>
                <c:pt idx="20">
                  <c:v>35278</c:v>
                </c:pt>
                <c:pt idx="21">
                  <c:v>35309</c:v>
                </c:pt>
                <c:pt idx="22">
                  <c:v>35339</c:v>
                </c:pt>
                <c:pt idx="23">
                  <c:v>35370</c:v>
                </c:pt>
                <c:pt idx="24">
                  <c:v>35400</c:v>
                </c:pt>
                <c:pt idx="25">
                  <c:v>35431</c:v>
                </c:pt>
                <c:pt idx="26">
                  <c:v>35462</c:v>
                </c:pt>
                <c:pt idx="27">
                  <c:v>35490</c:v>
                </c:pt>
                <c:pt idx="28">
                  <c:v>35521</c:v>
                </c:pt>
                <c:pt idx="29">
                  <c:v>35551</c:v>
                </c:pt>
                <c:pt idx="30">
                  <c:v>35582</c:v>
                </c:pt>
                <c:pt idx="31">
                  <c:v>35612</c:v>
                </c:pt>
                <c:pt idx="32">
                  <c:v>35643</c:v>
                </c:pt>
                <c:pt idx="33">
                  <c:v>35674</c:v>
                </c:pt>
                <c:pt idx="34">
                  <c:v>35704</c:v>
                </c:pt>
                <c:pt idx="35">
                  <c:v>35735</c:v>
                </c:pt>
                <c:pt idx="36">
                  <c:v>35765</c:v>
                </c:pt>
                <c:pt idx="37">
                  <c:v>35796</c:v>
                </c:pt>
                <c:pt idx="38">
                  <c:v>35827</c:v>
                </c:pt>
                <c:pt idx="39">
                  <c:v>35855</c:v>
                </c:pt>
                <c:pt idx="40">
                  <c:v>35886</c:v>
                </c:pt>
                <c:pt idx="41">
                  <c:v>35916</c:v>
                </c:pt>
                <c:pt idx="42">
                  <c:v>35947</c:v>
                </c:pt>
                <c:pt idx="43">
                  <c:v>35977</c:v>
                </c:pt>
                <c:pt idx="44">
                  <c:v>36008</c:v>
                </c:pt>
                <c:pt idx="45">
                  <c:v>36039</c:v>
                </c:pt>
                <c:pt idx="46">
                  <c:v>36069</c:v>
                </c:pt>
                <c:pt idx="47">
                  <c:v>36100</c:v>
                </c:pt>
                <c:pt idx="48">
                  <c:v>36130</c:v>
                </c:pt>
                <c:pt idx="49">
                  <c:v>36161</c:v>
                </c:pt>
                <c:pt idx="50">
                  <c:v>36192</c:v>
                </c:pt>
                <c:pt idx="51">
                  <c:v>36220</c:v>
                </c:pt>
                <c:pt idx="52">
                  <c:v>36251</c:v>
                </c:pt>
                <c:pt idx="53">
                  <c:v>36281</c:v>
                </c:pt>
                <c:pt idx="54">
                  <c:v>36312</c:v>
                </c:pt>
                <c:pt idx="55">
                  <c:v>36342</c:v>
                </c:pt>
                <c:pt idx="56">
                  <c:v>36373</c:v>
                </c:pt>
                <c:pt idx="57">
                  <c:v>36404</c:v>
                </c:pt>
                <c:pt idx="58">
                  <c:v>36434</c:v>
                </c:pt>
                <c:pt idx="59">
                  <c:v>36465</c:v>
                </c:pt>
                <c:pt idx="60">
                  <c:v>36495</c:v>
                </c:pt>
                <c:pt idx="61">
                  <c:v>36526</c:v>
                </c:pt>
                <c:pt idx="62">
                  <c:v>36557</c:v>
                </c:pt>
                <c:pt idx="63">
                  <c:v>36586</c:v>
                </c:pt>
                <c:pt idx="64">
                  <c:v>36617</c:v>
                </c:pt>
                <c:pt idx="65">
                  <c:v>36647</c:v>
                </c:pt>
                <c:pt idx="66">
                  <c:v>36678</c:v>
                </c:pt>
                <c:pt idx="67">
                  <c:v>36708</c:v>
                </c:pt>
                <c:pt idx="68">
                  <c:v>36739</c:v>
                </c:pt>
                <c:pt idx="69">
                  <c:v>36770</c:v>
                </c:pt>
                <c:pt idx="70">
                  <c:v>36800</c:v>
                </c:pt>
                <c:pt idx="71">
                  <c:v>36831</c:v>
                </c:pt>
                <c:pt idx="72">
                  <c:v>36861</c:v>
                </c:pt>
                <c:pt idx="73">
                  <c:v>36892</c:v>
                </c:pt>
                <c:pt idx="74">
                  <c:v>36923</c:v>
                </c:pt>
                <c:pt idx="75">
                  <c:v>36951</c:v>
                </c:pt>
                <c:pt idx="76">
                  <c:v>36982</c:v>
                </c:pt>
                <c:pt idx="77">
                  <c:v>37012</c:v>
                </c:pt>
                <c:pt idx="78">
                  <c:v>37043</c:v>
                </c:pt>
                <c:pt idx="79">
                  <c:v>37073</c:v>
                </c:pt>
                <c:pt idx="80">
                  <c:v>37104</c:v>
                </c:pt>
                <c:pt idx="81">
                  <c:v>37135</c:v>
                </c:pt>
                <c:pt idx="82">
                  <c:v>37165</c:v>
                </c:pt>
                <c:pt idx="83">
                  <c:v>37196</c:v>
                </c:pt>
                <c:pt idx="84">
                  <c:v>37226</c:v>
                </c:pt>
                <c:pt idx="85">
                  <c:v>37257</c:v>
                </c:pt>
                <c:pt idx="86">
                  <c:v>37288</c:v>
                </c:pt>
                <c:pt idx="87">
                  <c:v>37316</c:v>
                </c:pt>
                <c:pt idx="88">
                  <c:v>37347</c:v>
                </c:pt>
                <c:pt idx="89">
                  <c:v>37377</c:v>
                </c:pt>
                <c:pt idx="90">
                  <c:v>37408</c:v>
                </c:pt>
                <c:pt idx="91">
                  <c:v>37438</c:v>
                </c:pt>
                <c:pt idx="92">
                  <c:v>37469</c:v>
                </c:pt>
                <c:pt idx="93">
                  <c:v>37500</c:v>
                </c:pt>
                <c:pt idx="94">
                  <c:v>37530</c:v>
                </c:pt>
                <c:pt idx="95">
                  <c:v>37561</c:v>
                </c:pt>
                <c:pt idx="96">
                  <c:v>37591</c:v>
                </c:pt>
                <c:pt idx="97">
                  <c:v>37622</c:v>
                </c:pt>
                <c:pt idx="98">
                  <c:v>37653</c:v>
                </c:pt>
                <c:pt idx="99">
                  <c:v>37681</c:v>
                </c:pt>
                <c:pt idx="100">
                  <c:v>37712</c:v>
                </c:pt>
                <c:pt idx="101">
                  <c:v>37742</c:v>
                </c:pt>
                <c:pt idx="102">
                  <c:v>37773</c:v>
                </c:pt>
                <c:pt idx="103">
                  <c:v>37803</c:v>
                </c:pt>
                <c:pt idx="104">
                  <c:v>37834</c:v>
                </c:pt>
                <c:pt idx="105">
                  <c:v>37865</c:v>
                </c:pt>
                <c:pt idx="106">
                  <c:v>37895</c:v>
                </c:pt>
                <c:pt idx="107">
                  <c:v>37926</c:v>
                </c:pt>
                <c:pt idx="108">
                  <c:v>37956</c:v>
                </c:pt>
                <c:pt idx="109">
                  <c:v>37987</c:v>
                </c:pt>
                <c:pt idx="110">
                  <c:v>38018</c:v>
                </c:pt>
                <c:pt idx="111">
                  <c:v>38047</c:v>
                </c:pt>
                <c:pt idx="112">
                  <c:v>38078</c:v>
                </c:pt>
                <c:pt idx="113">
                  <c:v>38108</c:v>
                </c:pt>
                <c:pt idx="114">
                  <c:v>38139</c:v>
                </c:pt>
                <c:pt idx="115">
                  <c:v>38169</c:v>
                </c:pt>
                <c:pt idx="116">
                  <c:v>38200</c:v>
                </c:pt>
                <c:pt idx="117">
                  <c:v>38231</c:v>
                </c:pt>
                <c:pt idx="118">
                  <c:v>38261</c:v>
                </c:pt>
                <c:pt idx="119">
                  <c:v>38292</c:v>
                </c:pt>
                <c:pt idx="120">
                  <c:v>38322</c:v>
                </c:pt>
                <c:pt idx="121">
                  <c:v>38353</c:v>
                </c:pt>
                <c:pt idx="122">
                  <c:v>38384</c:v>
                </c:pt>
              </c:strCache>
            </c:strRef>
          </c:cat>
          <c:val>
            <c:numRef>
              <c:f>'IV-12'!$C$6:$DU$6</c:f>
              <c:numCache>
                <c:ptCount val="123"/>
                <c:pt idx="0">
                  <c:v>100</c:v>
                </c:pt>
                <c:pt idx="1">
                  <c:v>104</c:v>
                </c:pt>
                <c:pt idx="2">
                  <c:v>106.9</c:v>
                </c:pt>
                <c:pt idx="3">
                  <c:v>111.1</c:v>
                </c:pt>
                <c:pt idx="4">
                  <c:v>114.1</c:v>
                </c:pt>
                <c:pt idx="5">
                  <c:v>116.9</c:v>
                </c:pt>
                <c:pt idx="6">
                  <c:v>118.2</c:v>
                </c:pt>
                <c:pt idx="7">
                  <c:v>119.2</c:v>
                </c:pt>
                <c:pt idx="8">
                  <c:v>119.6</c:v>
                </c:pt>
                <c:pt idx="9">
                  <c:v>122</c:v>
                </c:pt>
                <c:pt idx="10">
                  <c:v>124.8</c:v>
                </c:pt>
                <c:pt idx="11">
                  <c:v>126.8</c:v>
                </c:pt>
                <c:pt idx="12">
                  <c:v>128.3</c:v>
                </c:pt>
                <c:pt idx="13">
                  <c:v>133.94520000000003</c:v>
                </c:pt>
                <c:pt idx="14">
                  <c:v>137.0244</c:v>
                </c:pt>
                <c:pt idx="15">
                  <c:v>139.59040000000002</c:v>
                </c:pt>
                <c:pt idx="16">
                  <c:v>141.7715</c:v>
                </c:pt>
                <c:pt idx="17">
                  <c:v>144.7224</c:v>
                </c:pt>
                <c:pt idx="18">
                  <c:v>146.0054</c:v>
                </c:pt>
                <c:pt idx="19">
                  <c:v>146.51860000000002</c:v>
                </c:pt>
                <c:pt idx="20">
                  <c:v>147.0318</c:v>
                </c:pt>
                <c:pt idx="21">
                  <c:v>149.08460000000002</c:v>
                </c:pt>
                <c:pt idx="22">
                  <c:v>151.00910000000002</c:v>
                </c:pt>
                <c:pt idx="23">
                  <c:v>152.2921</c:v>
                </c:pt>
                <c:pt idx="24">
                  <c:v>153.7034</c:v>
                </c:pt>
                <c:pt idx="25">
                  <c:v>159.3904258</c:v>
                </c:pt>
                <c:pt idx="26">
                  <c:v>162.7719006</c:v>
                </c:pt>
                <c:pt idx="27">
                  <c:v>165.8459686</c:v>
                </c:pt>
                <c:pt idx="28">
                  <c:v>168.1515196</c:v>
                </c:pt>
                <c:pt idx="29">
                  <c:v>170.3033672</c:v>
                </c:pt>
                <c:pt idx="30">
                  <c:v>173.3774352</c:v>
                </c:pt>
                <c:pt idx="31">
                  <c:v>173.07002839999996</c:v>
                </c:pt>
                <c:pt idx="32">
                  <c:v>173.3774352</c:v>
                </c:pt>
                <c:pt idx="33">
                  <c:v>175.86743028</c:v>
                </c:pt>
                <c:pt idx="34">
                  <c:v>177.85020414</c:v>
                </c:pt>
                <c:pt idx="35">
                  <c:v>180.01742208</c:v>
                </c:pt>
                <c:pt idx="36">
                  <c:v>182.01556628</c:v>
                </c:pt>
                <c:pt idx="37">
                  <c:v>187.49423482502803</c:v>
                </c:pt>
                <c:pt idx="38">
                  <c:v>190.64310412167197</c:v>
                </c:pt>
                <c:pt idx="39">
                  <c:v>193.11851582307997</c:v>
                </c:pt>
                <c:pt idx="40">
                  <c:v>195.04788082564798</c:v>
                </c:pt>
                <c:pt idx="41">
                  <c:v>197.30487384752</c:v>
                </c:pt>
                <c:pt idx="42">
                  <c:v>197.887323659616</c:v>
                </c:pt>
                <c:pt idx="43">
                  <c:v>197.523292527056</c:v>
                </c:pt>
                <c:pt idx="44">
                  <c:v>196.75882714867998</c:v>
                </c:pt>
                <c:pt idx="45">
                  <c:v>197.905525216244</c:v>
                </c:pt>
                <c:pt idx="46">
                  <c:v>199.68927776578798</c:v>
                </c:pt>
                <c:pt idx="47">
                  <c:v>200.235324464628</c:v>
                </c:pt>
                <c:pt idx="48">
                  <c:v>200.78137116346798</c:v>
                </c:pt>
                <c:pt idx="49">
                  <c:v>205.8812179910201</c:v>
                </c:pt>
                <c:pt idx="50">
                  <c:v>208.5917665017269</c:v>
                </c:pt>
                <c:pt idx="51">
                  <c:v>211.0212210928048</c:v>
                </c:pt>
                <c:pt idx="52">
                  <c:v>213.45067568388282</c:v>
                </c:pt>
                <c:pt idx="53">
                  <c:v>214.8762234191434</c:v>
                </c:pt>
                <c:pt idx="54">
                  <c:v>215.88013027496075</c:v>
                </c:pt>
                <c:pt idx="55">
                  <c:v>217.36591242157047</c:v>
                </c:pt>
                <c:pt idx="56">
                  <c:v>218.269428591806</c:v>
                </c:pt>
                <c:pt idx="57">
                  <c:v>219.45403868167054</c:v>
                </c:pt>
                <c:pt idx="58">
                  <c:v>220.7390394571167</c:v>
                </c:pt>
                <c:pt idx="59">
                  <c:v>221.54216494177055</c:v>
                </c:pt>
                <c:pt idx="60">
                  <c:v>223.2287284595437</c:v>
                </c:pt>
                <c:pt idx="61">
                  <c:v>226.510190767899</c:v>
                </c:pt>
                <c:pt idx="62">
                  <c:v>229.05499827233783</c:v>
                </c:pt>
                <c:pt idx="63">
                  <c:v>231.22031693839534</c:v>
                </c:pt>
                <c:pt idx="64">
                  <c:v>233.11776113030152</c:v>
                </c:pt>
                <c:pt idx="65">
                  <c:v>234.323196263983</c:v>
                </c:pt>
                <c:pt idx="66">
                  <c:v>235.57327714335642</c:v>
                </c:pt>
                <c:pt idx="67">
                  <c:v>238.16273039348718</c:v>
                </c:pt>
                <c:pt idx="68">
                  <c:v>239.27887403578487</c:v>
                </c:pt>
                <c:pt idx="69">
                  <c:v>242.09155601437513</c:v>
                </c:pt>
                <c:pt idx="70">
                  <c:v>243.72112573212985</c:v>
                </c:pt>
                <c:pt idx="71">
                  <c:v>244.97120661150325</c:v>
                </c:pt>
                <c:pt idx="72">
                  <c:v>245.73018428826566</c:v>
                </c:pt>
                <c:pt idx="73">
                  <c:v>249.44071007101854</c:v>
                </c:pt>
                <c:pt idx="74">
                  <c:v>252.97922472476952</c:v>
                </c:pt>
                <c:pt idx="75">
                  <c:v>255.41195354922337</c:v>
                </c:pt>
                <c:pt idx="76">
                  <c:v>257.23035691295655</c:v>
                </c:pt>
                <c:pt idx="77">
                  <c:v>259.564793663695</c:v>
                </c:pt>
                <c:pt idx="78">
                  <c:v>260.3019842165599</c:v>
                </c:pt>
                <c:pt idx="79">
                  <c:v>260.59686043770574</c:v>
                </c:pt>
                <c:pt idx="80">
                  <c:v>260.15454610598687</c:v>
                </c:pt>
                <c:pt idx="81">
                  <c:v>261.40777004585703</c:v>
                </c:pt>
                <c:pt idx="82">
                  <c:v>262.1941066355795</c:v>
                </c:pt>
                <c:pt idx="83">
                  <c:v>262.3661177645813</c:v>
                </c:pt>
                <c:pt idx="84">
                  <c:v>262.4889828567254</c:v>
                </c:pt>
                <c:pt idx="85">
                  <c:v>265.90133963386285</c:v>
                </c:pt>
                <c:pt idx="86">
                  <c:v>268.5262294624301</c:v>
                </c:pt>
                <c:pt idx="87">
                  <c:v>270.3636523424272</c:v>
                </c:pt>
                <c:pt idx="88">
                  <c:v>272.7260531881377</c:v>
                </c:pt>
                <c:pt idx="89">
                  <c:v>274.03849810242133</c:v>
                </c:pt>
                <c:pt idx="90">
                  <c:v>272.9885421709944</c:v>
                </c:pt>
                <c:pt idx="91">
                  <c:v>272.463564205281</c:v>
                </c:pt>
                <c:pt idx="92">
                  <c:v>271.9385862395675</c:v>
                </c:pt>
                <c:pt idx="93">
                  <c:v>273.5135201367079</c:v>
                </c:pt>
                <c:pt idx="94">
                  <c:v>275.0884540338482</c:v>
                </c:pt>
                <c:pt idx="95">
                  <c:v>274.8259650509915</c:v>
                </c:pt>
                <c:pt idx="96">
                  <c:v>275.0884540338482</c:v>
                </c:pt>
                <c:pt idx="97">
                  <c:v>278.3895154822544</c:v>
                </c:pt>
                <c:pt idx="98">
                  <c:v>280.5902231145252</c:v>
                </c:pt>
                <c:pt idx="99">
                  <c:v>283.0660192008298</c:v>
                </c:pt>
                <c:pt idx="100">
                  <c:v>283.3411076548636</c:v>
                </c:pt>
                <c:pt idx="101">
                  <c:v>283.89128456293133</c:v>
                </c:pt>
                <c:pt idx="102">
                  <c:v>284.71654992503284</c:v>
                </c:pt>
                <c:pt idx="103">
                  <c:v>285.26672683310056</c:v>
                </c:pt>
                <c:pt idx="104">
                  <c:v>284.71654992503284</c:v>
                </c:pt>
                <c:pt idx="105">
                  <c:v>286.09199219520207</c:v>
                </c:pt>
                <c:pt idx="106">
                  <c:v>288.2926998274729</c:v>
                </c:pt>
                <c:pt idx="107">
                  <c:v>290.2183190057099</c:v>
                </c:pt>
                <c:pt idx="108">
                  <c:v>290.76849591377754</c:v>
                </c:pt>
                <c:pt idx="109">
                  <c:v>296.8746343279669</c:v>
                </c:pt>
                <c:pt idx="110">
                  <c:v>300.65462477484596</c:v>
                </c:pt>
                <c:pt idx="111">
                  <c:v>302.1084672544149</c:v>
                </c:pt>
                <c:pt idx="112">
                  <c:v>302.9807727421562</c:v>
                </c:pt>
                <c:pt idx="113">
                  <c:v>305.88845770129404</c:v>
                </c:pt>
                <c:pt idx="114">
                  <c:v>305.88845770129404</c:v>
                </c:pt>
                <c:pt idx="115">
                  <c:v>305.88845770129404</c:v>
                </c:pt>
                <c:pt idx="116">
                  <c:v>305.0161522135527</c:v>
                </c:pt>
                <c:pt idx="117">
                  <c:v>305.3069207094664</c:v>
                </c:pt>
                <c:pt idx="118">
                  <c:v>306.7607631890353</c:v>
                </c:pt>
                <c:pt idx="119">
                  <c:v>307.0515316849491</c:v>
                </c:pt>
                <c:pt idx="120">
                  <c:v>306.7607631890353</c:v>
                </c:pt>
                <c:pt idx="121">
                  <c:v>308.90808853135854</c:v>
                </c:pt>
                <c:pt idx="122">
                  <c:v>310.13513158411473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'IV-12'!$A$8</c:f>
              <c:strCache>
                <c:ptCount val="1"/>
                <c:pt idx="0">
                  <c:v>Durable industrial goods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'IV-12'!$C$5:$DU$5</c:f>
              <c:strCache>
                <c:ptCount val="123"/>
                <c:pt idx="0">
                  <c:v>34669</c:v>
                </c:pt>
                <c:pt idx="1">
                  <c:v>34700</c:v>
                </c:pt>
                <c:pt idx="2">
                  <c:v>34731</c:v>
                </c:pt>
                <c:pt idx="3">
                  <c:v>34759</c:v>
                </c:pt>
                <c:pt idx="4">
                  <c:v>34790</c:v>
                </c:pt>
                <c:pt idx="5">
                  <c:v>34820</c:v>
                </c:pt>
                <c:pt idx="6">
                  <c:v>34851</c:v>
                </c:pt>
                <c:pt idx="7">
                  <c:v>34881</c:v>
                </c:pt>
                <c:pt idx="8">
                  <c:v>34912</c:v>
                </c:pt>
                <c:pt idx="9">
                  <c:v>34943</c:v>
                </c:pt>
                <c:pt idx="10">
                  <c:v>34973</c:v>
                </c:pt>
                <c:pt idx="11">
                  <c:v>35004</c:v>
                </c:pt>
                <c:pt idx="12">
                  <c:v>35034</c:v>
                </c:pt>
                <c:pt idx="13">
                  <c:v>35065</c:v>
                </c:pt>
                <c:pt idx="14">
                  <c:v>35096</c:v>
                </c:pt>
                <c:pt idx="15">
                  <c:v>35125</c:v>
                </c:pt>
                <c:pt idx="16">
                  <c:v>35156</c:v>
                </c:pt>
                <c:pt idx="17">
                  <c:v>35186</c:v>
                </c:pt>
                <c:pt idx="18">
                  <c:v>35217</c:v>
                </c:pt>
                <c:pt idx="19">
                  <c:v>35247</c:v>
                </c:pt>
                <c:pt idx="20">
                  <c:v>35278</c:v>
                </c:pt>
                <c:pt idx="21">
                  <c:v>35309</c:v>
                </c:pt>
                <c:pt idx="22">
                  <c:v>35339</c:v>
                </c:pt>
                <c:pt idx="23">
                  <c:v>35370</c:v>
                </c:pt>
                <c:pt idx="24">
                  <c:v>35400</c:v>
                </c:pt>
                <c:pt idx="25">
                  <c:v>35431</c:v>
                </c:pt>
                <c:pt idx="26">
                  <c:v>35462</c:v>
                </c:pt>
                <c:pt idx="27">
                  <c:v>35490</c:v>
                </c:pt>
                <c:pt idx="28">
                  <c:v>35521</c:v>
                </c:pt>
                <c:pt idx="29">
                  <c:v>35551</c:v>
                </c:pt>
                <c:pt idx="30">
                  <c:v>35582</c:v>
                </c:pt>
                <c:pt idx="31">
                  <c:v>35612</c:v>
                </c:pt>
                <c:pt idx="32">
                  <c:v>35643</c:v>
                </c:pt>
                <c:pt idx="33">
                  <c:v>35674</c:v>
                </c:pt>
                <c:pt idx="34">
                  <c:v>35704</c:v>
                </c:pt>
                <c:pt idx="35">
                  <c:v>35735</c:v>
                </c:pt>
                <c:pt idx="36">
                  <c:v>35765</c:v>
                </c:pt>
                <c:pt idx="37">
                  <c:v>35796</c:v>
                </c:pt>
                <c:pt idx="38">
                  <c:v>35827</c:v>
                </c:pt>
                <c:pt idx="39">
                  <c:v>35855</c:v>
                </c:pt>
                <c:pt idx="40">
                  <c:v>35886</c:v>
                </c:pt>
                <c:pt idx="41">
                  <c:v>35916</c:v>
                </c:pt>
                <c:pt idx="42">
                  <c:v>35947</c:v>
                </c:pt>
                <c:pt idx="43">
                  <c:v>35977</c:v>
                </c:pt>
                <c:pt idx="44">
                  <c:v>36008</c:v>
                </c:pt>
                <c:pt idx="45">
                  <c:v>36039</c:v>
                </c:pt>
                <c:pt idx="46">
                  <c:v>36069</c:v>
                </c:pt>
                <c:pt idx="47">
                  <c:v>36100</c:v>
                </c:pt>
                <c:pt idx="48">
                  <c:v>36130</c:v>
                </c:pt>
                <c:pt idx="49">
                  <c:v>36161</c:v>
                </c:pt>
                <c:pt idx="50">
                  <c:v>36192</c:v>
                </c:pt>
                <c:pt idx="51">
                  <c:v>36220</c:v>
                </c:pt>
                <c:pt idx="52">
                  <c:v>36251</c:v>
                </c:pt>
                <c:pt idx="53">
                  <c:v>36281</c:v>
                </c:pt>
                <c:pt idx="54">
                  <c:v>36312</c:v>
                </c:pt>
                <c:pt idx="55">
                  <c:v>36342</c:v>
                </c:pt>
                <c:pt idx="56">
                  <c:v>36373</c:v>
                </c:pt>
                <c:pt idx="57">
                  <c:v>36404</c:v>
                </c:pt>
                <c:pt idx="58">
                  <c:v>36434</c:v>
                </c:pt>
                <c:pt idx="59">
                  <c:v>36465</c:v>
                </c:pt>
                <c:pt idx="60">
                  <c:v>36495</c:v>
                </c:pt>
                <c:pt idx="61">
                  <c:v>36526</c:v>
                </c:pt>
                <c:pt idx="62">
                  <c:v>36557</c:v>
                </c:pt>
                <c:pt idx="63">
                  <c:v>36586</c:v>
                </c:pt>
                <c:pt idx="64">
                  <c:v>36617</c:v>
                </c:pt>
                <c:pt idx="65">
                  <c:v>36647</c:v>
                </c:pt>
                <c:pt idx="66">
                  <c:v>36678</c:v>
                </c:pt>
                <c:pt idx="67">
                  <c:v>36708</c:v>
                </c:pt>
                <c:pt idx="68">
                  <c:v>36739</c:v>
                </c:pt>
                <c:pt idx="69">
                  <c:v>36770</c:v>
                </c:pt>
                <c:pt idx="70">
                  <c:v>36800</c:v>
                </c:pt>
                <c:pt idx="71">
                  <c:v>36831</c:v>
                </c:pt>
                <c:pt idx="72">
                  <c:v>36861</c:v>
                </c:pt>
                <c:pt idx="73">
                  <c:v>36892</c:v>
                </c:pt>
                <c:pt idx="74">
                  <c:v>36923</c:v>
                </c:pt>
                <c:pt idx="75">
                  <c:v>36951</c:v>
                </c:pt>
                <c:pt idx="76">
                  <c:v>36982</c:v>
                </c:pt>
                <c:pt idx="77">
                  <c:v>37012</c:v>
                </c:pt>
                <c:pt idx="78">
                  <c:v>37043</c:v>
                </c:pt>
                <c:pt idx="79">
                  <c:v>37073</c:v>
                </c:pt>
                <c:pt idx="80">
                  <c:v>37104</c:v>
                </c:pt>
                <c:pt idx="81">
                  <c:v>37135</c:v>
                </c:pt>
                <c:pt idx="82">
                  <c:v>37165</c:v>
                </c:pt>
                <c:pt idx="83">
                  <c:v>37196</c:v>
                </c:pt>
                <c:pt idx="84">
                  <c:v>37226</c:v>
                </c:pt>
                <c:pt idx="85">
                  <c:v>37257</c:v>
                </c:pt>
                <c:pt idx="86">
                  <c:v>37288</c:v>
                </c:pt>
                <c:pt idx="87">
                  <c:v>37316</c:v>
                </c:pt>
                <c:pt idx="88">
                  <c:v>37347</c:v>
                </c:pt>
                <c:pt idx="89">
                  <c:v>37377</c:v>
                </c:pt>
                <c:pt idx="90">
                  <c:v>37408</c:v>
                </c:pt>
                <c:pt idx="91">
                  <c:v>37438</c:v>
                </c:pt>
                <c:pt idx="92">
                  <c:v>37469</c:v>
                </c:pt>
                <c:pt idx="93">
                  <c:v>37500</c:v>
                </c:pt>
                <c:pt idx="94">
                  <c:v>37530</c:v>
                </c:pt>
                <c:pt idx="95">
                  <c:v>37561</c:v>
                </c:pt>
                <c:pt idx="96">
                  <c:v>37591</c:v>
                </c:pt>
                <c:pt idx="97">
                  <c:v>37622</c:v>
                </c:pt>
                <c:pt idx="98">
                  <c:v>37653</c:v>
                </c:pt>
                <c:pt idx="99">
                  <c:v>37681</c:v>
                </c:pt>
                <c:pt idx="100">
                  <c:v>37712</c:v>
                </c:pt>
                <c:pt idx="101">
                  <c:v>37742</c:v>
                </c:pt>
                <c:pt idx="102">
                  <c:v>37773</c:v>
                </c:pt>
                <c:pt idx="103">
                  <c:v>37803</c:v>
                </c:pt>
                <c:pt idx="104">
                  <c:v>37834</c:v>
                </c:pt>
                <c:pt idx="105">
                  <c:v>37865</c:v>
                </c:pt>
                <c:pt idx="106">
                  <c:v>37895</c:v>
                </c:pt>
                <c:pt idx="107">
                  <c:v>37926</c:v>
                </c:pt>
                <c:pt idx="108">
                  <c:v>37956</c:v>
                </c:pt>
                <c:pt idx="109">
                  <c:v>37987</c:v>
                </c:pt>
                <c:pt idx="110">
                  <c:v>38018</c:v>
                </c:pt>
                <c:pt idx="111">
                  <c:v>38047</c:v>
                </c:pt>
                <c:pt idx="112">
                  <c:v>38078</c:v>
                </c:pt>
                <c:pt idx="113">
                  <c:v>38108</c:v>
                </c:pt>
                <c:pt idx="114">
                  <c:v>38139</c:v>
                </c:pt>
                <c:pt idx="115">
                  <c:v>38169</c:v>
                </c:pt>
                <c:pt idx="116">
                  <c:v>38200</c:v>
                </c:pt>
                <c:pt idx="117">
                  <c:v>38231</c:v>
                </c:pt>
                <c:pt idx="118">
                  <c:v>38261</c:v>
                </c:pt>
                <c:pt idx="119">
                  <c:v>38292</c:v>
                </c:pt>
                <c:pt idx="120">
                  <c:v>38322</c:v>
                </c:pt>
                <c:pt idx="121">
                  <c:v>38353</c:v>
                </c:pt>
                <c:pt idx="122">
                  <c:v>38384</c:v>
                </c:pt>
              </c:strCache>
            </c:strRef>
          </c:cat>
          <c:val>
            <c:numRef>
              <c:f>'IV-12'!$C$8:$DU$8</c:f>
              <c:numCache>
                <c:ptCount val="123"/>
                <c:pt idx="0">
                  <c:v>100</c:v>
                </c:pt>
                <c:pt idx="1">
                  <c:v>101.26674934887761</c:v>
                </c:pt>
                <c:pt idx="2">
                  <c:v>102.84786059779239</c:v>
                </c:pt>
                <c:pt idx="3">
                  <c:v>106.89796601761132</c:v>
                </c:pt>
                <c:pt idx="4">
                  <c:v>110.8369961552772</c:v>
                </c:pt>
                <c:pt idx="5">
                  <c:v>114.46966389681263</c:v>
                </c:pt>
                <c:pt idx="6">
                  <c:v>118.0580181074042</c:v>
                </c:pt>
                <c:pt idx="7">
                  <c:v>120.0784199429493</c:v>
                </c:pt>
                <c:pt idx="8">
                  <c:v>121.91370457646038</c:v>
                </c:pt>
                <c:pt idx="9">
                  <c:v>124.0665509115714</c:v>
                </c:pt>
                <c:pt idx="10">
                  <c:v>125.85264789780479</c:v>
                </c:pt>
                <c:pt idx="11">
                  <c:v>126.86514944809626</c:v>
                </c:pt>
                <c:pt idx="12">
                  <c:v>128.6916284261441</c:v>
                </c:pt>
                <c:pt idx="13">
                  <c:v>131.98815403099857</c:v>
                </c:pt>
                <c:pt idx="14">
                  <c:v>133.7519199993919</c:v>
                </c:pt>
                <c:pt idx="15">
                  <c:v>135.2911176879224</c:v>
                </c:pt>
                <c:pt idx="16">
                  <c:v>136.80933530919734</c:v>
                </c:pt>
                <c:pt idx="17">
                  <c:v>137.7189921541405</c:v>
                </c:pt>
                <c:pt idx="18">
                  <c:v>138.36036790746172</c:v>
                </c:pt>
                <c:pt idx="19">
                  <c:v>138.29355793315747</c:v>
                </c:pt>
                <c:pt idx="20">
                  <c:v>139.51593751756494</c:v>
                </c:pt>
                <c:pt idx="21">
                  <c:v>140.9610459383869</c:v>
                </c:pt>
                <c:pt idx="22">
                  <c:v>142.7806372801145</c:v>
                </c:pt>
                <c:pt idx="23">
                  <c:v>143.94007666275533</c:v>
                </c:pt>
                <c:pt idx="24">
                  <c:v>144.72175336211558</c:v>
                </c:pt>
                <c:pt idx="25">
                  <c:v>145.54171832222679</c:v>
                </c:pt>
                <c:pt idx="26">
                  <c:v>146.5450693642377</c:v>
                </c:pt>
                <c:pt idx="27">
                  <c:v>147.29218135621375</c:v>
                </c:pt>
                <c:pt idx="28">
                  <c:v>147.6995159155878</c:v>
                </c:pt>
                <c:pt idx="29">
                  <c:v>148.41068179848716</c:v>
                </c:pt>
                <c:pt idx="30">
                  <c:v>149.09555593798112</c:v>
                </c:pt>
                <c:pt idx="31">
                  <c:v>150.35317766421034</c:v>
                </c:pt>
                <c:pt idx="32">
                  <c:v>151.01361126148325</c:v>
                </c:pt>
                <c:pt idx="33">
                  <c:v>152.61664603911044</c:v>
                </c:pt>
                <c:pt idx="34">
                  <c:v>154.01487938341356</c:v>
                </c:pt>
                <c:pt idx="35">
                  <c:v>155.21408516745424</c:v>
                </c:pt>
                <c:pt idx="36">
                  <c:v>156.27769163637493</c:v>
                </c:pt>
                <c:pt idx="37">
                  <c:v>157.86118196881662</c:v>
                </c:pt>
                <c:pt idx="38">
                  <c:v>159.14291067380614</c:v>
                </c:pt>
                <c:pt idx="39">
                  <c:v>160.46931095963382</c:v>
                </c:pt>
                <c:pt idx="40">
                  <c:v>159.8390085951966</c:v>
                </c:pt>
                <c:pt idx="41">
                  <c:v>160.27011252706055</c:v>
                </c:pt>
                <c:pt idx="42">
                  <c:v>160.92542461970837</c:v>
                </c:pt>
                <c:pt idx="43">
                  <c:v>161.92604419151175</c:v>
                </c:pt>
                <c:pt idx="44">
                  <c:v>162.9419789770954</c:v>
                </c:pt>
                <c:pt idx="45">
                  <c:v>164.47365663282355</c:v>
                </c:pt>
                <c:pt idx="46">
                  <c:v>166.54665372463572</c:v>
                </c:pt>
                <c:pt idx="47">
                  <c:v>167.6628022421749</c:v>
                </c:pt>
                <c:pt idx="48">
                  <c:v>168.63914844506039</c:v>
                </c:pt>
                <c:pt idx="49">
                  <c:v>169.5292841277137</c:v>
                </c:pt>
                <c:pt idx="50">
                  <c:v>171.34438101025762</c:v>
                </c:pt>
                <c:pt idx="51">
                  <c:v>172.11872905358862</c:v>
                </c:pt>
                <c:pt idx="52">
                  <c:v>172.6492892777611</c:v>
                </c:pt>
                <c:pt idx="53">
                  <c:v>173.09532449456665</c:v>
                </c:pt>
                <c:pt idx="54">
                  <c:v>173.13571203753605</c:v>
                </c:pt>
                <c:pt idx="55">
                  <c:v>173.37998124480924</c:v>
                </c:pt>
                <c:pt idx="56">
                  <c:v>173.76931997990752</c:v>
                </c:pt>
                <c:pt idx="57">
                  <c:v>174.2597440867501</c:v>
                </c:pt>
                <c:pt idx="58">
                  <c:v>174.69083480883702</c:v>
                </c:pt>
                <c:pt idx="59">
                  <c:v>175.07379898412404</c:v>
                </c:pt>
                <c:pt idx="60">
                  <c:v>175.30263004389872</c:v>
                </c:pt>
                <c:pt idx="61">
                  <c:v>175.65063950499712</c:v>
                </c:pt>
                <c:pt idx="62">
                  <c:v>176.11561754029194</c:v>
                </c:pt>
                <c:pt idx="63">
                  <c:v>176.04274553241936</c:v>
                </c:pt>
                <c:pt idx="64">
                  <c:v>176.21473076090845</c:v>
                </c:pt>
                <c:pt idx="65">
                  <c:v>175.65745163023874</c:v>
                </c:pt>
                <c:pt idx="66">
                  <c:v>175.46078414608374</c:v>
                </c:pt>
                <c:pt idx="67">
                  <c:v>175.69549954161198</c:v>
                </c:pt>
                <c:pt idx="68">
                  <c:v>175.94479475689107</c:v>
                </c:pt>
                <c:pt idx="69">
                  <c:v>176.11475802051274</c:v>
                </c:pt>
                <c:pt idx="70">
                  <c:v>176.50581242917931</c:v>
                </c:pt>
                <c:pt idx="71">
                  <c:v>177.04047313677626</c:v>
                </c:pt>
                <c:pt idx="72">
                  <c:v>177.62734536104824</c:v>
                </c:pt>
                <c:pt idx="73">
                  <c:v>178.24259694844596</c:v>
                </c:pt>
                <c:pt idx="74">
                  <c:v>178.57705044740683</c:v>
                </c:pt>
                <c:pt idx="75">
                  <c:v>178.75749784587973</c:v>
                </c:pt>
                <c:pt idx="76">
                  <c:v>178.70100558192738</c:v>
                </c:pt>
                <c:pt idx="77">
                  <c:v>178.68577729512404</c:v>
                </c:pt>
                <c:pt idx="78">
                  <c:v>178.35180380520342</c:v>
                </c:pt>
                <c:pt idx="79">
                  <c:v>178.53158399111018</c:v>
                </c:pt>
                <c:pt idx="80">
                  <c:v>177.99563949734994</c:v>
                </c:pt>
                <c:pt idx="81">
                  <c:v>177.4630286663746</c:v>
                </c:pt>
                <c:pt idx="82">
                  <c:v>177.30473608515658</c:v>
                </c:pt>
                <c:pt idx="83">
                  <c:v>176.86733024723333</c:v>
                </c:pt>
                <c:pt idx="84">
                  <c:v>176.33070894072625</c:v>
                </c:pt>
                <c:pt idx="85">
                  <c:v>176.51390252100921</c:v>
                </c:pt>
                <c:pt idx="86">
                  <c:v>176.52735274696116</c:v>
                </c:pt>
                <c:pt idx="87">
                  <c:v>175.9194626466782</c:v>
                </c:pt>
                <c:pt idx="88">
                  <c:v>175.62100288421553</c:v>
                </c:pt>
                <c:pt idx="89">
                  <c:v>175.05995062849507</c:v>
                </c:pt>
                <c:pt idx="90">
                  <c:v>174.4736009273157</c:v>
                </c:pt>
                <c:pt idx="91">
                  <c:v>174.3072138677286</c:v>
                </c:pt>
                <c:pt idx="92">
                  <c:v>174.23360080614094</c:v>
                </c:pt>
                <c:pt idx="93">
                  <c:v>174.57025720654897</c:v>
                </c:pt>
                <c:pt idx="94">
                  <c:v>174.8664877881743</c:v>
                </c:pt>
                <c:pt idx="95">
                  <c:v>174.65957472190163</c:v>
                </c:pt>
                <c:pt idx="96">
                  <c:v>174.17659388944367</c:v>
                </c:pt>
                <c:pt idx="97">
                  <c:v>174.30556319030106</c:v>
                </c:pt>
                <c:pt idx="98">
                  <c:v>173.53512407259623</c:v>
                </c:pt>
                <c:pt idx="99">
                  <c:v>173.2793273994811</c:v>
                </c:pt>
                <c:pt idx="100">
                  <c:v>172.59411184088128</c:v>
                </c:pt>
                <c:pt idx="101">
                  <c:v>172.0817121215312</c:v>
                </c:pt>
                <c:pt idx="102">
                  <c:v>171.7133759998758</c:v>
                </c:pt>
                <c:pt idx="103">
                  <c:v>172.01211204162342</c:v>
                </c:pt>
                <c:pt idx="104">
                  <c:v>172.5454774620899</c:v>
                </c:pt>
                <c:pt idx="105">
                  <c:v>172.42454669327108</c:v>
                </c:pt>
                <c:pt idx="106">
                  <c:v>172.64045309611325</c:v>
                </c:pt>
                <c:pt idx="107">
                  <c:v>172.46169025510457</c:v>
                </c:pt>
                <c:pt idx="108">
                  <c:v>172.09524407044887</c:v>
                </c:pt>
                <c:pt idx="109">
                  <c:v>172.73445158829404</c:v>
                </c:pt>
                <c:pt idx="110">
                  <c:v>172.5196586957981</c:v>
                </c:pt>
                <c:pt idx="111">
                  <c:v>172.08077431181584</c:v>
                </c:pt>
                <c:pt idx="112">
                  <c:v>172.00384738190257</c:v>
                </c:pt>
                <c:pt idx="113">
                  <c:v>172.02749713494714</c:v>
                </c:pt>
                <c:pt idx="114">
                  <c:v>171.76931868746775</c:v>
                </c:pt>
                <c:pt idx="115">
                  <c:v>171.37023800018426</c:v>
                </c:pt>
                <c:pt idx="116">
                  <c:v>171.10551257994643</c:v>
                </c:pt>
                <c:pt idx="117">
                  <c:v>170.920868971422</c:v>
                </c:pt>
                <c:pt idx="118">
                  <c:v>170.79412811834572</c:v>
                </c:pt>
                <c:pt idx="119">
                  <c:v>170.81889275443245</c:v>
                </c:pt>
                <c:pt idx="120">
                  <c:v>170.51564456694845</c:v>
                </c:pt>
                <c:pt idx="121">
                  <c:v>170.31370637099124</c:v>
                </c:pt>
                <c:pt idx="122">
                  <c:v>169.4175230024085</c:v>
                </c:pt>
              </c:numCache>
            </c:numRef>
          </c:val>
          <c:smooth val="0"/>
        </c:ser>
        <c:marker val="1"/>
        <c:axId val="51668237"/>
        <c:axId val="62360950"/>
      </c:lineChart>
      <c:lineChart>
        <c:grouping val="standard"/>
        <c:varyColors val="0"/>
        <c:ser>
          <c:idx val="1"/>
          <c:order val="1"/>
          <c:tx>
            <c:strRef>
              <c:f>'IV-12'!$A$7</c:f>
              <c:strCache>
                <c:ptCount val="1"/>
                <c:pt idx="0">
                  <c:v>Industrial goods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'IV-12'!$C$5:$DU$5</c:f>
              <c:strCache>
                <c:ptCount val="123"/>
                <c:pt idx="0">
                  <c:v>34669</c:v>
                </c:pt>
                <c:pt idx="1">
                  <c:v>34700</c:v>
                </c:pt>
                <c:pt idx="2">
                  <c:v>34731</c:v>
                </c:pt>
                <c:pt idx="3">
                  <c:v>34759</c:v>
                </c:pt>
                <c:pt idx="4">
                  <c:v>34790</c:v>
                </c:pt>
                <c:pt idx="5">
                  <c:v>34820</c:v>
                </c:pt>
                <c:pt idx="6">
                  <c:v>34851</c:v>
                </c:pt>
                <c:pt idx="7">
                  <c:v>34881</c:v>
                </c:pt>
                <c:pt idx="8">
                  <c:v>34912</c:v>
                </c:pt>
                <c:pt idx="9">
                  <c:v>34943</c:v>
                </c:pt>
                <c:pt idx="10">
                  <c:v>34973</c:v>
                </c:pt>
                <c:pt idx="11">
                  <c:v>35004</c:v>
                </c:pt>
                <c:pt idx="12">
                  <c:v>35034</c:v>
                </c:pt>
                <c:pt idx="13">
                  <c:v>35065</c:v>
                </c:pt>
                <c:pt idx="14">
                  <c:v>35096</c:v>
                </c:pt>
                <c:pt idx="15">
                  <c:v>35125</c:v>
                </c:pt>
                <c:pt idx="16">
                  <c:v>35156</c:v>
                </c:pt>
                <c:pt idx="17">
                  <c:v>35186</c:v>
                </c:pt>
                <c:pt idx="18">
                  <c:v>35217</c:v>
                </c:pt>
                <c:pt idx="19">
                  <c:v>35247</c:v>
                </c:pt>
                <c:pt idx="20">
                  <c:v>35278</c:v>
                </c:pt>
                <c:pt idx="21">
                  <c:v>35309</c:v>
                </c:pt>
                <c:pt idx="22">
                  <c:v>35339</c:v>
                </c:pt>
                <c:pt idx="23">
                  <c:v>35370</c:v>
                </c:pt>
                <c:pt idx="24">
                  <c:v>35400</c:v>
                </c:pt>
                <c:pt idx="25">
                  <c:v>35431</c:v>
                </c:pt>
                <c:pt idx="26">
                  <c:v>35462</c:v>
                </c:pt>
                <c:pt idx="27">
                  <c:v>35490</c:v>
                </c:pt>
                <c:pt idx="28">
                  <c:v>35521</c:v>
                </c:pt>
                <c:pt idx="29">
                  <c:v>35551</c:v>
                </c:pt>
                <c:pt idx="30">
                  <c:v>35582</c:v>
                </c:pt>
                <c:pt idx="31">
                  <c:v>35612</c:v>
                </c:pt>
                <c:pt idx="32">
                  <c:v>35643</c:v>
                </c:pt>
                <c:pt idx="33">
                  <c:v>35674</c:v>
                </c:pt>
                <c:pt idx="34">
                  <c:v>35704</c:v>
                </c:pt>
                <c:pt idx="35">
                  <c:v>35735</c:v>
                </c:pt>
                <c:pt idx="36">
                  <c:v>35765</c:v>
                </c:pt>
                <c:pt idx="37">
                  <c:v>35796</c:v>
                </c:pt>
                <c:pt idx="38">
                  <c:v>35827</c:v>
                </c:pt>
                <c:pt idx="39">
                  <c:v>35855</c:v>
                </c:pt>
                <c:pt idx="40">
                  <c:v>35886</c:v>
                </c:pt>
                <c:pt idx="41">
                  <c:v>35916</c:v>
                </c:pt>
                <c:pt idx="42">
                  <c:v>35947</c:v>
                </c:pt>
                <c:pt idx="43">
                  <c:v>35977</c:v>
                </c:pt>
                <c:pt idx="44">
                  <c:v>36008</c:v>
                </c:pt>
                <c:pt idx="45">
                  <c:v>36039</c:v>
                </c:pt>
                <c:pt idx="46">
                  <c:v>36069</c:v>
                </c:pt>
                <c:pt idx="47">
                  <c:v>36100</c:v>
                </c:pt>
                <c:pt idx="48">
                  <c:v>36130</c:v>
                </c:pt>
                <c:pt idx="49">
                  <c:v>36161</c:v>
                </c:pt>
                <c:pt idx="50">
                  <c:v>36192</c:v>
                </c:pt>
                <c:pt idx="51">
                  <c:v>36220</c:v>
                </c:pt>
                <c:pt idx="52">
                  <c:v>36251</c:v>
                </c:pt>
                <c:pt idx="53">
                  <c:v>36281</c:v>
                </c:pt>
                <c:pt idx="54">
                  <c:v>36312</c:v>
                </c:pt>
                <c:pt idx="55">
                  <c:v>36342</c:v>
                </c:pt>
                <c:pt idx="56">
                  <c:v>36373</c:v>
                </c:pt>
                <c:pt idx="57">
                  <c:v>36404</c:v>
                </c:pt>
                <c:pt idx="58">
                  <c:v>36434</c:v>
                </c:pt>
                <c:pt idx="59">
                  <c:v>36465</c:v>
                </c:pt>
                <c:pt idx="60">
                  <c:v>36495</c:v>
                </c:pt>
                <c:pt idx="61">
                  <c:v>36526</c:v>
                </c:pt>
                <c:pt idx="62">
                  <c:v>36557</c:v>
                </c:pt>
                <c:pt idx="63">
                  <c:v>36586</c:v>
                </c:pt>
                <c:pt idx="64">
                  <c:v>36617</c:v>
                </c:pt>
                <c:pt idx="65">
                  <c:v>36647</c:v>
                </c:pt>
                <c:pt idx="66">
                  <c:v>36678</c:v>
                </c:pt>
                <c:pt idx="67">
                  <c:v>36708</c:v>
                </c:pt>
                <c:pt idx="68">
                  <c:v>36739</c:v>
                </c:pt>
                <c:pt idx="69">
                  <c:v>36770</c:v>
                </c:pt>
                <c:pt idx="70">
                  <c:v>36800</c:v>
                </c:pt>
                <c:pt idx="71">
                  <c:v>36831</c:v>
                </c:pt>
                <c:pt idx="72">
                  <c:v>36861</c:v>
                </c:pt>
                <c:pt idx="73">
                  <c:v>36892</c:v>
                </c:pt>
                <c:pt idx="74">
                  <c:v>36923</c:v>
                </c:pt>
                <c:pt idx="75">
                  <c:v>36951</c:v>
                </c:pt>
                <c:pt idx="76">
                  <c:v>36982</c:v>
                </c:pt>
                <c:pt idx="77">
                  <c:v>37012</c:v>
                </c:pt>
                <c:pt idx="78">
                  <c:v>37043</c:v>
                </c:pt>
                <c:pt idx="79">
                  <c:v>37073</c:v>
                </c:pt>
                <c:pt idx="80">
                  <c:v>37104</c:v>
                </c:pt>
                <c:pt idx="81">
                  <c:v>37135</c:v>
                </c:pt>
                <c:pt idx="82">
                  <c:v>37165</c:v>
                </c:pt>
                <c:pt idx="83">
                  <c:v>37196</c:v>
                </c:pt>
                <c:pt idx="84">
                  <c:v>37226</c:v>
                </c:pt>
                <c:pt idx="85">
                  <c:v>37257</c:v>
                </c:pt>
                <c:pt idx="86">
                  <c:v>37288</c:v>
                </c:pt>
                <c:pt idx="87">
                  <c:v>37316</c:v>
                </c:pt>
                <c:pt idx="88">
                  <c:v>37347</c:v>
                </c:pt>
                <c:pt idx="89">
                  <c:v>37377</c:v>
                </c:pt>
                <c:pt idx="90">
                  <c:v>37408</c:v>
                </c:pt>
                <c:pt idx="91">
                  <c:v>37438</c:v>
                </c:pt>
                <c:pt idx="92">
                  <c:v>37469</c:v>
                </c:pt>
                <c:pt idx="93">
                  <c:v>37500</c:v>
                </c:pt>
                <c:pt idx="94">
                  <c:v>37530</c:v>
                </c:pt>
                <c:pt idx="95">
                  <c:v>37561</c:v>
                </c:pt>
                <c:pt idx="96">
                  <c:v>37591</c:v>
                </c:pt>
                <c:pt idx="97">
                  <c:v>37622</c:v>
                </c:pt>
                <c:pt idx="98">
                  <c:v>37653</c:v>
                </c:pt>
                <c:pt idx="99">
                  <c:v>37681</c:v>
                </c:pt>
                <c:pt idx="100">
                  <c:v>37712</c:v>
                </c:pt>
                <c:pt idx="101">
                  <c:v>37742</c:v>
                </c:pt>
                <c:pt idx="102">
                  <c:v>37773</c:v>
                </c:pt>
                <c:pt idx="103">
                  <c:v>37803</c:v>
                </c:pt>
                <c:pt idx="104">
                  <c:v>37834</c:v>
                </c:pt>
                <c:pt idx="105">
                  <c:v>37865</c:v>
                </c:pt>
                <c:pt idx="106">
                  <c:v>37895</c:v>
                </c:pt>
                <c:pt idx="107">
                  <c:v>37926</c:v>
                </c:pt>
                <c:pt idx="108">
                  <c:v>37956</c:v>
                </c:pt>
                <c:pt idx="109">
                  <c:v>37987</c:v>
                </c:pt>
                <c:pt idx="110">
                  <c:v>38018</c:v>
                </c:pt>
                <c:pt idx="111">
                  <c:v>38047</c:v>
                </c:pt>
                <c:pt idx="112">
                  <c:v>38078</c:v>
                </c:pt>
                <c:pt idx="113">
                  <c:v>38108</c:v>
                </c:pt>
                <c:pt idx="114">
                  <c:v>38139</c:v>
                </c:pt>
                <c:pt idx="115">
                  <c:v>38169</c:v>
                </c:pt>
                <c:pt idx="116">
                  <c:v>38200</c:v>
                </c:pt>
                <c:pt idx="117">
                  <c:v>38231</c:v>
                </c:pt>
                <c:pt idx="118">
                  <c:v>38261</c:v>
                </c:pt>
                <c:pt idx="119">
                  <c:v>38292</c:v>
                </c:pt>
                <c:pt idx="120">
                  <c:v>38322</c:v>
                </c:pt>
                <c:pt idx="121">
                  <c:v>38353</c:v>
                </c:pt>
                <c:pt idx="122">
                  <c:v>38384</c:v>
                </c:pt>
              </c:strCache>
            </c:strRef>
          </c:cat>
          <c:val>
            <c:numRef>
              <c:f>'IV-12'!$C$7:$DU$7</c:f>
              <c:numCache>
                <c:ptCount val="123"/>
                <c:pt idx="0">
                  <c:v>100</c:v>
                </c:pt>
                <c:pt idx="1">
                  <c:v>101.31166310950586</c:v>
                </c:pt>
                <c:pt idx="2">
                  <c:v>103.00077163027417</c:v>
                </c:pt>
                <c:pt idx="3">
                  <c:v>105.4482843539649</c:v>
                </c:pt>
                <c:pt idx="4">
                  <c:v>108.39484156952884</c:v>
                </c:pt>
                <c:pt idx="5">
                  <c:v>111.45818748973898</c:v>
                </c:pt>
                <c:pt idx="6">
                  <c:v>113.801326547365</c:v>
                </c:pt>
                <c:pt idx="7">
                  <c:v>115.64486619602698</c:v>
                </c:pt>
                <c:pt idx="8">
                  <c:v>117.16097520932531</c:v>
                </c:pt>
                <c:pt idx="9">
                  <c:v>120.02197340338205</c:v>
                </c:pt>
                <c:pt idx="10">
                  <c:v>122.6187030044328</c:v>
                </c:pt>
                <c:pt idx="11">
                  <c:v>124.76620916105736</c:v>
                </c:pt>
                <c:pt idx="12">
                  <c:v>126.70708914792318</c:v>
                </c:pt>
                <c:pt idx="13">
                  <c:v>129.38284226258457</c:v>
                </c:pt>
                <c:pt idx="14">
                  <c:v>131.41137527990537</c:v>
                </c:pt>
                <c:pt idx="15">
                  <c:v>133.87118089147486</c:v>
                </c:pt>
                <c:pt idx="16">
                  <c:v>136.1796647040559</c:v>
                </c:pt>
                <c:pt idx="17">
                  <c:v>137.96166792374183</c:v>
                </c:pt>
                <c:pt idx="18">
                  <c:v>139.16493318089687</c:v>
                </c:pt>
                <c:pt idx="19">
                  <c:v>139.96732730244614</c:v>
                </c:pt>
                <c:pt idx="20">
                  <c:v>140.55995598539437</c:v>
                </c:pt>
                <c:pt idx="21">
                  <c:v>142.29450029502573</c:v>
                </c:pt>
                <c:pt idx="22">
                  <c:v>144.78037992009436</c:v>
                </c:pt>
                <c:pt idx="23">
                  <c:v>146.47129231197508</c:v>
                </c:pt>
                <c:pt idx="24">
                  <c:v>147.9205490645508</c:v>
                </c:pt>
                <c:pt idx="25">
                  <c:v>149.1674548581792</c:v>
                </c:pt>
                <c:pt idx="26">
                  <c:v>150.20289870163114</c:v>
                </c:pt>
                <c:pt idx="27">
                  <c:v>152.0599881991103</c:v>
                </c:pt>
                <c:pt idx="28">
                  <c:v>154.23853129781</c:v>
                </c:pt>
                <c:pt idx="29">
                  <c:v>156.12820433484623</c:v>
                </c:pt>
                <c:pt idx="30">
                  <c:v>157.6894419681168</c:v>
                </c:pt>
                <c:pt idx="31">
                  <c:v>158.97638681134472</c:v>
                </c:pt>
                <c:pt idx="32">
                  <c:v>159.57879740580825</c:v>
                </c:pt>
                <c:pt idx="33">
                  <c:v>161.30851287861333</c:v>
                </c:pt>
                <c:pt idx="34">
                  <c:v>163.7038832032003</c:v>
                </c:pt>
                <c:pt idx="35">
                  <c:v>165.29509521666498</c:v>
                </c:pt>
                <c:pt idx="36">
                  <c:v>167.08117919012625</c:v>
                </c:pt>
                <c:pt idx="37">
                  <c:v>168.44575298123692</c:v>
                </c:pt>
                <c:pt idx="38">
                  <c:v>169.81520585193962</c:v>
                </c:pt>
                <c:pt idx="39">
                  <c:v>171.71335306368556</c:v>
                </c:pt>
                <c:pt idx="40">
                  <c:v>173.49702224816687</c:v>
                </c:pt>
                <c:pt idx="41">
                  <c:v>174.78912324363242</c:v>
                </c:pt>
                <c:pt idx="42">
                  <c:v>175.8488907377203</c:v>
                </c:pt>
                <c:pt idx="43">
                  <c:v>176.80828806870431</c:v>
                </c:pt>
                <c:pt idx="44">
                  <c:v>176.57983685230715</c:v>
                </c:pt>
                <c:pt idx="45">
                  <c:v>178.1472144878231</c:v>
                </c:pt>
                <c:pt idx="46">
                  <c:v>181.10799689507664</c:v>
                </c:pt>
                <c:pt idx="47">
                  <c:v>182.52725023796435</c:v>
                </c:pt>
                <c:pt idx="48">
                  <c:v>184.2032784860952</c:v>
                </c:pt>
                <c:pt idx="49">
                  <c:v>184.98550871822877</c:v>
                </c:pt>
                <c:pt idx="50">
                  <c:v>185.52732552283723</c:v>
                </c:pt>
                <c:pt idx="51">
                  <c:v>187.5401373770679</c:v>
                </c:pt>
                <c:pt idx="52">
                  <c:v>190.21653169679266</c:v>
                </c:pt>
                <c:pt idx="53">
                  <c:v>191.42374679189655</c:v>
                </c:pt>
                <c:pt idx="54">
                  <c:v>192.243174050117</c:v>
                </c:pt>
                <c:pt idx="55">
                  <c:v>192.60401570957512</c:v>
                </c:pt>
                <c:pt idx="56">
                  <c:v>191.81232640890656</c:v>
                </c:pt>
                <c:pt idx="57">
                  <c:v>192.67140021964767</c:v>
                </c:pt>
                <c:pt idx="58">
                  <c:v>194.39515062151776</c:v>
                </c:pt>
                <c:pt idx="59">
                  <c:v>195.2686130600759</c:v>
                </c:pt>
                <c:pt idx="60">
                  <c:v>196.23487115881102</c:v>
                </c:pt>
                <c:pt idx="61">
                  <c:v>195.73260184487074</c:v>
                </c:pt>
                <c:pt idx="62">
                  <c:v>196.2318132945009</c:v>
                </c:pt>
                <c:pt idx="63">
                  <c:v>197.32498237480024</c:v>
                </c:pt>
                <c:pt idx="64">
                  <c:v>199.05594676496057</c:v>
                </c:pt>
                <c:pt idx="65">
                  <c:v>200.06147175483565</c:v>
                </c:pt>
                <c:pt idx="66">
                  <c:v>201.12565970050906</c:v>
                </c:pt>
                <c:pt idx="67">
                  <c:v>201.74038280945067</c:v>
                </c:pt>
                <c:pt idx="68">
                  <c:v>201.5746675986513</c:v>
                </c:pt>
                <c:pt idx="69">
                  <c:v>202.08805693599962</c:v>
                </c:pt>
                <c:pt idx="70">
                  <c:v>203.8846286115048</c:v>
                </c:pt>
                <c:pt idx="71">
                  <c:v>204.89506338165384</c:v>
                </c:pt>
                <c:pt idx="72">
                  <c:v>206.04604834030374</c:v>
                </c:pt>
                <c:pt idx="73">
                  <c:v>206.10786586614367</c:v>
                </c:pt>
                <c:pt idx="74">
                  <c:v>206.53957164048316</c:v>
                </c:pt>
                <c:pt idx="75">
                  <c:v>207.69445012906579</c:v>
                </c:pt>
                <c:pt idx="76">
                  <c:v>209.58453571562927</c:v>
                </c:pt>
                <c:pt idx="77">
                  <c:v>210.41037887695785</c:v>
                </c:pt>
                <c:pt idx="78">
                  <c:v>210.86497989378117</c:v>
                </c:pt>
                <c:pt idx="79">
                  <c:v>211.15969945007515</c:v>
                </c:pt>
                <c:pt idx="80">
                  <c:v>209.95569992204221</c:v>
                </c:pt>
                <c:pt idx="81">
                  <c:v>210.65484840486272</c:v>
                </c:pt>
                <c:pt idx="82">
                  <c:v>212.23528149662388</c:v>
                </c:pt>
                <c:pt idx="83">
                  <c:v>212.8726428865739</c:v>
                </c:pt>
                <c:pt idx="84">
                  <c:v>213.5821860841213</c:v>
                </c:pt>
                <c:pt idx="85">
                  <c:v>213.3684020656614</c:v>
                </c:pt>
                <c:pt idx="86">
                  <c:v>213.10162319730887</c:v>
                </c:pt>
                <c:pt idx="87">
                  <c:v>214.17634893853634</c:v>
                </c:pt>
                <c:pt idx="88">
                  <c:v>215.43514184900835</c:v>
                </c:pt>
                <c:pt idx="89">
                  <c:v>215.91367058207248</c:v>
                </c:pt>
                <c:pt idx="90">
                  <c:v>215.9807303783109</c:v>
                </c:pt>
                <c:pt idx="91">
                  <c:v>216.06455809173224</c:v>
                </c:pt>
                <c:pt idx="92">
                  <c:v>214.9985111426647</c:v>
                </c:pt>
                <c:pt idx="93">
                  <c:v>215.0700508261468</c:v>
                </c:pt>
                <c:pt idx="94">
                  <c:v>216.7943918776697</c:v>
                </c:pt>
                <c:pt idx="95">
                  <c:v>217.10207544085378</c:v>
                </c:pt>
                <c:pt idx="96">
                  <c:v>217.28582601029322</c:v>
                </c:pt>
                <c:pt idx="97">
                  <c:v>216.84554533735914</c:v>
                </c:pt>
                <c:pt idx="98">
                  <c:v>215.76096204239562</c:v>
                </c:pt>
                <c:pt idx="99">
                  <c:v>216.85304302147728</c:v>
                </c:pt>
                <c:pt idx="100">
                  <c:v>218.04537081413767</c:v>
                </c:pt>
                <c:pt idx="101">
                  <c:v>218.52975551129578</c:v>
                </c:pt>
                <c:pt idx="102">
                  <c:v>218.64045661209798</c:v>
                </c:pt>
                <c:pt idx="103">
                  <c:v>219.05660258288714</c:v>
                </c:pt>
                <c:pt idx="104">
                  <c:v>218.12031498567092</c:v>
                </c:pt>
                <c:pt idx="105">
                  <c:v>218.15630060247298</c:v>
                </c:pt>
                <c:pt idx="106">
                  <c:v>220.19469059316398</c:v>
                </c:pt>
                <c:pt idx="107">
                  <c:v>220.92609866303596</c:v>
                </c:pt>
                <c:pt idx="108">
                  <c:v>221.2829573908915</c:v>
                </c:pt>
                <c:pt idx="109">
                  <c:v>220.95858306829524</c:v>
                </c:pt>
                <c:pt idx="110">
                  <c:v>220.46594491722632</c:v>
                </c:pt>
                <c:pt idx="111">
                  <c:v>221.27038425942564</c:v>
                </c:pt>
                <c:pt idx="112">
                  <c:v>222.91375280990806</c:v>
                </c:pt>
                <c:pt idx="113">
                  <c:v>223.81779629175895</c:v>
                </c:pt>
                <c:pt idx="114">
                  <c:v>223.96215246661453</c:v>
                </c:pt>
                <c:pt idx="115">
                  <c:v>223.8433332569576</c:v>
                </c:pt>
                <c:pt idx="116">
                  <c:v>222.76512384855744</c:v>
                </c:pt>
                <c:pt idx="117">
                  <c:v>222.3188171673891</c:v>
                </c:pt>
                <c:pt idx="118">
                  <c:v>223.8579596535289</c:v>
                </c:pt>
                <c:pt idx="119">
                  <c:v>224.41992251855413</c:v>
                </c:pt>
                <c:pt idx="120">
                  <c:v>224.22785494664188</c:v>
                </c:pt>
                <c:pt idx="121">
                  <c:v>222.88971991734888</c:v>
                </c:pt>
                <c:pt idx="122">
                  <c:v>221.9245517130966</c:v>
                </c:pt>
              </c:numCache>
            </c:numRef>
          </c:val>
          <c:smooth val="0"/>
        </c:ser>
        <c:marker val="1"/>
        <c:axId val="24377639"/>
        <c:axId val="18072160"/>
      </c:lineChart>
      <c:dateAx>
        <c:axId val="51668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62360950"/>
        <c:crosses val="autoZero"/>
        <c:auto val="0"/>
        <c:noMultiLvlLbl val="0"/>
      </c:dateAx>
      <c:valAx>
        <c:axId val="62360950"/>
        <c:scaling>
          <c:orientation val="minMax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51668237"/>
        <c:crossesAt val="1"/>
        <c:crossBetween val="between"/>
        <c:dispUnits/>
      </c:valAx>
      <c:dateAx>
        <c:axId val="24377639"/>
        <c:scaling>
          <c:orientation val="minMax"/>
        </c:scaling>
        <c:axPos val="b"/>
        <c:delete val="1"/>
        <c:majorTickMark val="in"/>
        <c:minorTickMark val="none"/>
        <c:tickLblPos val="nextTo"/>
        <c:crossAx val="18072160"/>
        <c:crosses val="autoZero"/>
        <c:auto val="0"/>
        <c:noMultiLvlLbl val="0"/>
      </c:dateAx>
      <c:valAx>
        <c:axId val="18072160"/>
        <c:scaling>
          <c:orientation val="minMax"/>
          <c:max val="350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24377639"/>
        <c:crosses val="max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"/>
          <c:y val="0.8945"/>
          <c:w val="0.9295"/>
          <c:h val="0.069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7"/>
          <c:w val="0.94"/>
          <c:h val="0.84975"/>
        </c:manualLayout>
      </c:layout>
      <c:lineChart>
        <c:grouping val="standard"/>
        <c:varyColors val="0"/>
        <c:ser>
          <c:idx val="0"/>
          <c:order val="0"/>
          <c:tx>
            <c:v>Magyar tartós iparcikk árváltozás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'IV-13'!$A$7:$A$128</c:f>
              <c:strCache>
                <c:ptCount val="122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</c:strCache>
            </c:strRef>
          </c:cat>
          <c:val>
            <c:numRef>
              <c:f>'IV-13'!$H$7:$H$128</c:f>
              <c:numCache>
                <c:ptCount val="122"/>
                <c:pt idx="0">
                  <c:v>57.481569541179475</c:v>
                </c:pt>
                <c:pt idx="1">
                  <c:v>58.37904829695276</c:v>
                </c:pt>
                <c:pt idx="2">
                  <c:v>60.6779906233859</c:v>
                </c:pt>
                <c:pt idx="3">
                  <c:v>62.91388380884789</c:v>
                </c:pt>
                <c:pt idx="4">
                  <c:v>64.97587794559742</c:v>
                </c:pt>
                <c:pt idx="5">
                  <c:v>67.01271860080492</c:v>
                </c:pt>
                <c:pt idx="6">
                  <c:v>68.15954981003934</c:v>
                </c:pt>
                <c:pt idx="7">
                  <c:v>69.20130381090671</c:v>
                </c:pt>
                <c:pt idx="8">
                  <c:v>70.42331386967561</c:v>
                </c:pt>
                <c:pt idx="9">
                  <c:v>71.4371477172277</c:v>
                </c:pt>
                <c:pt idx="10">
                  <c:v>72.01186921908142</c:v>
                </c:pt>
                <c:pt idx="11">
                  <c:v>73.0486249070759</c:v>
                </c:pt>
                <c:pt idx="12">
                  <c:v>74.91981626078375</c:v>
                </c:pt>
                <c:pt idx="13">
                  <c:v>75.92097445751115</c:v>
                </c:pt>
                <c:pt idx="14">
                  <c:v>76.79466201576462</c:v>
                </c:pt>
                <c:pt idx="15">
                  <c:v>77.65644075693173</c:v>
                </c:pt>
                <c:pt idx="16">
                  <c:v>78.17278500148794</c:v>
                </c:pt>
                <c:pt idx="17">
                  <c:v>78.53684610943907</c:v>
                </c:pt>
                <c:pt idx="18">
                  <c:v>78.49892307736084</c:v>
                </c:pt>
                <c:pt idx="19">
                  <c:v>79.19277666245782</c:v>
                </c:pt>
                <c:pt idx="20">
                  <c:v>80.01305677137928</c:v>
                </c:pt>
                <c:pt idx="21">
                  <c:v>81.04590286270297</c:v>
                </c:pt>
                <c:pt idx="22">
                  <c:v>81.70402999654081</c:v>
                </c:pt>
                <c:pt idx="23">
                  <c:v>82.14772947185624</c:v>
                </c:pt>
                <c:pt idx="24">
                  <c:v>82.6131623328794</c:v>
                </c:pt>
                <c:pt idx="25">
                  <c:v>83.18268977467442</c:v>
                </c:pt>
                <c:pt idx="26">
                  <c:v>83.60676944739967</c:v>
                </c:pt>
                <c:pt idx="27">
                  <c:v>83.83798285112529</c:v>
                </c:pt>
                <c:pt idx="28">
                  <c:v>84.24165860270256</c:v>
                </c:pt>
                <c:pt idx="29">
                  <c:v>84.63041049539589</c:v>
                </c:pt>
                <c:pt idx="30">
                  <c:v>85.34426841201267</c:v>
                </c:pt>
                <c:pt idx="31">
                  <c:v>85.71914723445997</c:v>
                </c:pt>
                <c:pt idx="32">
                  <c:v>86.62907033991736</c:v>
                </c:pt>
                <c:pt idx="33">
                  <c:v>87.42274296920718</c:v>
                </c:pt>
                <c:pt idx="34">
                  <c:v>88.1034425187902</c:v>
                </c:pt>
                <c:pt idx="35">
                  <c:v>88.70717246569595</c:v>
                </c:pt>
                <c:pt idx="36">
                  <c:v>89.60600164948312</c:v>
                </c:pt>
                <c:pt idx="37">
                  <c:v>90.3335432972846</c:v>
                </c:pt>
                <c:pt idx="38">
                  <c:v>91.0864416648087</c:v>
                </c:pt>
                <c:pt idx="39">
                  <c:v>90.72866609260635</c:v>
                </c:pt>
                <c:pt idx="40">
                  <c:v>90.97337159365428</c:v>
                </c:pt>
                <c:pt idx="41">
                  <c:v>91.3453433204739</c:v>
                </c:pt>
                <c:pt idx="42">
                  <c:v>91.9133203106578</c:v>
                </c:pt>
                <c:pt idx="43">
                  <c:v>92.48999060374327</c:v>
                </c:pt>
                <c:pt idx="44">
                  <c:v>93.35940960107956</c:v>
                </c:pt>
                <c:pt idx="45">
                  <c:v>94.53609520872305</c:v>
                </c:pt>
                <c:pt idx="46">
                  <c:v>95.16964935203005</c:v>
                </c:pt>
                <c:pt idx="47">
                  <c:v>95.7238481637652</c:v>
                </c:pt>
                <c:pt idx="48">
                  <c:v>96.22911170261196</c:v>
                </c:pt>
                <c:pt idx="49">
                  <c:v>97.25940662516821</c:v>
                </c:pt>
                <c:pt idx="50">
                  <c:v>97.69894616986578</c:v>
                </c:pt>
                <c:pt idx="51">
                  <c:v>98.00010557922418</c:v>
                </c:pt>
                <c:pt idx="52">
                  <c:v>98.25328645544936</c:v>
                </c:pt>
                <c:pt idx="53">
                  <c:v>98.27621144686776</c:v>
                </c:pt>
                <c:pt idx="54">
                  <c:v>98.4148648302826</c:v>
                </c:pt>
                <c:pt idx="55">
                  <c:v>98.63586334875507</c:v>
                </c:pt>
                <c:pt idx="56">
                  <c:v>98.9142404822505</c:v>
                </c:pt>
                <c:pt idx="57">
                  <c:v>99.15893848509474</c:v>
                </c:pt>
                <c:pt idx="58">
                  <c:v>99.37631864210663</c:v>
                </c:pt>
                <c:pt idx="59">
                  <c:v>99.50620894233046</c:v>
                </c:pt>
                <c:pt idx="60">
                  <c:v>99.70374791902063</c:v>
                </c:pt>
                <c:pt idx="61">
                  <c:v>99.96768121837874</c:v>
                </c:pt>
                <c:pt idx="62">
                  <c:v>99.92631722264404</c:v>
                </c:pt>
                <c:pt idx="63">
                  <c:v>100.02394039051521</c:v>
                </c:pt>
                <c:pt idx="64">
                  <c:v>99.70761465369235</c:v>
                </c:pt>
                <c:pt idx="65">
                  <c:v>99.59598121290718</c:v>
                </c:pt>
                <c:pt idx="66">
                  <c:v>99.72921161101111</c:v>
                </c:pt>
                <c:pt idx="67">
                  <c:v>99.87071788375597</c:v>
                </c:pt>
                <c:pt idx="68">
                  <c:v>99.96719333320144</c:v>
                </c:pt>
                <c:pt idx="69">
                  <c:v>100.18916571140737</c:v>
                </c:pt>
                <c:pt idx="70">
                  <c:v>100.49265265892248</c:v>
                </c:pt>
                <c:pt idx="71">
                  <c:v>100.82577618454349</c:v>
                </c:pt>
                <c:pt idx="72">
                  <c:v>101.17500855483004</c:v>
                </c:pt>
                <c:pt idx="73">
                  <c:v>101.36485282436986</c:v>
                </c:pt>
                <c:pt idx="74">
                  <c:v>101.4672793340637</c:v>
                </c:pt>
                <c:pt idx="75">
                  <c:v>101.43521289547654</c:v>
                </c:pt>
                <c:pt idx="76">
                  <c:v>101.4265689345268</c:v>
                </c:pt>
                <c:pt idx="77">
                  <c:v>101.23699713026511</c:v>
                </c:pt>
                <c:pt idx="78">
                  <c:v>101.33904491322224</c:v>
                </c:pt>
                <c:pt idx="79">
                  <c:v>101.03482925619392</c:v>
                </c:pt>
                <c:pt idx="80">
                  <c:v>100.73250587052244</c:v>
                </c:pt>
                <c:pt idx="81">
                  <c:v>100.64265499574232</c:v>
                </c:pt>
                <c:pt idx="82">
                  <c:v>100.39437237334192</c:v>
                </c:pt>
                <c:pt idx="83">
                  <c:v>100.08977254027138</c:v>
                </c:pt>
                <c:pt idx="84">
                  <c:v>100.19375785225424</c:v>
                </c:pt>
                <c:pt idx="85">
                  <c:v>100.20139254086993</c:v>
                </c:pt>
                <c:pt idx="86">
                  <c:v>99.85633873695618</c:v>
                </c:pt>
                <c:pt idx="87">
                  <c:v>99.68692542309402</c:v>
                </c:pt>
                <c:pt idx="88">
                  <c:v>99.36845796501136</c:v>
                </c:pt>
                <c:pt idx="89">
                  <c:v>99.03563103672045</c:v>
                </c:pt>
                <c:pt idx="90">
                  <c:v>98.94118553118282</c:v>
                </c:pt>
                <c:pt idx="91">
                  <c:v>98.89940089460667</c:v>
                </c:pt>
                <c:pt idx="92">
                  <c:v>99.09049558675353</c:v>
                </c:pt>
                <c:pt idx="93">
                  <c:v>99.25864356116176</c:v>
                </c:pt>
                <c:pt idx="94">
                  <c:v>99.14119446869653</c:v>
                </c:pt>
                <c:pt idx="95">
                  <c:v>98.86704232609793</c:v>
                </c:pt>
                <c:pt idx="96">
                  <c:v>98.94024856490363</c:v>
                </c:pt>
                <c:pt idx="97">
                  <c:v>98.502927825309</c:v>
                </c:pt>
                <c:pt idx="98">
                  <c:v>98.35773116057346</c:v>
                </c:pt>
                <c:pt idx="99">
                  <c:v>97.96878546975584</c:v>
                </c:pt>
                <c:pt idx="100">
                  <c:v>97.67793442249616</c:v>
                </c:pt>
                <c:pt idx="101">
                  <c:v>97.46885751889653</c:v>
                </c:pt>
                <c:pt idx="102">
                  <c:v>97.63842765587223</c:v>
                </c:pt>
                <c:pt idx="103">
                  <c:v>97.94117936563416</c:v>
                </c:pt>
                <c:pt idx="104">
                  <c:v>97.87253600103301</c:v>
                </c:pt>
                <c:pt idx="105">
                  <c:v>97.99508993891642</c:v>
                </c:pt>
                <c:pt idx="106">
                  <c:v>97.89361962666794</c:v>
                </c:pt>
                <c:pt idx="107">
                  <c:v>97.68561549913525</c:v>
                </c:pt>
                <c:pt idx="108">
                  <c:v>98.04844586176176</c:v>
                </c:pt>
                <c:pt idx="109">
                  <c:v>97.92652398052887</c:v>
                </c:pt>
                <c:pt idx="110">
                  <c:v>97.67740209796993</c:v>
                </c:pt>
                <c:pt idx="111">
                  <c:v>97.63373642587293</c:v>
                </c:pt>
                <c:pt idx="112">
                  <c:v>97.64716062417101</c:v>
                </c:pt>
                <c:pt idx="113">
                  <c:v>97.50061200403418</c:v>
                </c:pt>
                <c:pt idx="114">
                  <c:v>97.27408370697592</c:v>
                </c:pt>
                <c:pt idx="115">
                  <c:v>97.12381885942666</c:v>
                </c:pt>
                <c:pt idx="116">
                  <c:v>97.01901047472018</c:v>
                </c:pt>
                <c:pt idx="117">
                  <c:v>96.94706915926713</c:v>
                </c:pt>
                <c:pt idx="118">
                  <c:v>96.96112619339269</c:v>
                </c:pt>
                <c:pt idx="119">
                  <c:v>96.7889948483147</c:v>
                </c:pt>
                <c:pt idx="120">
                  <c:v>96.67436961813233</c:v>
                </c:pt>
                <c:pt idx="121">
                  <c:v>96.16567325971201</c:v>
                </c:pt>
              </c:numCache>
            </c:numRef>
          </c:val>
          <c:smooth val="0"/>
        </c:ser>
        <c:axId val="28431713"/>
        <c:axId val="54558826"/>
      </c:lineChart>
      <c:lineChart>
        <c:grouping val="standard"/>
        <c:varyColors val="0"/>
        <c:ser>
          <c:idx val="1"/>
          <c:order val="1"/>
          <c:tx>
            <c:v>Importált tartós iparcikk infláció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'IV-13'!$A$7:$A$128</c:f>
              <c:strCache>
                <c:ptCount val="122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</c:strCache>
            </c:strRef>
          </c:cat>
          <c:val>
            <c:numRef>
              <c:f>'IV-13'!$F$7:$F$128</c:f>
              <c:numCache>
                <c:ptCount val="122"/>
                <c:pt idx="0">
                  <c:v>52.41726078474288</c:v>
                </c:pt>
                <c:pt idx="1">
                  <c:v>53.36924086305167</c:v>
                </c:pt>
                <c:pt idx="2">
                  <c:v>57.889600839373344</c:v>
                </c:pt>
                <c:pt idx="3">
                  <c:v>61.05560391110966</c:v>
                </c:pt>
                <c:pt idx="4">
                  <c:v>62.03147132856467</c:v>
                </c:pt>
                <c:pt idx="5">
                  <c:v>63.69776969981521</c:v>
                </c:pt>
                <c:pt idx="6">
                  <c:v>64.85630735125686</c:v>
                </c:pt>
                <c:pt idx="7">
                  <c:v>65.14694751373679</c:v>
                </c:pt>
                <c:pt idx="8">
                  <c:v>65.75459390937583</c:v>
                </c:pt>
                <c:pt idx="9">
                  <c:v>66.98758649487225</c:v>
                </c:pt>
                <c:pt idx="10">
                  <c:v>67.97497457080163</c:v>
                </c:pt>
                <c:pt idx="11">
                  <c:v>68.55590848228282</c:v>
                </c:pt>
                <c:pt idx="12">
                  <c:v>69.30392458456555</c:v>
                </c:pt>
                <c:pt idx="13">
                  <c:v>70.07879765045823</c:v>
                </c:pt>
                <c:pt idx="14">
                  <c:v>71.0342795997442</c:v>
                </c:pt>
                <c:pt idx="15">
                  <c:v>71.7366415598515</c:v>
                </c:pt>
                <c:pt idx="16">
                  <c:v>72.35953845938032</c:v>
                </c:pt>
                <c:pt idx="17">
                  <c:v>73.45722762746459</c:v>
                </c:pt>
                <c:pt idx="18">
                  <c:v>74.68093051641993</c:v>
                </c:pt>
                <c:pt idx="19">
                  <c:v>75.81491007695732</c:v>
                </c:pt>
                <c:pt idx="20">
                  <c:v>76.45573998296332</c:v>
                </c:pt>
                <c:pt idx="21">
                  <c:v>77.28952820879273</c:v>
                </c:pt>
                <c:pt idx="22">
                  <c:v>78.40882998356724</c:v>
                </c:pt>
                <c:pt idx="23">
                  <c:v>78.72036868745147</c:v>
                </c:pt>
                <c:pt idx="24">
                  <c:v>77.64772776660831</c:v>
                </c:pt>
                <c:pt idx="25">
                  <c:v>77.52653611032538</c:v>
                </c:pt>
                <c:pt idx="26">
                  <c:v>78.09898530105518</c:v>
                </c:pt>
                <c:pt idx="27">
                  <c:v>79.13836427449921</c:v>
                </c:pt>
                <c:pt idx="28">
                  <c:v>80.13586267341482</c:v>
                </c:pt>
                <c:pt idx="29">
                  <c:v>80.73416941022161</c:v>
                </c:pt>
                <c:pt idx="30">
                  <c:v>81.53378993332592</c:v>
                </c:pt>
                <c:pt idx="31">
                  <c:v>81.55550308753322</c:v>
                </c:pt>
                <c:pt idx="32">
                  <c:v>82.90163788101373</c:v>
                </c:pt>
                <c:pt idx="33">
                  <c:v>84.48473021836324</c:v>
                </c:pt>
                <c:pt idx="34">
                  <c:v>86.42501398262414</c:v>
                </c:pt>
                <c:pt idx="35">
                  <c:v>86.53938611648402</c:v>
                </c:pt>
                <c:pt idx="36">
                  <c:v>86.57788760685453</c:v>
                </c:pt>
                <c:pt idx="37">
                  <c:v>87.41705397372857</c:v>
                </c:pt>
                <c:pt idx="38">
                  <c:v>88.46269604074458</c:v>
                </c:pt>
                <c:pt idx="39">
                  <c:v>89.51948079415669</c:v>
                </c:pt>
                <c:pt idx="40">
                  <c:v>90.64502327190256</c:v>
                </c:pt>
                <c:pt idx="41">
                  <c:v>92.22877385135607</c:v>
                </c:pt>
                <c:pt idx="42">
                  <c:v>92.72627851891963</c:v>
                </c:pt>
                <c:pt idx="43">
                  <c:v>94.7552838331874</c:v>
                </c:pt>
                <c:pt idx="44">
                  <c:v>98.68821685866466</c:v>
                </c:pt>
                <c:pt idx="45">
                  <c:v>100.43551664747244</c:v>
                </c:pt>
                <c:pt idx="46">
                  <c:v>98.45612738558945</c:v>
                </c:pt>
                <c:pt idx="47">
                  <c:v>98.75451250897605</c:v>
                </c:pt>
                <c:pt idx="48">
                  <c:v>96.93678480714131</c:v>
                </c:pt>
                <c:pt idx="49">
                  <c:v>96.68220362553215</c:v>
                </c:pt>
                <c:pt idx="50">
                  <c:v>98.09411810783772</c:v>
                </c:pt>
                <c:pt idx="51">
                  <c:v>97.46594739748544</c:v>
                </c:pt>
                <c:pt idx="52">
                  <c:v>96.55016814159643</c:v>
                </c:pt>
                <c:pt idx="53">
                  <c:v>96.29775168752046</c:v>
                </c:pt>
                <c:pt idx="54">
                  <c:v>96.77543610893487</c:v>
                </c:pt>
                <c:pt idx="55">
                  <c:v>97.96699159582349</c:v>
                </c:pt>
                <c:pt idx="56">
                  <c:v>98.60396691253364</c:v>
                </c:pt>
                <c:pt idx="57">
                  <c:v>99.55383034180481</c:v>
                </c:pt>
                <c:pt idx="58">
                  <c:v>98.56168349375274</c:v>
                </c:pt>
                <c:pt idx="59">
                  <c:v>98.29049359812808</c:v>
                </c:pt>
                <c:pt idx="60">
                  <c:v>98.41874986179089</c:v>
                </c:pt>
                <c:pt idx="61">
                  <c:v>98.65260921330068</c:v>
                </c:pt>
                <c:pt idx="62">
                  <c:v>98.8401656189861</c:v>
                </c:pt>
                <c:pt idx="63">
                  <c:v>99.20405553027939</c:v>
                </c:pt>
                <c:pt idx="64">
                  <c:v>99.41693533936969</c:v>
                </c:pt>
                <c:pt idx="65">
                  <c:v>99.77413940964946</c:v>
                </c:pt>
                <c:pt idx="66">
                  <c:v>99.95159297444859</c:v>
                </c:pt>
                <c:pt idx="67">
                  <c:v>100.20764739118424</c:v>
                </c:pt>
                <c:pt idx="68">
                  <c:v>100.7885599301083</c:v>
                </c:pt>
                <c:pt idx="69">
                  <c:v>101.12346715826868</c:v>
                </c:pt>
                <c:pt idx="70">
                  <c:v>101.62997011647657</c:v>
                </c:pt>
                <c:pt idx="71">
                  <c:v>101.98590110182337</c:v>
                </c:pt>
                <c:pt idx="72">
                  <c:v>102.00703344362476</c:v>
                </c:pt>
                <c:pt idx="73">
                  <c:v>102.23092461138015</c:v>
                </c:pt>
                <c:pt idx="74">
                  <c:v>102.52007009850071</c:v>
                </c:pt>
                <c:pt idx="75">
                  <c:v>102.81542319480278</c:v>
                </c:pt>
                <c:pt idx="76">
                  <c:v>99.61184929130253</c:v>
                </c:pt>
                <c:pt idx="77">
                  <c:v>95.27140584853714</c:v>
                </c:pt>
                <c:pt idx="78">
                  <c:v>95.98463396646413</c:v>
                </c:pt>
                <c:pt idx="79">
                  <c:v>96.88194032455822</c:v>
                </c:pt>
                <c:pt idx="80">
                  <c:v>98.71198982598301</c:v>
                </c:pt>
                <c:pt idx="81">
                  <c:v>98.53914060168138</c:v>
                </c:pt>
                <c:pt idx="82">
                  <c:v>96.90901876323943</c:v>
                </c:pt>
                <c:pt idx="83">
                  <c:v>95.70850324042887</c:v>
                </c:pt>
                <c:pt idx="84">
                  <c:v>94.46832414610797</c:v>
                </c:pt>
                <c:pt idx="85">
                  <c:v>94.47289807356809</c:v>
                </c:pt>
                <c:pt idx="86">
                  <c:v>95.00427715557585</c:v>
                </c:pt>
                <c:pt idx="87">
                  <c:v>94.10067850166573</c:v>
                </c:pt>
                <c:pt idx="88">
                  <c:v>94.56947815304312</c:v>
                </c:pt>
                <c:pt idx="89">
                  <c:v>94.11192419384747</c:v>
                </c:pt>
                <c:pt idx="90">
                  <c:v>95.56676381903925</c:v>
                </c:pt>
                <c:pt idx="91">
                  <c:v>94.93393384416727</c:v>
                </c:pt>
                <c:pt idx="92">
                  <c:v>94.45584121462353</c:v>
                </c:pt>
                <c:pt idx="93">
                  <c:v>94.35925652256745</c:v>
                </c:pt>
                <c:pt idx="94">
                  <c:v>92.24660492952252</c:v>
                </c:pt>
                <c:pt idx="95">
                  <c:v>91.48539246146503</c:v>
                </c:pt>
                <c:pt idx="96">
                  <c:v>93.14535693461485</c:v>
                </c:pt>
                <c:pt idx="97">
                  <c:v>95.00113504149343</c:v>
                </c:pt>
                <c:pt idx="98">
                  <c:v>95.17989868017293</c:v>
                </c:pt>
                <c:pt idx="99">
                  <c:v>95.23111533150274</c:v>
                </c:pt>
                <c:pt idx="100">
                  <c:v>95.31472350294509</c:v>
                </c:pt>
                <c:pt idx="101">
                  <c:v>101.0745701439661</c:v>
                </c:pt>
                <c:pt idx="102">
                  <c:v>102.19431269055879</c:v>
                </c:pt>
                <c:pt idx="103">
                  <c:v>100.45081164787446</c:v>
                </c:pt>
                <c:pt idx="104">
                  <c:v>98.79502637673858</c:v>
                </c:pt>
                <c:pt idx="105">
                  <c:v>98.80821564379943</c:v>
                </c:pt>
                <c:pt idx="106">
                  <c:v>100.34563204402946</c:v>
                </c:pt>
                <c:pt idx="107">
                  <c:v>102.43121526045785</c:v>
                </c:pt>
                <c:pt idx="108">
                  <c:v>102.27983453031668</c:v>
                </c:pt>
                <c:pt idx="109">
                  <c:v>101.57559468569906</c:v>
                </c:pt>
                <c:pt idx="110">
                  <c:v>97.81091197883109</c:v>
                </c:pt>
                <c:pt idx="111">
                  <c:v>96.6307328903084</c:v>
                </c:pt>
                <c:pt idx="112">
                  <c:v>97.59705521119874</c:v>
                </c:pt>
                <c:pt idx="113">
                  <c:v>97.73328852072822</c:v>
                </c:pt>
                <c:pt idx="114">
                  <c:v>96.35979542866403</c:v>
                </c:pt>
                <c:pt idx="115">
                  <c:v>96.00628559265002</c:v>
                </c:pt>
                <c:pt idx="116">
                  <c:v>95.6363865510116</c:v>
                </c:pt>
                <c:pt idx="117">
                  <c:v>95.29399071338564</c:v>
                </c:pt>
                <c:pt idx="118">
                  <c:v>94.6926993570473</c:v>
                </c:pt>
                <c:pt idx="119">
                  <c:v>94.80875539679333</c:v>
                </c:pt>
                <c:pt idx="120">
                  <c:v>94.96007673060977</c:v>
                </c:pt>
                <c:pt idx="121">
                  <c:v>93.94020594383832</c:v>
                </c:pt>
              </c:numCache>
            </c:numRef>
          </c:val>
          <c:smooth val="0"/>
        </c:ser>
        <c:axId val="21267387"/>
        <c:axId val="57188756"/>
      </c:line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54558826"/>
        <c:crosses val="autoZero"/>
        <c:auto val="1"/>
        <c:lblOffset val="100"/>
        <c:noMultiLvlLbl val="0"/>
      </c:catAx>
      <c:valAx>
        <c:axId val="54558826"/>
        <c:scaling>
          <c:orientation val="minMax"/>
          <c:max val="11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crossAx val="28431713"/>
        <c:crossesAt val="1"/>
        <c:crossBetween val="between"/>
        <c:dispUnits/>
      </c:valAx>
      <c:catAx>
        <c:axId val="21267387"/>
        <c:scaling>
          <c:orientation val="minMax"/>
        </c:scaling>
        <c:axPos val="b"/>
        <c:delete val="1"/>
        <c:majorTickMark val="in"/>
        <c:minorTickMark val="none"/>
        <c:tickLblPos val="nextTo"/>
        <c:crossAx val="57188756"/>
        <c:crosses val="autoZero"/>
        <c:auto val="1"/>
        <c:lblOffset val="100"/>
        <c:noMultiLvlLbl val="0"/>
      </c:catAx>
      <c:valAx>
        <c:axId val="57188756"/>
        <c:scaling>
          <c:orientation val="minMax"/>
          <c:max val="110"/>
          <c:min val="50"/>
        </c:scaling>
        <c:axPos val="l"/>
        <c:delete val="0"/>
        <c:numFmt formatCode="0" sourceLinked="0"/>
        <c:majorTickMark val="in"/>
        <c:minorTickMark val="none"/>
        <c:tickLblPos val="nextTo"/>
        <c:crossAx val="212673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75"/>
          <c:y val="0.91325"/>
          <c:w val="0.97175"/>
          <c:h val="0.06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025"/>
          <c:w val="0.9452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'IV-13'!$H$2</c:f>
              <c:strCache>
                <c:ptCount val="1"/>
                <c:pt idx="0">
                  <c:v>Price change of durable industrial gods in hungary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'IV-13'!$K$7:$K$128</c:f>
              <c:strCache>
                <c:ptCount val="122"/>
                <c:pt idx="0">
                  <c:v>Jan. 95</c:v>
                </c:pt>
                <c:pt idx="1">
                  <c:v>Febr. 95</c:v>
                </c:pt>
                <c:pt idx="2">
                  <c:v>Mar. 95</c:v>
                </c:pt>
                <c:pt idx="3">
                  <c:v>Apr. 95</c:v>
                </c:pt>
                <c:pt idx="4">
                  <c:v>May. 95</c:v>
                </c:pt>
                <c:pt idx="5">
                  <c:v>Jun. 95</c:v>
                </c:pt>
                <c:pt idx="6">
                  <c:v>Jul. 95</c:v>
                </c:pt>
                <c:pt idx="7">
                  <c:v>Aug. 95</c:v>
                </c:pt>
                <c:pt idx="8">
                  <c:v>Sep. 95</c:v>
                </c:pt>
                <c:pt idx="9">
                  <c:v>Oct. 95</c:v>
                </c:pt>
                <c:pt idx="10">
                  <c:v>Nov. 95</c:v>
                </c:pt>
                <c:pt idx="11">
                  <c:v>Dec. 95</c:v>
                </c:pt>
                <c:pt idx="12">
                  <c:v>Jan. 96</c:v>
                </c:pt>
                <c:pt idx="13">
                  <c:v>Feb. 96</c:v>
                </c:pt>
                <c:pt idx="14">
                  <c:v>Mar. 96</c:v>
                </c:pt>
                <c:pt idx="15">
                  <c:v>Apr. 96</c:v>
                </c:pt>
                <c:pt idx="16">
                  <c:v>May. 96</c:v>
                </c:pt>
                <c:pt idx="17">
                  <c:v>Jun. 96</c:v>
                </c:pt>
                <c:pt idx="18">
                  <c:v>Jul. 96</c:v>
                </c:pt>
                <c:pt idx="19">
                  <c:v>Aug. 96</c:v>
                </c:pt>
                <c:pt idx="20">
                  <c:v>Sep. 96</c:v>
                </c:pt>
                <c:pt idx="21">
                  <c:v>Oct. 96</c:v>
                </c:pt>
                <c:pt idx="22">
                  <c:v>Nov. 96</c:v>
                </c:pt>
                <c:pt idx="23">
                  <c:v>Dec. 96</c:v>
                </c:pt>
                <c:pt idx="24">
                  <c:v>Jan. 97</c:v>
                </c:pt>
                <c:pt idx="25">
                  <c:v>Feb. 97</c:v>
                </c:pt>
                <c:pt idx="26">
                  <c:v>Mar. 97</c:v>
                </c:pt>
                <c:pt idx="27">
                  <c:v>Apr. 97</c:v>
                </c:pt>
                <c:pt idx="28">
                  <c:v>May. 97</c:v>
                </c:pt>
                <c:pt idx="29">
                  <c:v>Jun. 97</c:v>
                </c:pt>
                <c:pt idx="30">
                  <c:v>Jul. 97</c:v>
                </c:pt>
                <c:pt idx="31">
                  <c:v>Aug. 97</c:v>
                </c:pt>
                <c:pt idx="32">
                  <c:v>Sep. 97</c:v>
                </c:pt>
                <c:pt idx="33">
                  <c:v>Oct. 97</c:v>
                </c:pt>
                <c:pt idx="34">
                  <c:v>Nov. 97</c:v>
                </c:pt>
                <c:pt idx="35">
                  <c:v>Dec. 97</c:v>
                </c:pt>
                <c:pt idx="36">
                  <c:v>Jan. 98</c:v>
                </c:pt>
                <c:pt idx="37">
                  <c:v>Feb. 98</c:v>
                </c:pt>
                <c:pt idx="38">
                  <c:v>Mar. 98</c:v>
                </c:pt>
                <c:pt idx="39">
                  <c:v>Apr. 98</c:v>
                </c:pt>
                <c:pt idx="40">
                  <c:v>May. 98</c:v>
                </c:pt>
                <c:pt idx="41">
                  <c:v>Jun. 98</c:v>
                </c:pt>
                <c:pt idx="42">
                  <c:v>Jul. 98</c:v>
                </c:pt>
                <c:pt idx="43">
                  <c:v>Aug. 98</c:v>
                </c:pt>
                <c:pt idx="44">
                  <c:v>Sep. 98</c:v>
                </c:pt>
                <c:pt idx="45">
                  <c:v>Oct. 98</c:v>
                </c:pt>
                <c:pt idx="46">
                  <c:v>Nov. 98</c:v>
                </c:pt>
                <c:pt idx="47">
                  <c:v>Dec. 98</c:v>
                </c:pt>
                <c:pt idx="48">
                  <c:v>Jan. 99</c:v>
                </c:pt>
                <c:pt idx="49">
                  <c:v>Feb. 99</c:v>
                </c:pt>
                <c:pt idx="50">
                  <c:v>Mar. 99</c:v>
                </c:pt>
                <c:pt idx="51">
                  <c:v>Apr. 99</c:v>
                </c:pt>
                <c:pt idx="52">
                  <c:v>May. 99</c:v>
                </c:pt>
                <c:pt idx="53">
                  <c:v>Jun. 99</c:v>
                </c:pt>
                <c:pt idx="54">
                  <c:v>Jul. 99</c:v>
                </c:pt>
                <c:pt idx="55">
                  <c:v>Aug. 99</c:v>
                </c:pt>
                <c:pt idx="56">
                  <c:v>Sep. 99</c:v>
                </c:pt>
                <c:pt idx="57">
                  <c:v>Oct. 99</c:v>
                </c:pt>
                <c:pt idx="58">
                  <c:v>Nov. 99</c:v>
                </c:pt>
                <c:pt idx="59">
                  <c:v>Dec. 99</c:v>
                </c:pt>
                <c:pt idx="60">
                  <c:v>Jan. 00</c:v>
                </c:pt>
                <c:pt idx="61">
                  <c:v>Feb. 00</c:v>
                </c:pt>
                <c:pt idx="62">
                  <c:v>Mar. 00</c:v>
                </c:pt>
                <c:pt idx="63">
                  <c:v>Apr. 00</c:v>
                </c:pt>
                <c:pt idx="64">
                  <c:v>May. 00</c:v>
                </c:pt>
                <c:pt idx="65">
                  <c:v>Jun. 00</c:v>
                </c:pt>
                <c:pt idx="66">
                  <c:v>Jul. 00</c:v>
                </c:pt>
                <c:pt idx="67">
                  <c:v>Aug. 00</c:v>
                </c:pt>
                <c:pt idx="68">
                  <c:v>Sep. 00</c:v>
                </c:pt>
                <c:pt idx="69">
                  <c:v>Oct. 00</c:v>
                </c:pt>
                <c:pt idx="70">
                  <c:v>Nov. 00</c:v>
                </c:pt>
                <c:pt idx="71">
                  <c:v>Dec. 00</c:v>
                </c:pt>
                <c:pt idx="72">
                  <c:v>Jan. 01</c:v>
                </c:pt>
                <c:pt idx="73">
                  <c:v>Feb. 01</c:v>
                </c:pt>
                <c:pt idx="74">
                  <c:v>Mar. 01</c:v>
                </c:pt>
                <c:pt idx="75">
                  <c:v>Apr. 01</c:v>
                </c:pt>
                <c:pt idx="76">
                  <c:v>May. 01</c:v>
                </c:pt>
                <c:pt idx="77">
                  <c:v>Jun. 01</c:v>
                </c:pt>
                <c:pt idx="78">
                  <c:v>Jul. 01</c:v>
                </c:pt>
                <c:pt idx="79">
                  <c:v>Aug. 01</c:v>
                </c:pt>
                <c:pt idx="80">
                  <c:v>Sep. 01</c:v>
                </c:pt>
                <c:pt idx="81">
                  <c:v>Oct. 01</c:v>
                </c:pt>
                <c:pt idx="82">
                  <c:v>Nov. 01</c:v>
                </c:pt>
                <c:pt idx="83">
                  <c:v>Dec. 01</c:v>
                </c:pt>
                <c:pt idx="84">
                  <c:v>Jan. 02</c:v>
                </c:pt>
                <c:pt idx="85">
                  <c:v>Feb. 02</c:v>
                </c:pt>
                <c:pt idx="86">
                  <c:v>Mar. 02</c:v>
                </c:pt>
                <c:pt idx="87">
                  <c:v>Apr. 02</c:v>
                </c:pt>
                <c:pt idx="88">
                  <c:v>May. 02</c:v>
                </c:pt>
                <c:pt idx="89">
                  <c:v>Jun. 02</c:v>
                </c:pt>
                <c:pt idx="90">
                  <c:v>Jul. 02</c:v>
                </c:pt>
                <c:pt idx="91">
                  <c:v>Aug. 02</c:v>
                </c:pt>
                <c:pt idx="92">
                  <c:v>Sep. 02</c:v>
                </c:pt>
                <c:pt idx="93">
                  <c:v>Oct. 02</c:v>
                </c:pt>
                <c:pt idx="94">
                  <c:v>Nov. 02</c:v>
                </c:pt>
                <c:pt idx="95">
                  <c:v>Dec. 02</c:v>
                </c:pt>
                <c:pt idx="96">
                  <c:v>Jan. 03</c:v>
                </c:pt>
                <c:pt idx="97">
                  <c:v>Feb. 03</c:v>
                </c:pt>
                <c:pt idx="98">
                  <c:v>Mar. 03</c:v>
                </c:pt>
                <c:pt idx="99">
                  <c:v>Apr. 03</c:v>
                </c:pt>
                <c:pt idx="100">
                  <c:v>May. 03</c:v>
                </c:pt>
                <c:pt idx="101">
                  <c:v>Jun. 03</c:v>
                </c:pt>
                <c:pt idx="102">
                  <c:v>Jul. 03</c:v>
                </c:pt>
                <c:pt idx="103">
                  <c:v>Aug. 03</c:v>
                </c:pt>
                <c:pt idx="104">
                  <c:v>Sep. 03</c:v>
                </c:pt>
                <c:pt idx="105">
                  <c:v>Oct. 03</c:v>
                </c:pt>
                <c:pt idx="106">
                  <c:v>Nov. 03</c:v>
                </c:pt>
                <c:pt idx="107">
                  <c:v>Dec. 03</c:v>
                </c:pt>
                <c:pt idx="108">
                  <c:v>Jan. 04</c:v>
                </c:pt>
                <c:pt idx="109">
                  <c:v>Feb. 04</c:v>
                </c:pt>
                <c:pt idx="110">
                  <c:v>Mar. 04</c:v>
                </c:pt>
                <c:pt idx="111">
                  <c:v>Apr. 04</c:v>
                </c:pt>
                <c:pt idx="112">
                  <c:v>May. 04</c:v>
                </c:pt>
                <c:pt idx="113">
                  <c:v>Jun. 04</c:v>
                </c:pt>
                <c:pt idx="114">
                  <c:v>Jul. 04</c:v>
                </c:pt>
                <c:pt idx="115">
                  <c:v>Aug. 04</c:v>
                </c:pt>
                <c:pt idx="116">
                  <c:v>Sep. 04</c:v>
                </c:pt>
                <c:pt idx="117">
                  <c:v>Oct. 04</c:v>
                </c:pt>
                <c:pt idx="118">
                  <c:v>Nov. 04</c:v>
                </c:pt>
                <c:pt idx="119">
                  <c:v>Dec. 04</c:v>
                </c:pt>
                <c:pt idx="120">
                  <c:v>Jan-05</c:v>
                </c:pt>
                <c:pt idx="121">
                  <c:v>Feb-05</c:v>
                </c:pt>
              </c:strCache>
            </c:strRef>
          </c:cat>
          <c:val>
            <c:numRef>
              <c:f>'IV-13'!$H$7:$H$128</c:f>
              <c:numCache>
                <c:ptCount val="122"/>
                <c:pt idx="0">
                  <c:v>57.481569541179475</c:v>
                </c:pt>
                <c:pt idx="1">
                  <c:v>58.37904829695276</c:v>
                </c:pt>
                <c:pt idx="2">
                  <c:v>60.6779906233859</c:v>
                </c:pt>
                <c:pt idx="3">
                  <c:v>62.91388380884789</c:v>
                </c:pt>
                <c:pt idx="4">
                  <c:v>64.97587794559742</c:v>
                </c:pt>
                <c:pt idx="5">
                  <c:v>67.01271860080492</c:v>
                </c:pt>
                <c:pt idx="6">
                  <c:v>68.15954981003934</c:v>
                </c:pt>
                <c:pt idx="7">
                  <c:v>69.20130381090671</c:v>
                </c:pt>
                <c:pt idx="8">
                  <c:v>70.42331386967561</c:v>
                </c:pt>
                <c:pt idx="9">
                  <c:v>71.4371477172277</c:v>
                </c:pt>
                <c:pt idx="10">
                  <c:v>72.01186921908142</c:v>
                </c:pt>
                <c:pt idx="11">
                  <c:v>73.0486249070759</c:v>
                </c:pt>
                <c:pt idx="12">
                  <c:v>74.91981626078375</c:v>
                </c:pt>
                <c:pt idx="13">
                  <c:v>75.92097445751115</c:v>
                </c:pt>
                <c:pt idx="14">
                  <c:v>76.79466201576462</c:v>
                </c:pt>
                <c:pt idx="15">
                  <c:v>77.65644075693173</c:v>
                </c:pt>
                <c:pt idx="16">
                  <c:v>78.17278500148794</c:v>
                </c:pt>
                <c:pt idx="17">
                  <c:v>78.53684610943907</c:v>
                </c:pt>
                <c:pt idx="18">
                  <c:v>78.49892307736084</c:v>
                </c:pt>
                <c:pt idx="19">
                  <c:v>79.19277666245782</c:v>
                </c:pt>
                <c:pt idx="20">
                  <c:v>80.01305677137928</c:v>
                </c:pt>
                <c:pt idx="21">
                  <c:v>81.04590286270297</c:v>
                </c:pt>
                <c:pt idx="22">
                  <c:v>81.70402999654081</c:v>
                </c:pt>
                <c:pt idx="23">
                  <c:v>82.14772947185624</c:v>
                </c:pt>
                <c:pt idx="24">
                  <c:v>82.6131623328794</c:v>
                </c:pt>
                <c:pt idx="25">
                  <c:v>83.18268977467442</c:v>
                </c:pt>
                <c:pt idx="26">
                  <c:v>83.60676944739967</c:v>
                </c:pt>
                <c:pt idx="27">
                  <c:v>83.83798285112529</c:v>
                </c:pt>
                <c:pt idx="28">
                  <c:v>84.24165860270256</c:v>
                </c:pt>
                <c:pt idx="29">
                  <c:v>84.63041049539589</c:v>
                </c:pt>
                <c:pt idx="30">
                  <c:v>85.34426841201267</c:v>
                </c:pt>
                <c:pt idx="31">
                  <c:v>85.71914723445997</c:v>
                </c:pt>
                <c:pt idx="32">
                  <c:v>86.62907033991736</c:v>
                </c:pt>
                <c:pt idx="33">
                  <c:v>87.42274296920718</c:v>
                </c:pt>
                <c:pt idx="34">
                  <c:v>88.1034425187902</c:v>
                </c:pt>
                <c:pt idx="35">
                  <c:v>88.70717246569595</c:v>
                </c:pt>
                <c:pt idx="36">
                  <c:v>89.60600164948312</c:v>
                </c:pt>
                <c:pt idx="37">
                  <c:v>90.3335432972846</c:v>
                </c:pt>
                <c:pt idx="38">
                  <c:v>91.0864416648087</c:v>
                </c:pt>
                <c:pt idx="39">
                  <c:v>90.72866609260635</c:v>
                </c:pt>
                <c:pt idx="40">
                  <c:v>90.97337159365428</c:v>
                </c:pt>
                <c:pt idx="41">
                  <c:v>91.3453433204739</c:v>
                </c:pt>
                <c:pt idx="42">
                  <c:v>91.9133203106578</c:v>
                </c:pt>
                <c:pt idx="43">
                  <c:v>92.48999060374327</c:v>
                </c:pt>
                <c:pt idx="44">
                  <c:v>93.35940960107956</c:v>
                </c:pt>
                <c:pt idx="45">
                  <c:v>94.53609520872305</c:v>
                </c:pt>
                <c:pt idx="46">
                  <c:v>95.16964935203005</c:v>
                </c:pt>
                <c:pt idx="47">
                  <c:v>95.7238481637652</c:v>
                </c:pt>
                <c:pt idx="48">
                  <c:v>96.22911170261196</c:v>
                </c:pt>
                <c:pt idx="49">
                  <c:v>97.25940662516821</c:v>
                </c:pt>
                <c:pt idx="50">
                  <c:v>97.69894616986578</c:v>
                </c:pt>
                <c:pt idx="51">
                  <c:v>98.00010557922418</c:v>
                </c:pt>
                <c:pt idx="52">
                  <c:v>98.25328645544936</c:v>
                </c:pt>
                <c:pt idx="53">
                  <c:v>98.27621144686776</c:v>
                </c:pt>
                <c:pt idx="54">
                  <c:v>98.4148648302826</c:v>
                </c:pt>
                <c:pt idx="55">
                  <c:v>98.63586334875507</c:v>
                </c:pt>
                <c:pt idx="56">
                  <c:v>98.9142404822505</c:v>
                </c:pt>
                <c:pt idx="57">
                  <c:v>99.15893848509474</c:v>
                </c:pt>
                <c:pt idx="58">
                  <c:v>99.37631864210663</c:v>
                </c:pt>
                <c:pt idx="59">
                  <c:v>99.50620894233046</c:v>
                </c:pt>
                <c:pt idx="60">
                  <c:v>99.70374791902063</c:v>
                </c:pt>
                <c:pt idx="61">
                  <c:v>99.96768121837874</c:v>
                </c:pt>
                <c:pt idx="62">
                  <c:v>99.92631722264404</c:v>
                </c:pt>
                <c:pt idx="63">
                  <c:v>100.02394039051521</c:v>
                </c:pt>
                <c:pt idx="64">
                  <c:v>99.70761465369235</c:v>
                </c:pt>
                <c:pt idx="65">
                  <c:v>99.59598121290718</c:v>
                </c:pt>
                <c:pt idx="66">
                  <c:v>99.72921161101111</c:v>
                </c:pt>
                <c:pt idx="67">
                  <c:v>99.87071788375597</c:v>
                </c:pt>
                <c:pt idx="68">
                  <c:v>99.96719333320144</c:v>
                </c:pt>
                <c:pt idx="69">
                  <c:v>100.18916571140737</c:v>
                </c:pt>
                <c:pt idx="70">
                  <c:v>100.49265265892248</c:v>
                </c:pt>
                <c:pt idx="71">
                  <c:v>100.82577618454349</c:v>
                </c:pt>
                <c:pt idx="72">
                  <c:v>101.17500855483004</c:v>
                </c:pt>
                <c:pt idx="73">
                  <c:v>101.36485282436986</c:v>
                </c:pt>
                <c:pt idx="74">
                  <c:v>101.4672793340637</c:v>
                </c:pt>
                <c:pt idx="75">
                  <c:v>101.43521289547654</c:v>
                </c:pt>
                <c:pt idx="76">
                  <c:v>101.4265689345268</c:v>
                </c:pt>
                <c:pt idx="77">
                  <c:v>101.23699713026511</c:v>
                </c:pt>
                <c:pt idx="78">
                  <c:v>101.33904491322224</c:v>
                </c:pt>
                <c:pt idx="79">
                  <c:v>101.03482925619392</c:v>
                </c:pt>
                <c:pt idx="80">
                  <c:v>100.73250587052244</c:v>
                </c:pt>
                <c:pt idx="81">
                  <c:v>100.64265499574232</c:v>
                </c:pt>
                <c:pt idx="82">
                  <c:v>100.39437237334192</c:v>
                </c:pt>
                <c:pt idx="83">
                  <c:v>100.08977254027138</c:v>
                </c:pt>
                <c:pt idx="84">
                  <c:v>100.19375785225424</c:v>
                </c:pt>
                <c:pt idx="85">
                  <c:v>100.20139254086993</c:v>
                </c:pt>
                <c:pt idx="86">
                  <c:v>99.85633873695618</c:v>
                </c:pt>
                <c:pt idx="87">
                  <c:v>99.68692542309402</c:v>
                </c:pt>
                <c:pt idx="88">
                  <c:v>99.36845796501136</c:v>
                </c:pt>
                <c:pt idx="89">
                  <c:v>99.03563103672045</c:v>
                </c:pt>
                <c:pt idx="90">
                  <c:v>98.94118553118282</c:v>
                </c:pt>
                <c:pt idx="91">
                  <c:v>98.89940089460667</c:v>
                </c:pt>
                <c:pt idx="92">
                  <c:v>99.09049558675353</c:v>
                </c:pt>
                <c:pt idx="93">
                  <c:v>99.25864356116176</c:v>
                </c:pt>
                <c:pt idx="94">
                  <c:v>99.14119446869653</c:v>
                </c:pt>
                <c:pt idx="95">
                  <c:v>98.86704232609793</c:v>
                </c:pt>
                <c:pt idx="96">
                  <c:v>98.94024856490363</c:v>
                </c:pt>
                <c:pt idx="97">
                  <c:v>98.502927825309</c:v>
                </c:pt>
                <c:pt idx="98">
                  <c:v>98.35773116057346</c:v>
                </c:pt>
                <c:pt idx="99">
                  <c:v>97.96878546975584</c:v>
                </c:pt>
                <c:pt idx="100">
                  <c:v>97.67793442249616</c:v>
                </c:pt>
                <c:pt idx="101">
                  <c:v>97.46885751889653</c:v>
                </c:pt>
                <c:pt idx="102">
                  <c:v>97.63842765587223</c:v>
                </c:pt>
                <c:pt idx="103">
                  <c:v>97.94117936563416</c:v>
                </c:pt>
                <c:pt idx="104">
                  <c:v>97.87253600103301</c:v>
                </c:pt>
                <c:pt idx="105">
                  <c:v>97.99508993891642</c:v>
                </c:pt>
                <c:pt idx="106">
                  <c:v>97.89361962666794</c:v>
                </c:pt>
                <c:pt idx="107">
                  <c:v>97.68561549913525</c:v>
                </c:pt>
                <c:pt idx="108">
                  <c:v>98.04844586176176</c:v>
                </c:pt>
                <c:pt idx="109">
                  <c:v>97.92652398052887</c:v>
                </c:pt>
                <c:pt idx="110">
                  <c:v>97.67740209796993</c:v>
                </c:pt>
                <c:pt idx="111">
                  <c:v>97.63373642587293</c:v>
                </c:pt>
                <c:pt idx="112">
                  <c:v>97.64716062417101</c:v>
                </c:pt>
                <c:pt idx="113">
                  <c:v>97.50061200403418</c:v>
                </c:pt>
                <c:pt idx="114">
                  <c:v>97.27408370697592</c:v>
                </c:pt>
                <c:pt idx="115">
                  <c:v>97.12381885942666</c:v>
                </c:pt>
                <c:pt idx="116">
                  <c:v>97.01901047472018</c:v>
                </c:pt>
                <c:pt idx="117">
                  <c:v>96.94706915926713</c:v>
                </c:pt>
                <c:pt idx="118">
                  <c:v>96.96112619339269</c:v>
                </c:pt>
                <c:pt idx="119">
                  <c:v>96.7889948483147</c:v>
                </c:pt>
                <c:pt idx="120">
                  <c:v>96.67436961813233</c:v>
                </c:pt>
                <c:pt idx="121">
                  <c:v>96.16567325971201</c:v>
                </c:pt>
              </c:numCache>
            </c:numRef>
          </c:val>
          <c:smooth val="0"/>
        </c:ser>
        <c:axId val="44936757"/>
        <c:axId val="1777630"/>
      </c:lineChart>
      <c:lineChart>
        <c:grouping val="standard"/>
        <c:varyColors val="0"/>
        <c:ser>
          <c:idx val="1"/>
          <c:order val="1"/>
          <c:tx>
            <c:strRef>
              <c:f>'IV-13'!$H$3</c:f>
              <c:strCache>
                <c:ptCount val="1"/>
                <c:pt idx="0">
                  <c:v>Imported durable industrial goods inflation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'IV-13'!$A$7:$A$128</c:f>
              <c:strCache>
                <c:ptCount val="122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</c:strCache>
            </c:strRef>
          </c:cat>
          <c:val>
            <c:numRef>
              <c:f>'IV-13'!$F$7:$F$128</c:f>
              <c:numCache>
                <c:ptCount val="122"/>
                <c:pt idx="0">
                  <c:v>52.41726078474288</c:v>
                </c:pt>
                <c:pt idx="1">
                  <c:v>53.36924086305167</c:v>
                </c:pt>
                <c:pt idx="2">
                  <c:v>57.889600839373344</c:v>
                </c:pt>
                <c:pt idx="3">
                  <c:v>61.05560391110966</c:v>
                </c:pt>
                <c:pt idx="4">
                  <c:v>62.03147132856467</c:v>
                </c:pt>
                <c:pt idx="5">
                  <c:v>63.69776969981521</c:v>
                </c:pt>
                <c:pt idx="6">
                  <c:v>64.85630735125686</c:v>
                </c:pt>
                <c:pt idx="7">
                  <c:v>65.14694751373679</c:v>
                </c:pt>
                <c:pt idx="8">
                  <c:v>65.75459390937583</c:v>
                </c:pt>
                <c:pt idx="9">
                  <c:v>66.98758649487225</c:v>
                </c:pt>
                <c:pt idx="10">
                  <c:v>67.97497457080163</c:v>
                </c:pt>
                <c:pt idx="11">
                  <c:v>68.55590848228282</c:v>
                </c:pt>
                <c:pt idx="12">
                  <c:v>69.30392458456555</c:v>
                </c:pt>
                <c:pt idx="13">
                  <c:v>70.07879765045823</c:v>
                </c:pt>
                <c:pt idx="14">
                  <c:v>71.0342795997442</c:v>
                </c:pt>
                <c:pt idx="15">
                  <c:v>71.7366415598515</c:v>
                </c:pt>
                <c:pt idx="16">
                  <c:v>72.35953845938032</c:v>
                </c:pt>
                <c:pt idx="17">
                  <c:v>73.45722762746459</c:v>
                </c:pt>
                <c:pt idx="18">
                  <c:v>74.68093051641993</c:v>
                </c:pt>
                <c:pt idx="19">
                  <c:v>75.81491007695732</c:v>
                </c:pt>
                <c:pt idx="20">
                  <c:v>76.45573998296332</c:v>
                </c:pt>
                <c:pt idx="21">
                  <c:v>77.28952820879273</c:v>
                </c:pt>
                <c:pt idx="22">
                  <c:v>78.40882998356724</c:v>
                </c:pt>
                <c:pt idx="23">
                  <c:v>78.72036868745147</c:v>
                </c:pt>
                <c:pt idx="24">
                  <c:v>77.64772776660831</c:v>
                </c:pt>
                <c:pt idx="25">
                  <c:v>77.52653611032538</c:v>
                </c:pt>
                <c:pt idx="26">
                  <c:v>78.09898530105518</c:v>
                </c:pt>
                <c:pt idx="27">
                  <c:v>79.13836427449921</c:v>
                </c:pt>
                <c:pt idx="28">
                  <c:v>80.13586267341482</c:v>
                </c:pt>
                <c:pt idx="29">
                  <c:v>80.73416941022161</c:v>
                </c:pt>
                <c:pt idx="30">
                  <c:v>81.53378993332592</c:v>
                </c:pt>
                <c:pt idx="31">
                  <c:v>81.55550308753322</c:v>
                </c:pt>
                <c:pt idx="32">
                  <c:v>82.90163788101373</c:v>
                </c:pt>
                <c:pt idx="33">
                  <c:v>84.48473021836324</c:v>
                </c:pt>
                <c:pt idx="34">
                  <c:v>86.42501398262414</c:v>
                </c:pt>
                <c:pt idx="35">
                  <c:v>86.53938611648402</c:v>
                </c:pt>
                <c:pt idx="36">
                  <c:v>86.57788760685453</c:v>
                </c:pt>
                <c:pt idx="37">
                  <c:v>87.41705397372857</c:v>
                </c:pt>
                <c:pt idx="38">
                  <c:v>88.46269604074458</c:v>
                </c:pt>
                <c:pt idx="39">
                  <c:v>89.51948079415669</c:v>
                </c:pt>
                <c:pt idx="40">
                  <c:v>90.64502327190256</c:v>
                </c:pt>
                <c:pt idx="41">
                  <c:v>92.22877385135607</c:v>
                </c:pt>
                <c:pt idx="42">
                  <c:v>92.72627851891963</c:v>
                </c:pt>
                <c:pt idx="43">
                  <c:v>94.7552838331874</c:v>
                </c:pt>
                <c:pt idx="44">
                  <c:v>98.68821685866466</c:v>
                </c:pt>
                <c:pt idx="45">
                  <c:v>100.43551664747244</c:v>
                </c:pt>
                <c:pt idx="46">
                  <c:v>98.45612738558945</c:v>
                </c:pt>
                <c:pt idx="47">
                  <c:v>98.75451250897605</c:v>
                </c:pt>
                <c:pt idx="48">
                  <c:v>96.93678480714131</c:v>
                </c:pt>
                <c:pt idx="49">
                  <c:v>96.68220362553215</c:v>
                </c:pt>
                <c:pt idx="50">
                  <c:v>98.09411810783772</c:v>
                </c:pt>
                <c:pt idx="51">
                  <c:v>97.46594739748544</c:v>
                </c:pt>
                <c:pt idx="52">
                  <c:v>96.55016814159643</c:v>
                </c:pt>
                <c:pt idx="53">
                  <c:v>96.29775168752046</c:v>
                </c:pt>
                <c:pt idx="54">
                  <c:v>96.77543610893487</c:v>
                </c:pt>
                <c:pt idx="55">
                  <c:v>97.96699159582349</c:v>
                </c:pt>
                <c:pt idx="56">
                  <c:v>98.60396691253364</c:v>
                </c:pt>
                <c:pt idx="57">
                  <c:v>99.55383034180481</c:v>
                </c:pt>
                <c:pt idx="58">
                  <c:v>98.56168349375274</c:v>
                </c:pt>
                <c:pt idx="59">
                  <c:v>98.29049359812808</c:v>
                </c:pt>
                <c:pt idx="60">
                  <c:v>98.41874986179089</c:v>
                </c:pt>
                <c:pt idx="61">
                  <c:v>98.65260921330068</c:v>
                </c:pt>
                <c:pt idx="62">
                  <c:v>98.8401656189861</c:v>
                </c:pt>
                <c:pt idx="63">
                  <c:v>99.20405553027939</c:v>
                </c:pt>
                <c:pt idx="64">
                  <c:v>99.41693533936969</c:v>
                </c:pt>
                <c:pt idx="65">
                  <c:v>99.77413940964946</c:v>
                </c:pt>
                <c:pt idx="66">
                  <c:v>99.95159297444859</c:v>
                </c:pt>
                <c:pt idx="67">
                  <c:v>100.20764739118424</c:v>
                </c:pt>
                <c:pt idx="68">
                  <c:v>100.7885599301083</c:v>
                </c:pt>
                <c:pt idx="69">
                  <c:v>101.12346715826868</c:v>
                </c:pt>
                <c:pt idx="70">
                  <c:v>101.62997011647657</c:v>
                </c:pt>
                <c:pt idx="71">
                  <c:v>101.98590110182337</c:v>
                </c:pt>
                <c:pt idx="72">
                  <c:v>102.00703344362476</c:v>
                </c:pt>
                <c:pt idx="73">
                  <c:v>102.23092461138015</c:v>
                </c:pt>
                <c:pt idx="74">
                  <c:v>102.52007009850071</c:v>
                </c:pt>
                <c:pt idx="75">
                  <c:v>102.81542319480278</c:v>
                </c:pt>
                <c:pt idx="76">
                  <c:v>99.61184929130253</c:v>
                </c:pt>
                <c:pt idx="77">
                  <c:v>95.27140584853714</c:v>
                </c:pt>
                <c:pt idx="78">
                  <c:v>95.98463396646413</c:v>
                </c:pt>
                <c:pt idx="79">
                  <c:v>96.88194032455822</c:v>
                </c:pt>
                <c:pt idx="80">
                  <c:v>98.71198982598301</c:v>
                </c:pt>
                <c:pt idx="81">
                  <c:v>98.53914060168138</c:v>
                </c:pt>
                <c:pt idx="82">
                  <c:v>96.90901876323943</c:v>
                </c:pt>
                <c:pt idx="83">
                  <c:v>95.70850324042887</c:v>
                </c:pt>
                <c:pt idx="84">
                  <c:v>94.46832414610797</c:v>
                </c:pt>
                <c:pt idx="85">
                  <c:v>94.47289807356809</c:v>
                </c:pt>
                <c:pt idx="86">
                  <c:v>95.00427715557585</c:v>
                </c:pt>
                <c:pt idx="87">
                  <c:v>94.10067850166573</c:v>
                </c:pt>
                <c:pt idx="88">
                  <c:v>94.56947815304312</c:v>
                </c:pt>
                <c:pt idx="89">
                  <c:v>94.11192419384747</c:v>
                </c:pt>
                <c:pt idx="90">
                  <c:v>95.56676381903925</c:v>
                </c:pt>
                <c:pt idx="91">
                  <c:v>94.93393384416727</c:v>
                </c:pt>
                <c:pt idx="92">
                  <c:v>94.45584121462353</c:v>
                </c:pt>
                <c:pt idx="93">
                  <c:v>94.35925652256745</c:v>
                </c:pt>
                <c:pt idx="94">
                  <c:v>92.24660492952252</c:v>
                </c:pt>
                <c:pt idx="95">
                  <c:v>91.48539246146503</c:v>
                </c:pt>
                <c:pt idx="96">
                  <c:v>93.14535693461485</c:v>
                </c:pt>
                <c:pt idx="97">
                  <c:v>95.00113504149343</c:v>
                </c:pt>
                <c:pt idx="98">
                  <c:v>95.17989868017293</c:v>
                </c:pt>
                <c:pt idx="99">
                  <c:v>95.23111533150274</c:v>
                </c:pt>
                <c:pt idx="100">
                  <c:v>95.31472350294509</c:v>
                </c:pt>
                <c:pt idx="101">
                  <c:v>101.0745701439661</c:v>
                </c:pt>
                <c:pt idx="102">
                  <c:v>102.19431269055879</c:v>
                </c:pt>
                <c:pt idx="103">
                  <c:v>100.45081164787446</c:v>
                </c:pt>
                <c:pt idx="104">
                  <c:v>98.79502637673858</c:v>
                </c:pt>
                <c:pt idx="105">
                  <c:v>98.80821564379943</c:v>
                </c:pt>
                <c:pt idx="106">
                  <c:v>100.34563204402946</c:v>
                </c:pt>
                <c:pt idx="107">
                  <c:v>102.43121526045785</c:v>
                </c:pt>
                <c:pt idx="108">
                  <c:v>102.27983453031668</c:v>
                </c:pt>
                <c:pt idx="109">
                  <c:v>101.57559468569906</c:v>
                </c:pt>
                <c:pt idx="110">
                  <c:v>97.81091197883109</c:v>
                </c:pt>
                <c:pt idx="111">
                  <c:v>96.6307328903084</c:v>
                </c:pt>
                <c:pt idx="112">
                  <c:v>97.59705521119874</c:v>
                </c:pt>
                <c:pt idx="113">
                  <c:v>97.73328852072822</c:v>
                </c:pt>
                <c:pt idx="114">
                  <c:v>96.35979542866403</c:v>
                </c:pt>
                <c:pt idx="115">
                  <c:v>96.00628559265002</c:v>
                </c:pt>
                <c:pt idx="116">
                  <c:v>95.6363865510116</c:v>
                </c:pt>
                <c:pt idx="117">
                  <c:v>95.29399071338564</c:v>
                </c:pt>
                <c:pt idx="118">
                  <c:v>94.6926993570473</c:v>
                </c:pt>
                <c:pt idx="119">
                  <c:v>94.80875539679333</c:v>
                </c:pt>
                <c:pt idx="120">
                  <c:v>94.96007673060977</c:v>
                </c:pt>
                <c:pt idx="121">
                  <c:v>93.94020594383832</c:v>
                </c:pt>
              </c:numCache>
            </c:numRef>
          </c:val>
          <c:smooth val="0"/>
        </c:ser>
        <c:axId val="15998671"/>
        <c:axId val="9770312"/>
      </c:line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77630"/>
        <c:crosses val="autoZero"/>
        <c:auto val="1"/>
        <c:lblOffset val="100"/>
        <c:noMultiLvlLbl val="0"/>
      </c:catAx>
      <c:valAx>
        <c:axId val="1777630"/>
        <c:scaling>
          <c:orientation val="minMax"/>
          <c:max val="11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crossAx val="44936757"/>
        <c:crossesAt val="1"/>
        <c:crossBetween val="between"/>
        <c:dispUnits/>
      </c:valAx>
      <c:catAx>
        <c:axId val="15998671"/>
        <c:scaling>
          <c:orientation val="minMax"/>
        </c:scaling>
        <c:axPos val="b"/>
        <c:delete val="1"/>
        <c:majorTickMark val="in"/>
        <c:minorTickMark val="none"/>
        <c:tickLblPos val="nextTo"/>
        <c:crossAx val="9770312"/>
        <c:crosses val="autoZero"/>
        <c:auto val="1"/>
        <c:lblOffset val="100"/>
        <c:noMultiLvlLbl val="0"/>
      </c:catAx>
      <c:valAx>
        <c:axId val="9770312"/>
        <c:scaling>
          <c:orientation val="minMax"/>
          <c:max val="110"/>
          <c:min val="50"/>
        </c:scaling>
        <c:axPos val="l"/>
        <c:delete val="0"/>
        <c:numFmt formatCode="0" sourceLinked="0"/>
        <c:majorTickMark val="in"/>
        <c:minorTickMark val="none"/>
        <c:tickLblPos val="nextTo"/>
        <c:crossAx val="1599867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645"/>
          <c:w val="0.99525"/>
          <c:h val="0.119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535"/>
          <c:w val="0.883"/>
          <c:h val="0.8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14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5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'IV-14-15'!$F$8:$F$35</c:f>
              <c:numCache>
                <c:ptCount val="28"/>
                <c:pt idx="0">
                  <c:v>121.9</c:v>
                </c:pt>
                <c:pt idx="1">
                  <c:v>117.8</c:v>
                </c:pt>
                <c:pt idx="2">
                  <c:v>29.7</c:v>
                </c:pt>
                <c:pt idx="3">
                  <c:v>81.3</c:v>
                </c:pt>
                <c:pt idx="4">
                  <c:v>68.8</c:v>
                </c:pt>
                <c:pt idx="5">
                  <c:v>108.1</c:v>
                </c:pt>
                <c:pt idx="6">
                  <c:v>122.6</c:v>
                </c:pt>
                <c:pt idx="7">
                  <c:v>48.5</c:v>
                </c:pt>
                <c:pt idx="8">
                  <c:v>97.8</c:v>
                </c:pt>
                <c:pt idx="10">
                  <c:v>113.7</c:v>
                </c:pt>
                <c:pt idx="11">
                  <c:v>111</c:v>
                </c:pt>
                <c:pt idx="12">
                  <c:v>81.2</c:v>
                </c:pt>
                <c:pt idx="13">
                  <c:v>60.5</c:v>
                </c:pt>
                <c:pt idx="14">
                  <c:v>132.5</c:v>
                </c:pt>
                <c:pt idx="15">
                  <c:v>106.9</c:v>
                </c:pt>
                <c:pt idx="16">
                  <c:v>45.8</c:v>
                </c:pt>
                <c:pt idx="18">
                  <c:v>41</c:v>
                </c:pt>
                <c:pt idx="19">
                  <c:v>73.1</c:v>
                </c:pt>
                <c:pt idx="20">
                  <c:v>121</c:v>
                </c:pt>
                <c:pt idx="21">
                  <c:v>46</c:v>
                </c:pt>
                <c:pt idx="22">
                  <c:v>74.7</c:v>
                </c:pt>
                <c:pt idx="23">
                  <c:v>29.6</c:v>
                </c:pt>
                <c:pt idx="24">
                  <c:v>115.2</c:v>
                </c:pt>
                <c:pt idx="25">
                  <c:v>76.8</c:v>
                </c:pt>
                <c:pt idx="26">
                  <c:v>52.3</c:v>
                </c:pt>
                <c:pt idx="27">
                  <c:v>118.5</c:v>
                </c:pt>
              </c:numCache>
            </c:numRef>
          </c:xVal>
          <c:yVal>
            <c:numRef>
              <c:f>'IV-14-15'!$G$8:$G$35</c:f>
              <c:numCache>
                <c:ptCount val="28"/>
                <c:pt idx="0">
                  <c:v>117.27</c:v>
                </c:pt>
                <c:pt idx="1">
                  <c:v>107.62</c:v>
                </c:pt>
                <c:pt idx="2">
                  <c:v>22.12</c:v>
                </c:pt>
                <c:pt idx="3">
                  <c:v>128.33</c:v>
                </c:pt>
                <c:pt idx="4">
                  <c:v>75.18</c:v>
                </c:pt>
                <c:pt idx="5">
                  <c:v>112.26</c:v>
                </c:pt>
                <c:pt idx="6">
                  <c:v>111.2</c:v>
                </c:pt>
                <c:pt idx="7">
                  <c:v>67.96</c:v>
                </c:pt>
                <c:pt idx="8">
                  <c:v>108.63</c:v>
                </c:pt>
                <c:pt idx="10">
                  <c:v>114.62</c:v>
                </c:pt>
                <c:pt idx="11">
                  <c:v>97.19</c:v>
                </c:pt>
                <c:pt idx="12">
                  <c:v>85.04</c:v>
                </c:pt>
                <c:pt idx="13">
                  <c:v>80.43</c:v>
                </c:pt>
                <c:pt idx="14">
                  <c:v>95.32</c:v>
                </c:pt>
                <c:pt idx="15">
                  <c:v>115.58</c:v>
                </c:pt>
                <c:pt idx="16">
                  <c:v>49.09</c:v>
                </c:pt>
                <c:pt idx="18">
                  <c:v>56.5</c:v>
                </c:pt>
                <c:pt idx="19">
                  <c:v>131.38</c:v>
                </c:pt>
                <c:pt idx="20">
                  <c:v>130.54</c:v>
                </c:pt>
                <c:pt idx="21">
                  <c:v>36.49</c:v>
                </c:pt>
                <c:pt idx="22">
                  <c:v>137.96</c:v>
                </c:pt>
                <c:pt idx="23">
                  <c:v>14.97</c:v>
                </c:pt>
                <c:pt idx="24">
                  <c:v>104.24</c:v>
                </c:pt>
                <c:pt idx="25">
                  <c:v>103.6</c:v>
                </c:pt>
                <c:pt idx="26">
                  <c:v>62.74</c:v>
                </c:pt>
                <c:pt idx="27">
                  <c:v>120</c:v>
                </c:pt>
              </c:numCache>
            </c:numRef>
          </c:yVal>
          <c:smooth val="0"/>
        </c:ser>
        <c:axId val="20823945"/>
        <c:axId val="53197778"/>
      </c:scatterChart>
      <c:valAx>
        <c:axId val="20823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GDP/capita EU 25=100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97778"/>
        <c:crosses val="autoZero"/>
        <c:crossBetween val="midCat"/>
        <c:dispUnits/>
      </c:valAx>
      <c:valAx>
        <c:axId val="53197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 tartós iparcikkek súlya ezrelékben (pps)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239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3075"/>
          <c:w val="0.905"/>
          <c:h val="0.78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'IV-14-15'!$B$6</c:f>
              <c:strCache>
                <c:ptCount val="1"/>
                <c:pt idx="0">
                  <c:v>Háztartások végső fogyasztási kiadása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4"/>
            <c:spPr>
              <a:ln w="3175">
                <a:noFill/>
              </a:ln>
            </c:spPr>
            <c:marker>
              <c:size val="2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'IV-14-15'!$A$7:$A$36</c:f>
              <c:numCache>
                <c:ptCount val="30"/>
                <c:pt idx="1">
                  <c:v>121.9</c:v>
                </c:pt>
                <c:pt idx="2">
                  <c:v>117.8</c:v>
                </c:pt>
                <c:pt idx="3">
                  <c:v>29.7</c:v>
                </c:pt>
                <c:pt idx="4">
                  <c:v>81.3</c:v>
                </c:pt>
                <c:pt idx="5">
                  <c:v>68.8</c:v>
                </c:pt>
                <c:pt idx="6">
                  <c:v>108.1</c:v>
                </c:pt>
                <c:pt idx="7">
                  <c:v>122.6</c:v>
                </c:pt>
                <c:pt idx="8">
                  <c:v>48.5</c:v>
                </c:pt>
                <c:pt idx="9">
                  <c:v>97.8</c:v>
                </c:pt>
                <c:pt idx="10">
                  <c:v>100</c:v>
                </c:pt>
                <c:pt idx="11">
                  <c:v>113.7</c:v>
                </c:pt>
                <c:pt idx="12">
                  <c:v>111</c:v>
                </c:pt>
                <c:pt idx="13">
                  <c:v>81.2</c:v>
                </c:pt>
                <c:pt idx="14">
                  <c:v>60.5</c:v>
                </c:pt>
                <c:pt idx="15">
                  <c:v>132.5</c:v>
                </c:pt>
                <c:pt idx="16">
                  <c:v>106.9</c:v>
                </c:pt>
                <c:pt idx="17">
                  <c:v>45.8</c:v>
                </c:pt>
                <c:pt idx="19">
                  <c:v>41</c:v>
                </c:pt>
                <c:pt idx="20">
                  <c:v>73.1</c:v>
                </c:pt>
                <c:pt idx="21">
                  <c:v>121</c:v>
                </c:pt>
                <c:pt idx="22">
                  <c:v>46</c:v>
                </c:pt>
                <c:pt idx="23">
                  <c:v>74.7</c:v>
                </c:pt>
                <c:pt idx="24">
                  <c:v>29.6</c:v>
                </c:pt>
                <c:pt idx="25">
                  <c:v>115.2</c:v>
                </c:pt>
                <c:pt idx="26">
                  <c:v>76.8</c:v>
                </c:pt>
                <c:pt idx="27">
                  <c:v>52.3</c:v>
                </c:pt>
                <c:pt idx="28">
                  <c:v>118.5</c:v>
                </c:pt>
              </c:numCache>
            </c:numRef>
          </c:xVal>
          <c:yVal>
            <c:numRef>
              <c:f>'IV-14-15'!$B$7:$B$36</c:f>
              <c:numCache>
                <c:ptCount val="30"/>
                <c:pt idx="1">
                  <c:v>107.2</c:v>
                </c:pt>
                <c:pt idx="2">
                  <c:v>103.9</c:v>
                </c:pt>
                <c:pt idx="3">
                  <c:v>42.1</c:v>
                </c:pt>
                <c:pt idx="4">
                  <c:v>93.9</c:v>
                </c:pt>
                <c:pt idx="5">
                  <c:v>55.2</c:v>
                </c:pt>
                <c:pt idx="6">
                  <c:v>108.9</c:v>
                </c:pt>
                <c:pt idx="7">
                  <c:v>139.3</c:v>
                </c:pt>
                <c:pt idx="8">
                  <c:v>62.2</c:v>
                </c:pt>
                <c:pt idx="9">
                  <c:v>85.6</c:v>
                </c:pt>
                <c:pt idx="10">
                  <c:v>100</c:v>
                </c:pt>
                <c:pt idx="11">
                  <c:v>125.9</c:v>
                </c:pt>
                <c:pt idx="12">
                  <c:v>108.2</c:v>
                </c:pt>
                <c:pt idx="13">
                  <c:v>84.3</c:v>
                </c:pt>
                <c:pt idx="14">
                  <c:v>58</c:v>
                </c:pt>
                <c:pt idx="15">
                  <c:v>127</c:v>
                </c:pt>
                <c:pt idx="16">
                  <c:v>102.2</c:v>
                </c:pt>
                <c:pt idx="17">
                  <c:v>54.4</c:v>
                </c:pt>
                <c:pt idx="19">
                  <c:v>55.1</c:v>
                </c:pt>
                <c:pt idx="20">
                  <c:v>72.8</c:v>
                </c:pt>
                <c:pt idx="21">
                  <c:v>106.6</c:v>
                </c:pt>
                <c:pt idx="22">
                  <c:v>53.3</c:v>
                </c:pt>
                <c:pt idx="23">
                  <c:v>79.5</c:v>
                </c:pt>
                <c:pt idx="24">
                  <c:v>40.5</c:v>
                </c:pt>
                <c:pt idx="25">
                  <c:v>124.3</c:v>
                </c:pt>
                <c:pt idx="26">
                  <c:v>77.1</c:v>
                </c:pt>
                <c:pt idx="27">
                  <c:v>49.8</c:v>
                </c:pt>
                <c:pt idx="28">
                  <c:v>103.2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'IV-14-15'!$C$6</c:f>
              <c:strCache>
                <c:ptCount val="1"/>
                <c:pt idx="0">
                  <c:v>Tartós iparcikkek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14"/>
            <c:spPr>
              <a:ln w="3175">
                <a:noFill/>
              </a:ln>
            </c:spPr>
            <c:marker>
              <c:size val="20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'IV-14-15'!$A$7:$A$36</c:f>
              <c:numCache>
                <c:ptCount val="30"/>
                <c:pt idx="1">
                  <c:v>121.9</c:v>
                </c:pt>
                <c:pt idx="2">
                  <c:v>117.8</c:v>
                </c:pt>
                <c:pt idx="3">
                  <c:v>29.7</c:v>
                </c:pt>
                <c:pt idx="4">
                  <c:v>81.3</c:v>
                </c:pt>
                <c:pt idx="5">
                  <c:v>68.8</c:v>
                </c:pt>
                <c:pt idx="6">
                  <c:v>108.1</c:v>
                </c:pt>
                <c:pt idx="7">
                  <c:v>122.6</c:v>
                </c:pt>
                <c:pt idx="8">
                  <c:v>48.5</c:v>
                </c:pt>
                <c:pt idx="9">
                  <c:v>97.8</c:v>
                </c:pt>
                <c:pt idx="10">
                  <c:v>100</c:v>
                </c:pt>
                <c:pt idx="11">
                  <c:v>113.7</c:v>
                </c:pt>
                <c:pt idx="12">
                  <c:v>111</c:v>
                </c:pt>
                <c:pt idx="13">
                  <c:v>81.2</c:v>
                </c:pt>
                <c:pt idx="14">
                  <c:v>60.5</c:v>
                </c:pt>
                <c:pt idx="15">
                  <c:v>132.5</c:v>
                </c:pt>
                <c:pt idx="16">
                  <c:v>106.9</c:v>
                </c:pt>
                <c:pt idx="17">
                  <c:v>45.8</c:v>
                </c:pt>
                <c:pt idx="19">
                  <c:v>41</c:v>
                </c:pt>
                <c:pt idx="20">
                  <c:v>73.1</c:v>
                </c:pt>
                <c:pt idx="21">
                  <c:v>121</c:v>
                </c:pt>
                <c:pt idx="22">
                  <c:v>46</c:v>
                </c:pt>
                <c:pt idx="23">
                  <c:v>74.7</c:v>
                </c:pt>
                <c:pt idx="24">
                  <c:v>29.6</c:v>
                </c:pt>
                <c:pt idx="25">
                  <c:v>115.2</c:v>
                </c:pt>
                <c:pt idx="26">
                  <c:v>76.8</c:v>
                </c:pt>
                <c:pt idx="27">
                  <c:v>52.3</c:v>
                </c:pt>
                <c:pt idx="28">
                  <c:v>118.5</c:v>
                </c:pt>
              </c:numCache>
            </c:numRef>
          </c:xVal>
          <c:yVal>
            <c:numRef>
              <c:f>'IV-14-15'!$C$7:$C$36</c:f>
              <c:numCache>
                <c:ptCount val="30"/>
                <c:pt idx="1">
                  <c:v>102.2</c:v>
                </c:pt>
                <c:pt idx="2">
                  <c:v>100.8</c:v>
                </c:pt>
                <c:pt idx="3">
                  <c:v>78.8</c:v>
                </c:pt>
                <c:pt idx="4">
                  <c:v>117.9</c:v>
                </c:pt>
                <c:pt idx="5">
                  <c:v>86.4</c:v>
                </c:pt>
                <c:pt idx="6">
                  <c:v>98.7</c:v>
                </c:pt>
                <c:pt idx="7">
                  <c:v>138.8</c:v>
                </c:pt>
                <c:pt idx="8">
                  <c:v>85.6</c:v>
                </c:pt>
                <c:pt idx="9">
                  <c:v>96</c:v>
                </c:pt>
                <c:pt idx="10">
                  <c:v>100</c:v>
                </c:pt>
                <c:pt idx="11">
                  <c:v>117</c:v>
                </c:pt>
                <c:pt idx="12">
                  <c:v>96.4</c:v>
                </c:pt>
                <c:pt idx="13">
                  <c:v>96.1</c:v>
                </c:pt>
                <c:pt idx="14">
                  <c:v>85.6</c:v>
                </c:pt>
                <c:pt idx="15">
                  <c:v>115.8</c:v>
                </c:pt>
                <c:pt idx="16">
                  <c:v>104.4</c:v>
                </c:pt>
                <c:pt idx="17">
                  <c:v>83.1</c:v>
                </c:pt>
                <c:pt idx="19">
                  <c:v>83.7</c:v>
                </c:pt>
                <c:pt idx="20">
                  <c:v>109.8</c:v>
                </c:pt>
                <c:pt idx="21">
                  <c:v>107.1</c:v>
                </c:pt>
                <c:pt idx="22">
                  <c:v>77</c:v>
                </c:pt>
                <c:pt idx="23">
                  <c:v>104.1</c:v>
                </c:pt>
                <c:pt idx="24">
                  <c:v>73</c:v>
                </c:pt>
                <c:pt idx="25">
                  <c:v>106.2</c:v>
                </c:pt>
                <c:pt idx="26">
                  <c:v>88.2</c:v>
                </c:pt>
                <c:pt idx="27">
                  <c:v>84.9</c:v>
                </c:pt>
                <c:pt idx="28">
                  <c:v>99.7</c:v>
                </c:pt>
              </c:numCache>
            </c:numRef>
          </c:yVal>
          <c:smooth val="0"/>
        </c:ser>
        <c:axId val="9017955"/>
        <c:axId val="14052732"/>
      </c:scatterChart>
      <c:valAx>
        <c:axId val="901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GDP/capita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52732"/>
        <c:crosses val="autoZero"/>
        <c:crossBetween val="midCat"/>
        <c:dispUnits/>
      </c:valAx>
      <c:valAx>
        <c:axId val="14052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relatív árszint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79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0675"/>
          <c:w val="1"/>
          <c:h val="0.08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385"/>
          <c:w val="0.89425"/>
          <c:h val="0.80975"/>
        </c:manualLayout>
      </c:layout>
      <c:lineChart>
        <c:grouping val="standard"/>
        <c:varyColors val="0"/>
        <c:ser>
          <c:idx val="1"/>
          <c:order val="1"/>
          <c:tx>
            <c:strRef>
              <c:f>'IV-2'!$C$6</c:f>
              <c:strCache>
                <c:ptCount val="1"/>
                <c:pt idx="0">
                  <c:v>Rögzített jegybanki alapkamat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'IV-2'!$A$8:$A$35</c:f>
              <c:strCache>
                <c:ptCount val="28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</c:strCache>
            </c:strRef>
          </c:cat>
          <c:val>
            <c:numRef>
              <c:f>'IV-2'!$C$8:$C$35</c:f>
              <c:numCache>
                <c:ptCount val="28"/>
                <c:pt idx="0">
                  <c:v>12.266685205784206</c:v>
                </c:pt>
                <c:pt idx="1">
                  <c:v>11.066666666666665</c:v>
                </c:pt>
                <c:pt idx="2">
                  <c:v>10.852150537634406</c:v>
                </c:pt>
                <c:pt idx="3">
                  <c:v>11.642473118279572</c:v>
                </c:pt>
                <c:pt idx="4">
                  <c:v>11.364055299539173</c:v>
                </c:pt>
                <c:pt idx="5">
                  <c:v>11.25</c:v>
                </c:pt>
                <c:pt idx="6">
                  <c:v>11.191666666666666</c:v>
                </c:pt>
                <c:pt idx="7">
                  <c:v>10.43494623655914</c:v>
                </c:pt>
                <c:pt idx="8">
                  <c:v>8.90552995391705</c:v>
                </c:pt>
                <c:pt idx="9">
                  <c:v>8.720430107526882</c:v>
                </c:pt>
                <c:pt idx="10">
                  <c:v>9.456989247311832</c:v>
                </c:pt>
                <c:pt idx="11">
                  <c:v>9.186021505376345</c:v>
                </c:pt>
                <c:pt idx="12">
                  <c:v>6.833333333333334</c:v>
                </c:pt>
                <c:pt idx="13">
                  <c:v>6.988888888888889</c:v>
                </c:pt>
                <c:pt idx="14">
                  <c:v>9.5</c:v>
                </c:pt>
                <c:pt idx="15">
                  <c:v>10.6</c:v>
                </c:pt>
                <c:pt idx="16">
                  <c:v>12.475806451612904</c:v>
                </c:pt>
                <c:pt idx="17">
                  <c:v>11.696684587813627</c:v>
                </c:pt>
                <c:pt idx="18">
                  <c:v>11.252688172043008</c:v>
                </c:pt>
                <c:pt idx="19">
                  <c:v>10.326523297491043</c:v>
                </c:pt>
                <c:pt idx="20">
                  <c:v>8.805779569892474</c:v>
                </c:pt>
                <c:pt idx="21">
                  <c:v>7.569444444444444</c:v>
                </c:pt>
                <c:pt idx="22">
                  <c:v>7.5</c:v>
                </c:pt>
                <c:pt idx="23">
                  <c:v>7.5</c:v>
                </c:pt>
                <c:pt idx="24">
                  <c:v>7.5</c:v>
                </c:pt>
                <c:pt idx="25">
                  <c:v>7.5</c:v>
                </c:pt>
                <c:pt idx="26">
                  <c:v>7.5</c:v>
                </c:pt>
                <c:pt idx="27">
                  <c:v>7.5</c:v>
                </c:pt>
              </c:numCache>
            </c:numRef>
          </c:val>
          <c:smooth val="0"/>
        </c:ser>
        <c:axId val="62723047"/>
        <c:axId val="27636512"/>
      </c:lineChart>
      <c:lineChart>
        <c:grouping val="standard"/>
        <c:varyColors val="0"/>
        <c:ser>
          <c:idx val="0"/>
          <c:order val="0"/>
          <c:tx>
            <c:strRef>
              <c:f>'IV-2'!$B$6</c:f>
              <c:strCache>
                <c:ptCount val="1"/>
                <c:pt idx="0">
                  <c:v>Reuters pálya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'IV-2'!$A$8:$A$35</c:f>
              <c:strCache>
                <c:ptCount val="28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</c:strCache>
            </c:strRef>
          </c:cat>
          <c:val>
            <c:numRef>
              <c:f>'IV-2'!$B$8:$B$35</c:f>
              <c:numCache>
                <c:ptCount val="28"/>
                <c:pt idx="20">
                  <c:v>8.805779569892474</c:v>
                </c:pt>
                <c:pt idx="21">
                  <c:v>7.565789473684211</c:v>
                </c:pt>
                <c:pt idx="22">
                  <c:v>7.342105263157895</c:v>
                </c:pt>
                <c:pt idx="23">
                  <c:v>7.118421052631579</c:v>
                </c:pt>
                <c:pt idx="24">
                  <c:v>6.957236842105263</c:v>
                </c:pt>
                <c:pt idx="25">
                  <c:v>6.796052631578947</c:v>
                </c:pt>
                <c:pt idx="26">
                  <c:v>6.634868421052631</c:v>
                </c:pt>
                <c:pt idx="27">
                  <c:v>6.473684210526316</c:v>
                </c:pt>
              </c:numCache>
            </c:numRef>
          </c:val>
          <c:smooth val="0"/>
        </c:ser>
        <c:axId val="47402017"/>
        <c:axId val="23964970"/>
      </c:lineChart>
      <c:catAx>
        <c:axId val="6272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7636512"/>
        <c:crosses val="autoZero"/>
        <c:auto val="1"/>
        <c:lblOffset val="100"/>
        <c:noMultiLvlLbl val="0"/>
      </c:catAx>
      <c:valAx>
        <c:axId val="27636512"/>
        <c:scaling>
          <c:orientation val="minMax"/>
          <c:max val="13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723047"/>
        <c:crossesAt val="1"/>
        <c:crossBetween val="between"/>
        <c:dispUnits/>
      </c:valAx>
      <c:catAx>
        <c:axId val="47402017"/>
        <c:scaling>
          <c:orientation val="minMax"/>
        </c:scaling>
        <c:axPos val="b"/>
        <c:delete val="1"/>
        <c:majorTickMark val="in"/>
        <c:minorTickMark val="none"/>
        <c:tickLblPos val="nextTo"/>
        <c:crossAx val="23964970"/>
        <c:crosses val="autoZero"/>
        <c:auto val="1"/>
        <c:lblOffset val="100"/>
        <c:noMultiLvlLbl val="0"/>
      </c:catAx>
      <c:valAx>
        <c:axId val="23964970"/>
        <c:scaling>
          <c:orientation val="minMax"/>
          <c:max val="13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4020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75"/>
          <c:y val="0.89875"/>
          <c:w val="0.69925"/>
          <c:h val="0.06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75"/>
          <c:y val="0.0515"/>
          <c:w val="0.8495"/>
          <c:h val="0.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14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5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'IV-14-15'!$F$8:$F$35</c:f>
              <c:numCache>
                <c:ptCount val="28"/>
                <c:pt idx="0">
                  <c:v>121.9</c:v>
                </c:pt>
                <c:pt idx="1">
                  <c:v>117.8</c:v>
                </c:pt>
                <c:pt idx="2">
                  <c:v>29.7</c:v>
                </c:pt>
                <c:pt idx="3">
                  <c:v>81.3</c:v>
                </c:pt>
                <c:pt idx="4">
                  <c:v>68.8</c:v>
                </c:pt>
                <c:pt idx="5">
                  <c:v>108.1</c:v>
                </c:pt>
                <c:pt idx="6">
                  <c:v>122.6</c:v>
                </c:pt>
                <c:pt idx="7">
                  <c:v>48.5</c:v>
                </c:pt>
                <c:pt idx="8">
                  <c:v>97.8</c:v>
                </c:pt>
                <c:pt idx="10">
                  <c:v>113.7</c:v>
                </c:pt>
                <c:pt idx="11">
                  <c:v>111</c:v>
                </c:pt>
                <c:pt idx="12">
                  <c:v>81.2</c:v>
                </c:pt>
                <c:pt idx="13">
                  <c:v>60.5</c:v>
                </c:pt>
                <c:pt idx="14">
                  <c:v>132.5</c:v>
                </c:pt>
                <c:pt idx="15">
                  <c:v>106.9</c:v>
                </c:pt>
                <c:pt idx="16">
                  <c:v>45.8</c:v>
                </c:pt>
                <c:pt idx="18">
                  <c:v>41</c:v>
                </c:pt>
                <c:pt idx="19">
                  <c:v>73.1</c:v>
                </c:pt>
                <c:pt idx="20">
                  <c:v>121</c:v>
                </c:pt>
                <c:pt idx="21">
                  <c:v>46</c:v>
                </c:pt>
                <c:pt idx="22">
                  <c:v>74.7</c:v>
                </c:pt>
                <c:pt idx="23">
                  <c:v>29.6</c:v>
                </c:pt>
                <c:pt idx="24">
                  <c:v>115.2</c:v>
                </c:pt>
                <c:pt idx="25">
                  <c:v>76.8</c:v>
                </c:pt>
                <c:pt idx="26">
                  <c:v>52.3</c:v>
                </c:pt>
                <c:pt idx="27">
                  <c:v>118.5</c:v>
                </c:pt>
              </c:numCache>
            </c:numRef>
          </c:xVal>
          <c:yVal>
            <c:numRef>
              <c:f>'IV-14-15'!$G$8:$G$35</c:f>
              <c:numCache>
                <c:ptCount val="28"/>
                <c:pt idx="0">
                  <c:v>117.27</c:v>
                </c:pt>
                <c:pt idx="1">
                  <c:v>107.62</c:v>
                </c:pt>
                <c:pt idx="2">
                  <c:v>22.12</c:v>
                </c:pt>
                <c:pt idx="3">
                  <c:v>128.33</c:v>
                </c:pt>
                <c:pt idx="4">
                  <c:v>75.18</c:v>
                </c:pt>
                <c:pt idx="5">
                  <c:v>112.26</c:v>
                </c:pt>
                <c:pt idx="6">
                  <c:v>111.2</c:v>
                </c:pt>
                <c:pt idx="7">
                  <c:v>67.96</c:v>
                </c:pt>
                <c:pt idx="8">
                  <c:v>108.63</c:v>
                </c:pt>
                <c:pt idx="10">
                  <c:v>114.62</c:v>
                </c:pt>
                <c:pt idx="11">
                  <c:v>97.19</c:v>
                </c:pt>
                <c:pt idx="12">
                  <c:v>85.04</c:v>
                </c:pt>
                <c:pt idx="13">
                  <c:v>80.43</c:v>
                </c:pt>
                <c:pt idx="14">
                  <c:v>95.32</c:v>
                </c:pt>
                <c:pt idx="15">
                  <c:v>115.58</c:v>
                </c:pt>
                <c:pt idx="16">
                  <c:v>49.09</c:v>
                </c:pt>
                <c:pt idx="18">
                  <c:v>56.5</c:v>
                </c:pt>
                <c:pt idx="19">
                  <c:v>131.38</c:v>
                </c:pt>
                <c:pt idx="20">
                  <c:v>130.54</c:v>
                </c:pt>
                <c:pt idx="21">
                  <c:v>36.49</c:v>
                </c:pt>
                <c:pt idx="22">
                  <c:v>137.96</c:v>
                </c:pt>
                <c:pt idx="23">
                  <c:v>14.97</c:v>
                </c:pt>
                <c:pt idx="24">
                  <c:v>104.24</c:v>
                </c:pt>
                <c:pt idx="25">
                  <c:v>103.6</c:v>
                </c:pt>
                <c:pt idx="26">
                  <c:v>62.74</c:v>
                </c:pt>
                <c:pt idx="27">
                  <c:v>120</c:v>
                </c:pt>
              </c:numCache>
            </c:numRef>
          </c:yVal>
          <c:smooth val="0"/>
        </c:ser>
        <c:axId val="59365725"/>
        <c:axId val="64529478"/>
      </c:scatterChart>
      <c:valAx>
        <c:axId val="59365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GDP/capita EU 25=100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29478"/>
        <c:crosses val="autoZero"/>
        <c:crossBetween val="midCat"/>
        <c:dispUnits/>
      </c:valAx>
      <c:valAx>
        <c:axId val="6452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Weight of durables (pps)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657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32"/>
          <c:w val="0.88425"/>
          <c:h val="0.7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'IV-14-15'!$B$5</c:f>
              <c:strCache>
                <c:ptCount val="1"/>
                <c:pt idx="0">
                  <c:v>Housholds final consuption expenditure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4"/>
            <c:spPr>
              <a:ln w="3175">
                <a:noFill/>
              </a:ln>
            </c:spPr>
            <c:marker>
              <c:size val="2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'IV-14-15'!$A$7:$A$36</c:f>
              <c:numCache>
                <c:ptCount val="30"/>
                <c:pt idx="1">
                  <c:v>121.9</c:v>
                </c:pt>
                <c:pt idx="2">
                  <c:v>117.8</c:v>
                </c:pt>
                <c:pt idx="3">
                  <c:v>29.7</c:v>
                </c:pt>
                <c:pt idx="4">
                  <c:v>81.3</c:v>
                </c:pt>
                <c:pt idx="5">
                  <c:v>68.8</c:v>
                </c:pt>
                <c:pt idx="6">
                  <c:v>108.1</c:v>
                </c:pt>
                <c:pt idx="7">
                  <c:v>122.6</c:v>
                </c:pt>
                <c:pt idx="8">
                  <c:v>48.5</c:v>
                </c:pt>
                <c:pt idx="9">
                  <c:v>97.8</c:v>
                </c:pt>
                <c:pt idx="10">
                  <c:v>100</c:v>
                </c:pt>
                <c:pt idx="11">
                  <c:v>113.7</c:v>
                </c:pt>
                <c:pt idx="12">
                  <c:v>111</c:v>
                </c:pt>
                <c:pt idx="13">
                  <c:v>81.2</c:v>
                </c:pt>
                <c:pt idx="14">
                  <c:v>60.5</c:v>
                </c:pt>
                <c:pt idx="15">
                  <c:v>132.5</c:v>
                </c:pt>
                <c:pt idx="16">
                  <c:v>106.9</c:v>
                </c:pt>
                <c:pt idx="17">
                  <c:v>45.8</c:v>
                </c:pt>
                <c:pt idx="19">
                  <c:v>41</c:v>
                </c:pt>
                <c:pt idx="20">
                  <c:v>73.1</c:v>
                </c:pt>
                <c:pt idx="21">
                  <c:v>121</c:v>
                </c:pt>
                <c:pt idx="22">
                  <c:v>46</c:v>
                </c:pt>
                <c:pt idx="23">
                  <c:v>74.7</c:v>
                </c:pt>
                <c:pt idx="24">
                  <c:v>29.6</c:v>
                </c:pt>
                <c:pt idx="25">
                  <c:v>115.2</c:v>
                </c:pt>
                <c:pt idx="26">
                  <c:v>76.8</c:v>
                </c:pt>
                <c:pt idx="27">
                  <c:v>52.3</c:v>
                </c:pt>
                <c:pt idx="28">
                  <c:v>118.5</c:v>
                </c:pt>
              </c:numCache>
            </c:numRef>
          </c:xVal>
          <c:yVal>
            <c:numRef>
              <c:f>'IV-14-15'!$B$7:$B$36</c:f>
              <c:numCache>
                <c:ptCount val="30"/>
                <c:pt idx="1">
                  <c:v>107.2</c:v>
                </c:pt>
                <c:pt idx="2">
                  <c:v>103.9</c:v>
                </c:pt>
                <c:pt idx="3">
                  <c:v>42.1</c:v>
                </c:pt>
                <c:pt idx="4">
                  <c:v>93.9</c:v>
                </c:pt>
                <c:pt idx="5">
                  <c:v>55.2</c:v>
                </c:pt>
                <c:pt idx="6">
                  <c:v>108.9</c:v>
                </c:pt>
                <c:pt idx="7">
                  <c:v>139.3</c:v>
                </c:pt>
                <c:pt idx="8">
                  <c:v>62.2</c:v>
                </c:pt>
                <c:pt idx="9">
                  <c:v>85.6</c:v>
                </c:pt>
                <c:pt idx="10">
                  <c:v>100</c:v>
                </c:pt>
                <c:pt idx="11">
                  <c:v>125.9</c:v>
                </c:pt>
                <c:pt idx="12">
                  <c:v>108.2</c:v>
                </c:pt>
                <c:pt idx="13">
                  <c:v>84.3</c:v>
                </c:pt>
                <c:pt idx="14">
                  <c:v>58</c:v>
                </c:pt>
                <c:pt idx="15">
                  <c:v>127</c:v>
                </c:pt>
                <c:pt idx="16">
                  <c:v>102.2</c:v>
                </c:pt>
                <c:pt idx="17">
                  <c:v>54.4</c:v>
                </c:pt>
                <c:pt idx="19">
                  <c:v>55.1</c:v>
                </c:pt>
                <c:pt idx="20">
                  <c:v>72.8</c:v>
                </c:pt>
                <c:pt idx="21">
                  <c:v>106.6</c:v>
                </c:pt>
                <c:pt idx="22">
                  <c:v>53.3</c:v>
                </c:pt>
                <c:pt idx="23">
                  <c:v>79.5</c:v>
                </c:pt>
                <c:pt idx="24">
                  <c:v>40.5</c:v>
                </c:pt>
                <c:pt idx="25">
                  <c:v>124.3</c:v>
                </c:pt>
                <c:pt idx="26">
                  <c:v>77.1</c:v>
                </c:pt>
                <c:pt idx="27">
                  <c:v>49.8</c:v>
                </c:pt>
                <c:pt idx="28">
                  <c:v>103.2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'IV-14-15'!$G$6</c:f>
              <c:strCache>
                <c:ptCount val="1"/>
                <c:pt idx="0">
                  <c:v>Durable industrial goods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14"/>
            <c:spPr>
              <a:ln w="3175">
                <a:noFill/>
              </a:ln>
            </c:spPr>
            <c:marker>
              <c:size val="20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'IV-14-15'!$A$7:$A$36</c:f>
              <c:numCache>
                <c:ptCount val="30"/>
                <c:pt idx="1">
                  <c:v>121.9</c:v>
                </c:pt>
                <c:pt idx="2">
                  <c:v>117.8</c:v>
                </c:pt>
                <c:pt idx="3">
                  <c:v>29.7</c:v>
                </c:pt>
                <c:pt idx="4">
                  <c:v>81.3</c:v>
                </c:pt>
                <c:pt idx="5">
                  <c:v>68.8</c:v>
                </c:pt>
                <c:pt idx="6">
                  <c:v>108.1</c:v>
                </c:pt>
                <c:pt idx="7">
                  <c:v>122.6</c:v>
                </c:pt>
                <c:pt idx="8">
                  <c:v>48.5</c:v>
                </c:pt>
                <c:pt idx="9">
                  <c:v>97.8</c:v>
                </c:pt>
                <c:pt idx="10">
                  <c:v>100</c:v>
                </c:pt>
                <c:pt idx="11">
                  <c:v>113.7</c:v>
                </c:pt>
                <c:pt idx="12">
                  <c:v>111</c:v>
                </c:pt>
                <c:pt idx="13">
                  <c:v>81.2</c:v>
                </c:pt>
                <c:pt idx="14">
                  <c:v>60.5</c:v>
                </c:pt>
                <c:pt idx="15">
                  <c:v>132.5</c:v>
                </c:pt>
                <c:pt idx="16">
                  <c:v>106.9</c:v>
                </c:pt>
                <c:pt idx="17">
                  <c:v>45.8</c:v>
                </c:pt>
                <c:pt idx="19">
                  <c:v>41</c:v>
                </c:pt>
                <c:pt idx="20">
                  <c:v>73.1</c:v>
                </c:pt>
                <c:pt idx="21">
                  <c:v>121</c:v>
                </c:pt>
                <c:pt idx="22">
                  <c:v>46</c:v>
                </c:pt>
                <c:pt idx="23">
                  <c:v>74.7</c:v>
                </c:pt>
                <c:pt idx="24">
                  <c:v>29.6</c:v>
                </c:pt>
                <c:pt idx="25">
                  <c:v>115.2</c:v>
                </c:pt>
                <c:pt idx="26">
                  <c:v>76.8</c:v>
                </c:pt>
                <c:pt idx="27">
                  <c:v>52.3</c:v>
                </c:pt>
                <c:pt idx="28">
                  <c:v>118.5</c:v>
                </c:pt>
              </c:numCache>
            </c:numRef>
          </c:xVal>
          <c:yVal>
            <c:numRef>
              <c:f>'IV-14-15'!$C$7:$C$36</c:f>
              <c:numCache>
                <c:ptCount val="30"/>
                <c:pt idx="1">
                  <c:v>102.2</c:v>
                </c:pt>
                <c:pt idx="2">
                  <c:v>100.8</c:v>
                </c:pt>
                <c:pt idx="3">
                  <c:v>78.8</c:v>
                </c:pt>
                <c:pt idx="4">
                  <c:v>117.9</c:v>
                </c:pt>
                <c:pt idx="5">
                  <c:v>86.4</c:v>
                </c:pt>
                <c:pt idx="6">
                  <c:v>98.7</c:v>
                </c:pt>
                <c:pt idx="7">
                  <c:v>138.8</c:v>
                </c:pt>
                <c:pt idx="8">
                  <c:v>85.6</c:v>
                </c:pt>
                <c:pt idx="9">
                  <c:v>96</c:v>
                </c:pt>
                <c:pt idx="10">
                  <c:v>100</c:v>
                </c:pt>
                <c:pt idx="11">
                  <c:v>117</c:v>
                </c:pt>
                <c:pt idx="12">
                  <c:v>96.4</c:v>
                </c:pt>
                <c:pt idx="13">
                  <c:v>96.1</c:v>
                </c:pt>
                <c:pt idx="14">
                  <c:v>85.6</c:v>
                </c:pt>
                <c:pt idx="15">
                  <c:v>115.8</c:v>
                </c:pt>
                <c:pt idx="16">
                  <c:v>104.4</c:v>
                </c:pt>
                <c:pt idx="17">
                  <c:v>83.1</c:v>
                </c:pt>
                <c:pt idx="19">
                  <c:v>83.7</c:v>
                </c:pt>
                <c:pt idx="20">
                  <c:v>109.8</c:v>
                </c:pt>
                <c:pt idx="21">
                  <c:v>107.1</c:v>
                </c:pt>
                <c:pt idx="22">
                  <c:v>77</c:v>
                </c:pt>
                <c:pt idx="23">
                  <c:v>104.1</c:v>
                </c:pt>
                <c:pt idx="24">
                  <c:v>73</c:v>
                </c:pt>
                <c:pt idx="25">
                  <c:v>106.2</c:v>
                </c:pt>
                <c:pt idx="26">
                  <c:v>88.2</c:v>
                </c:pt>
                <c:pt idx="27">
                  <c:v>84.9</c:v>
                </c:pt>
                <c:pt idx="28">
                  <c:v>99.7</c:v>
                </c:pt>
              </c:numCache>
            </c:numRef>
          </c:yVal>
          <c:smooth val="0"/>
        </c:ser>
        <c:axId val="43894391"/>
        <c:axId val="59505200"/>
      </c:scatterChart>
      <c:valAx>
        <c:axId val="43894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GDP/capita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05200"/>
        <c:crosses val="autoZero"/>
        <c:crossBetween val="midCat"/>
        <c:dispUnits/>
      </c:valAx>
      <c:valAx>
        <c:axId val="59505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Relative price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9439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91125"/>
          <c:w val="0.9655"/>
          <c:h val="0.074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415"/>
          <c:w val="0.86825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'IV-16'!$B$9</c:f>
              <c:strCache>
                <c:ptCount val="1"/>
                <c:pt idx="0">
                  <c:v>feldolgozott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'IV-16'!$A$10:$A$34</c:f>
              <c:strCache>
                <c:ptCount val="25"/>
                <c:pt idx="0">
                  <c:v>1999. I. n.év</c:v>
                </c:pt>
                <c:pt idx="1">
                  <c:v>1999. II. n.év</c:v>
                </c:pt>
                <c:pt idx="2">
                  <c:v>1999. III. n.év</c:v>
                </c:pt>
                <c:pt idx="3">
                  <c:v>1999. IV. n.év</c:v>
                </c:pt>
                <c:pt idx="4">
                  <c:v>2000. I. n.év</c:v>
                </c:pt>
                <c:pt idx="5">
                  <c:v>2000. II. n.év</c:v>
                </c:pt>
                <c:pt idx="6">
                  <c:v>2000. III. n.év</c:v>
                </c:pt>
                <c:pt idx="7">
                  <c:v>2000. IV. n.év</c:v>
                </c:pt>
                <c:pt idx="8">
                  <c:v>2001. I. n.év</c:v>
                </c:pt>
                <c:pt idx="9">
                  <c:v>2001. II. n.év</c:v>
                </c:pt>
                <c:pt idx="10">
                  <c:v>2001. III. n.év</c:v>
                </c:pt>
                <c:pt idx="11">
                  <c:v>2001. IV. n.év</c:v>
                </c:pt>
                <c:pt idx="12">
                  <c:v>2002. I. n.év</c:v>
                </c:pt>
                <c:pt idx="13">
                  <c:v>2002. II. n.év</c:v>
                </c:pt>
                <c:pt idx="14">
                  <c:v>2002. III. n.év</c:v>
                </c:pt>
                <c:pt idx="15">
                  <c:v>2002. IV. n.év</c:v>
                </c:pt>
                <c:pt idx="16">
                  <c:v>2003. I. n.év</c:v>
                </c:pt>
                <c:pt idx="17">
                  <c:v>2003. II. n.év</c:v>
                </c:pt>
                <c:pt idx="18">
                  <c:v>2003. III. n.év</c:v>
                </c:pt>
                <c:pt idx="19">
                  <c:v>2003. IV. n.év</c:v>
                </c:pt>
                <c:pt idx="20">
                  <c:v>2004. I. n.év</c:v>
                </c:pt>
                <c:pt idx="21">
                  <c:v>2004. II. n.év</c:v>
                </c:pt>
                <c:pt idx="22">
                  <c:v>2004. III. n.év</c:v>
                </c:pt>
                <c:pt idx="23">
                  <c:v>2004. IV. n.év</c:v>
                </c:pt>
                <c:pt idx="24">
                  <c:v>2005. I. n.év</c:v>
                </c:pt>
              </c:strCache>
            </c:strRef>
          </c:cat>
          <c:val>
            <c:numRef>
              <c:f>'IV-16'!$B$10:$B$34</c:f>
              <c:numCache>
                <c:ptCount val="25"/>
                <c:pt idx="0">
                  <c:v>2.6610882920338863</c:v>
                </c:pt>
                <c:pt idx="1">
                  <c:v>6.3115651085371205</c:v>
                </c:pt>
                <c:pt idx="2">
                  <c:v>5.877388942629458</c:v>
                </c:pt>
                <c:pt idx="3">
                  <c:v>7.988095863237277</c:v>
                </c:pt>
                <c:pt idx="4">
                  <c:v>5.725495977409922</c:v>
                </c:pt>
                <c:pt idx="5">
                  <c:v>5.0942997878993035</c:v>
                </c:pt>
                <c:pt idx="6">
                  <c:v>17.809475930608777</c:v>
                </c:pt>
                <c:pt idx="7">
                  <c:v>15.94202942660421</c:v>
                </c:pt>
                <c:pt idx="8">
                  <c:v>21.520873430658693</c:v>
                </c:pt>
                <c:pt idx="9">
                  <c:v>15.240813784093167</c:v>
                </c:pt>
                <c:pt idx="10">
                  <c:v>8.028350377156833</c:v>
                </c:pt>
                <c:pt idx="11">
                  <c:v>4.588992202119613</c:v>
                </c:pt>
                <c:pt idx="12">
                  <c:v>4.240951647187297</c:v>
                </c:pt>
                <c:pt idx="13">
                  <c:v>7.699524169262961</c:v>
                </c:pt>
                <c:pt idx="14">
                  <c:v>3.701884748840323</c:v>
                </c:pt>
                <c:pt idx="15">
                  <c:v>0.33180733418542996</c:v>
                </c:pt>
                <c:pt idx="16">
                  <c:v>-0.6230324457057845</c:v>
                </c:pt>
                <c:pt idx="17">
                  <c:v>1.622887243436888</c:v>
                </c:pt>
                <c:pt idx="18">
                  <c:v>4.204857829761988</c:v>
                </c:pt>
                <c:pt idx="19">
                  <c:v>4.6728813386264445</c:v>
                </c:pt>
                <c:pt idx="20">
                  <c:v>12.032104174308955</c:v>
                </c:pt>
                <c:pt idx="21">
                  <c:v>4.210209424851641</c:v>
                </c:pt>
                <c:pt idx="22">
                  <c:v>5.007257108989283</c:v>
                </c:pt>
                <c:pt idx="23">
                  <c:v>1.0291879494994438</c:v>
                </c:pt>
                <c:pt idx="24">
                  <c:v>-2.873569053796332</c:v>
                </c:pt>
              </c:numCache>
            </c:numRef>
          </c:val>
          <c:smooth val="0"/>
        </c:ser>
        <c:axId val="65784753"/>
        <c:axId val="55191866"/>
      </c:lineChart>
      <c:lineChart>
        <c:grouping val="standard"/>
        <c:varyColors val="0"/>
        <c:ser>
          <c:idx val="1"/>
          <c:order val="1"/>
          <c:tx>
            <c:strRef>
              <c:f>'IV-16'!$C$9</c:f>
              <c:strCache>
                <c:ptCount val="1"/>
                <c:pt idx="0">
                  <c:v>feldolgozatlan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'IV-16'!$A$10:$A$34</c:f>
              <c:strCache>
                <c:ptCount val="25"/>
                <c:pt idx="0">
                  <c:v>1999. I. n.év</c:v>
                </c:pt>
                <c:pt idx="1">
                  <c:v>1999. II. n.év</c:v>
                </c:pt>
                <c:pt idx="2">
                  <c:v>1999. III. n.év</c:v>
                </c:pt>
                <c:pt idx="3">
                  <c:v>1999. IV. n.év</c:v>
                </c:pt>
                <c:pt idx="4">
                  <c:v>2000. I. n.év</c:v>
                </c:pt>
                <c:pt idx="5">
                  <c:v>2000. II. n.év</c:v>
                </c:pt>
                <c:pt idx="6">
                  <c:v>2000. III. n.év</c:v>
                </c:pt>
                <c:pt idx="7">
                  <c:v>2000. IV. n.év</c:v>
                </c:pt>
                <c:pt idx="8">
                  <c:v>2001. I. n.év</c:v>
                </c:pt>
                <c:pt idx="9">
                  <c:v>2001. II. n.év</c:v>
                </c:pt>
                <c:pt idx="10">
                  <c:v>2001. III. n.év</c:v>
                </c:pt>
                <c:pt idx="11">
                  <c:v>2001. IV. n.év</c:v>
                </c:pt>
                <c:pt idx="12">
                  <c:v>2002. I. n.év</c:v>
                </c:pt>
                <c:pt idx="13">
                  <c:v>2002. II. n.év</c:v>
                </c:pt>
                <c:pt idx="14">
                  <c:v>2002. III. n.év</c:v>
                </c:pt>
                <c:pt idx="15">
                  <c:v>2002. IV. n.év</c:v>
                </c:pt>
                <c:pt idx="16">
                  <c:v>2003. I. n.év</c:v>
                </c:pt>
                <c:pt idx="17">
                  <c:v>2003. II. n.év</c:v>
                </c:pt>
                <c:pt idx="18">
                  <c:v>2003. III. n.év</c:v>
                </c:pt>
                <c:pt idx="19">
                  <c:v>2003. IV. n.év</c:v>
                </c:pt>
                <c:pt idx="20">
                  <c:v>2004. I. n.év</c:v>
                </c:pt>
                <c:pt idx="21">
                  <c:v>2004. II. n.év</c:v>
                </c:pt>
                <c:pt idx="22">
                  <c:v>2004. III. n.év</c:v>
                </c:pt>
                <c:pt idx="23">
                  <c:v>2004. IV. n.év</c:v>
                </c:pt>
                <c:pt idx="24">
                  <c:v>2005. I. n.év</c:v>
                </c:pt>
              </c:strCache>
            </c:strRef>
          </c:cat>
          <c:val>
            <c:numRef>
              <c:f>'IV-16'!$C$10:$C$34</c:f>
              <c:numCache>
                <c:ptCount val="25"/>
                <c:pt idx="0">
                  <c:v>-7.819860461299976</c:v>
                </c:pt>
                <c:pt idx="1">
                  <c:v>-7.010868586031016</c:v>
                </c:pt>
                <c:pt idx="2">
                  <c:v>17.140791396739118</c:v>
                </c:pt>
                <c:pt idx="3">
                  <c:v>3.733022902094163</c:v>
                </c:pt>
                <c:pt idx="4">
                  <c:v>3.310194914317055</c:v>
                </c:pt>
                <c:pt idx="5">
                  <c:v>6.121529978895657</c:v>
                </c:pt>
                <c:pt idx="6">
                  <c:v>108.09784317394673</c:v>
                </c:pt>
                <c:pt idx="7">
                  <c:v>-7.443628812209402</c:v>
                </c:pt>
                <c:pt idx="8">
                  <c:v>2.821943840110608</c:v>
                </c:pt>
                <c:pt idx="9">
                  <c:v>17.648403565345316</c:v>
                </c:pt>
                <c:pt idx="10">
                  <c:v>29.079966397280078</c:v>
                </c:pt>
                <c:pt idx="11">
                  <c:v>-11.34539505901192</c:v>
                </c:pt>
                <c:pt idx="12">
                  <c:v>6.848446817940768</c:v>
                </c:pt>
                <c:pt idx="13">
                  <c:v>0.09452207095126397</c:v>
                </c:pt>
                <c:pt idx="14">
                  <c:v>-11.470623556416426</c:v>
                </c:pt>
                <c:pt idx="15">
                  <c:v>1.4843668037465951</c:v>
                </c:pt>
                <c:pt idx="16">
                  <c:v>7.8449330350759405</c:v>
                </c:pt>
                <c:pt idx="17">
                  <c:v>-5.9738577299243145</c:v>
                </c:pt>
                <c:pt idx="18">
                  <c:v>-2.3564756221734484</c:v>
                </c:pt>
                <c:pt idx="19">
                  <c:v>25.888659689474135</c:v>
                </c:pt>
                <c:pt idx="20">
                  <c:v>4.920050211117899</c:v>
                </c:pt>
                <c:pt idx="21">
                  <c:v>5.460155063051664</c:v>
                </c:pt>
                <c:pt idx="22">
                  <c:v>12.332494963450102</c:v>
                </c:pt>
                <c:pt idx="23">
                  <c:v>-14.83909348335951</c:v>
                </c:pt>
                <c:pt idx="24">
                  <c:v>-8.965512327129076</c:v>
                </c:pt>
              </c:numCache>
            </c:numRef>
          </c:val>
          <c:smooth val="0"/>
        </c:ser>
        <c:axId val="26964747"/>
        <c:axId val="41356132"/>
      </c:line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5191866"/>
        <c:crosses val="autoZero"/>
        <c:auto val="1"/>
        <c:lblOffset val="100"/>
        <c:noMultiLvlLbl val="0"/>
      </c:catAx>
      <c:valAx>
        <c:axId val="55191866"/>
        <c:scaling>
          <c:orientation val="minMax"/>
          <c:max val="3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784753"/>
        <c:crossesAt val="1"/>
        <c:crossBetween val="between"/>
        <c:dispUnits/>
      </c:valAx>
      <c:catAx>
        <c:axId val="26964747"/>
        <c:scaling>
          <c:orientation val="minMax"/>
        </c:scaling>
        <c:axPos val="b"/>
        <c:delete val="1"/>
        <c:majorTickMark val="in"/>
        <c:minorTickMark val="none"/>
        <c:tickLblPos val="nextTo"/>
        <c:crossAx val="41356132"/>
        <c:crosses val="autoZero"/>
        <c:auto val="1"/>
        <c:lblOffset val="100"/>
        <c:noMultiLvlLbl val="0"/>
      </c:catAx>
      <c:valAx>
        <c:axId val="41356132"/>
        <c:scaling>
          <c:orientation val="minMax"/>
          <c:max val="3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9647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5"/>
          <c:y val="0.895"/>
          <c:w val="0.7225"/>
          <c:h val="0.06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38"/>
          <c:w val="0.899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'IV-16'!$B$8</c:f>
              <c:strCache>
                <c:ptCount val="1"/>
                <c:pt idx="0">
                  <c:v>Processed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'IV-16'!$D$10:$D$34</c:f>
              <c:strCache>
                <c:ptCount val="25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</c:strCache>
            </c:strRef>
          </c:cat>
          <c:val>
            <c:numRef>
              <c:f>'IV-16'!$B$10:$B$34</c:f>
              <c:numCache>
                <c:ptCount val="25"/>
                <c:pt idx="0">
                  <c:v>2.6610882920338863</c:v>
                </c:pt>
                <c:pt idx="1">
                  <c:v>6.3115651085371205</c:v>
                </c:pt>
                <c:pt idx="2">
                  <c:v>5.877388942629458</c:v>
                </c:pt>
                <c:pt idx="3">
                  <c:v>7.988095863237277</c:v>
                </c:pt>
                <c:pt idx="4">
                  <c:v>5.725495977409922</c:v>
                </c:pt>
                <c:pt idx="5">
                  <c:v>5.0942997878993035</c:v>
                </c:pt>
                <c:pt idx="6">
                  <c:v>17.809475930608777</c:v>
                </c:pt>
                <c:pt idx="7">
                  <c:v>15.94202942660421</c:v>
                </c:pt>
                <c:pt idx="8">
                  <c:v>21.520873430658693</c:v>
                </c:pt>
                <c:pt idx="9">
                  <c:v>15.240813784093167</c:v>
                </c:pt>
                <c:pt idx="10">
                  <c:v>8.028350377156833</c:v>
                </c:pt>
                <c:pt idx="11">
                  <c:v>4.588992202119613</c:v>
                </c:pt>
                <c:pt idx="12">
                  <c:v>4.240951647187297</c:v>
                </c:pt>
                <c:pt idx="13">
                  <c:v>7.699524169262961</c:v>
                </c:pt>
                <c:pt idx="14">
                  <c:v>3.701884748840323</c:v>
                </c:pt>
                <c:pt idx="15">
                  <c:v>0.33180733418542996</c:v>
                </c:pt>
                <c:pt idx="16">
                  <c:v>-0.6230324457057845</c:v>
                </c:pt>
                <c:pt idx="17">
                  <c:v>1.622887243436888</c:v>
                </c:pt>
                <c:pt idx="18">
                  <c:v>4.204857829761988</c:v>
                </c:pt>
                <c:pt idx="19">
                  <c:v>4.6728813386264445</c:v>
                </c:pt>
                <c:pt idx="20">
                  <c:v>12.032104174308955</c:v>
                </c:pt>
                <c:pt idx="21">
                  <c:v>4.210209424851641</c:v>
                </c:pt>
                <c:pt idx="22">
                  <c:v>5.007257108989283</c:v>
                </c:pt>
                <c:pt idx="23">
                  <c:v>1.0291879494994438</c:v>
                </c:pt>
                <c:pt idx="24">
                  <c:v>-2.873569053796332</c:v>
                </c:pt>
              </c:numCache>
            </c:numRef>
          </c:val>
          <c:smooth val="0"/>
        </c:ser>
        <c:axId val="36660869"/>
        <c:axId val="61512366"/>
      </c:lineChart>
      <c:lineChart>
        <c:grouping val="standard"/>
        <c:varyColors val="0"/>
        <c:ser>
          <c:idx val="1"/>
          <c:order val="1"/>
          <c:tx>
            <c:strRef>
              <c:f>'IV-16'!$C$8</c:f>
              <c:strCache>
                <c:ptCount val="1"/>
                <c:pt idx="0">
                  <c:v>Unprocessed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'IV-16'!$A$10:$A$34</c:f>
              <c:strCache>
                <c:ptCount val="25"/>
                <c:pt idx="0">
                  <c:v>1999. I. n.év</c:v>
                </c:pt>
                <c:pt idx="1">
                  <c:v>1999. II. n.év</c:v>
                </c:pt>
                <c:pt idx="2">
                  <c:v>1999. III. n.év</c:v>
                </c:pt>
                <c:pt idx="3">
                  <c:v>1999. IV. n.év</c:v>
                </c:pt>
                <c:pt idx="4">
                  <c:v>2000. I. n.év</c:v>
                </c:pt>
                <c:pt idx="5">
                  <c:v>2000. II. n.év</c:v>
                </c:pt>
                <c:pt idx="6">
                  <c:v>2000. III. n.év</c:v>
                </c:pt>
                <c:pt idx="7">
                  <c:v>2000. IV. n.év</c:v>
                </c:pt>
                <c:pt idx="8">
                  <c:v>2001. I. n.év</c:v>
                </c:pt>
                <c:pt idx="9">
                  <c:v>2001. II. n.év</c:v>
                </c:pt>
                <c:pt idx="10">
                  <c:v>2001. III. n.év</c:v>
                </c:pt>
                <c:pt idx="11">
                  <c:v>2001. IV. n.év</c:v>
                </c:pt>
                <c:pt idx="12">
                  <c:v>2002. I. n.év</c:v>
                </c:pt>
                <c:pt idx="13">
                  <c:v>2002. II. n.év</c:v>
                </c:pt>
                <c:pt idx="14">
                  <c:v>2002. III. n.év</c:v>
                </c:pt>
                <c:pt idx="15">
                  <c:v>2002. IV. n.év</c:v>
                </c:pt>
                <c:pt idx="16">
                  <c:v>2003. I. n.év</c:v>
                </c:pt>
                <c:pt idx="17">
                  <c:v>2003. II. n.év</c:v>
                </c:pt>
                <c:pt idx="18">
                  <c:v>2003. III. n.év</c:v>
                </c:pt>
                <c:pt idx="19">
                  <c:v>2003. IV. n.év</c:v>
                </c:pt>
                <c:pt idx="20">
                  <c:v>2004. I. n.év</c:v>
                </c:pt>
                <c:pt idx="21">
                  <c:v>2004. II. n.év</c:v>
                </c:pt>
                <c:pt idx="22">
                  <c:v>2004. III. n.év</c:v>
                </c:pt>
                <c:pt idx="23">
                  <c:v>2004. IV. n.év</c:v>
                </c:pt>
                <c:pt idx="24">
                  <c:v>2005. I. n.év</c:v>
                </c:pt>
              </c:strCache>
            </c:strRef>
          </c:cat>
          <c:val>
            <c:numRef>
              <c:f>'IV-16'!$C$10:$C$34</c:f>
              <c:numCache>
                <c:ptCount val="25"/>
                <c:pt idx="0">
                  <c:v>-7.819860461299976</c:v>
                </c:pt>
                <c:pt idx="1">
                  <c:v>-7.010868586031016</c:v>
                </c:pt>
                <c:pt idx="2">
                  <c:v>17.140791396739118</c:v>
                </c:pt>
                <c:pt idx="3">
                  <c:v>3.733022902094163</c:v>
                </c:pt>
                <c:pt idx="4">
                  <c:v>3.310194914317055</c:v>
                </c:pt>
                <c:pt idx="5">
                  <c:v>6.121529978895657</c:v>
                </c:pt>
                <c:pt idx="6">
                  <c:v>108.09784317394673</c:v>
                </c:pt>
                <c:pt idx="7">
                  <c:v>-7.443628812209402</c:v>
                </c:pt>
                <c:pt idx="8">
                  <c:v>2.821943840110608</c:v>
                </c:pt>
                <c:pt idx="9">
                  <c:v>17.648403565345316</c:v>
                </c:pt>
                <c:pt idx="10">
                  <c:v>29.079966397280078</c:v>
                </c:pt>
                <c:pt idx="11">
                  <c:v>-11.34539505901192</c:v>
                </c:pt>
                <c:pt idx="12">
                  <c:v>6.848446817940768</c:v>
                </c:pt>
                <c:pt idx="13">
                  <c:v>0.09452207095126397</c:v>
                </c:pt>
                <c:pt idx="14">
                  <c:v>-11.470623556416426</c:v>
                </c:pt>
                <c:pt idx="15">
                  <c:v>1.4843668037465951</c:v>
                </c:pt>
                <c:pt idx="16">
                  <c:v>7.8449330350759405</c:v>
                </c:pt>
                <c:pt idx="17">
                  <c:v>-5.9738577299243145</c:v>
                </c:pt>
                <c:pt idx="18">
                  <c:v>-2.3564756221734484</c:v>
                </c:pt>
                <c:pt idx="19">
                  <c:v>25.888659689474135</c:v>
                </c:pt>
                <c:pt idx="20">
                  <c:v>4.920050211117899</c:v>
                </c:pt>
                <c:pt idx="21">
                  <c:v>5.460155063051664</c:v>
                </c:pt>
                <c:pt idx="22">
                  <c:v>12.332494963450102</c:v>
                </c:pt>
                <c:pt idx="23">
                  <c:v>-14.83909348335951</c:v>
                </c:pt>
                <c:pt idx="24">
                  <c:v>-8.965512327129076</c:v>
                </c:pt>
              </c:numCache>
            </c:numRef>
          </c:val>
          <c:smooth val="0"/>
        </c:ser>
        <c:axId val="16740383"/>
        <c:axId val="16445720"/>
      </c:line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61512366"/>
        <c:crosses val="autoZero"/>
        <c:auto val="1"/>
        <c:lblOffset val="100"/>
        <c:noMultiLvlLbl val="0"/>
      </c:catAx>
      <c:valAx>
        <c:axId val="61512366"/>
        <c:scaling>
          <c:orientation val="minMax"/>
          <c:max val="3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660869"/>
        <c:crossesAt val="1"/>
        <c:crossBetween val="between"/>
        <c:dispUnits/>
      </c:valAx>
      <c:catAx>
        <c:axId val="16740383"/>
        <c:scaling>
          <c:orientation val="minMax"/>
        </c:scaling>
        <c:axPos val="b"/>
        <c:delete val="1"/>
        <c:majorTickMark val="in"/>
        <c:minorTickMark val="none"/>
        <c:tickLblPos val="nextTo"/>
        <c:crossAx val="16445720"/>
        <c:crosses val="autoZero"/>
        <c:auto val="1"/>
        <c:lblOffset val="100"/>
        <c:noMultiLvlLbl val="0"/>
      </c:catAx>
      <c:valAx>
        <c:axId val="16445720"/>
        <c:scaling>
          <c:orientation val="minMax"/>
          <c:max val="3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7403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5"/>
          <c:y val="0.90025"/>
          <c:w val="0.71225"/>
          <c:h val="0.06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4325"/>
          <c:w val="0.84525"/>
          <c:h val="0.7995"/>
        </c:manualLayout>
      </c:layout>
      <c:lineChart>
        <c:grouping val="standard"/>
        <c:varyColors val="0"/>
        <c:ser>
          <c:idx val="1"/>
          <c:order val="1"/>
          <c:tx>
            <c:strRef>
              <c:f>'IV-17'!$C$9</c:f>
              <c:strCache>
                <c:ptCount val="1"/>
                <c:pt idx="0">
                  <c:v>ár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'IV-17'!$A$10:$A$45</c:f>
              <c:strCache>
                <c:ptCount val="36"/>
                <c:pt idx="0">
                  <c:v>1996. I. n.év</c:v>
                </c:pt>
                <c:pt idx="1">
                  <c:v>1996. II. n.év</c:v>
                </c:pt>
                <c:pt idx="2">
                  <c:v>1996. III. n.év</c:v>
                </c:pt>
                <c:pt idx="3">
                  <c:v>1996. IV. n.év</c:v>
                </c:pt>
                <c:pt idx="4">
                  <c:v>1997. I. n.év</c:v>
                </c:pt>
                <c:pt idx="5">
                  <c:v>1997. II. n.év</c:v>
                </c:pt>
                <c:pt idx="6">
                  <c:v>1997. III. n.év</c:v>
                </c:pt>
                <c:pt idx="7">
                  <c:v>1997. IV. n.év</c:v>
                </c:pt>
                <c:pt idx="8">
                  <c:v>1998. I. n.év</c:v>
                </c:pt>
                <c:pt idx="9">
                  <c:v>1998. II. n.év</c:v>
                </c:pt>
                <c:pt idx="10">
                  <c:v>1998. III. n.év</c:v>
                </c:pt>
                <c:pt idx="11">
                  <c:v>1998. IV. n.év</c:v>
                </c:pt>
                <c:pt idx="12">
                  <c:v>1999. I. n.év</c:v>
                </c:pt>
                <c:pt idx="13">
                  <c:v>1999. II. n.év</c:v>
                </c:pt>
                <c:pt idx="14">
                  <c:v>1999. III. n.év</c:v>
                </c:pt>
                <c:pt idx="15">
                  <c:v>1999. IV. n.év</c:v>
                </c:pt>
                <c:pt idx="16">
                  <c:v>2000. I. n.év</c:v>
                </c:pt>
                <c:pt idx="17">
                  <c:v>2000. II. n.év</c:v>
                </c:pt>
                <c:pt idx="18">
                  <c:v>2000. III. n.év</c:v>
                </c:pt>
                <c:pt idx="19">
                  <c:v>2000. IV. n.év</c:v>
                </c:pt>
                <c:pt idx="20">
                  <c:v>2001. I. n.év</c:v>
                </c:pt>
                <c:pt idx="21">
                  <c:v>2001. II. n.év</c:v>
                </c:pt>
                <c:pt idx="22">
                  <c:v>2001. III. n.év</c:v>
                </c:pt>
                <c:pt idx="23">
                  <c:v>2001. IV. n.év</c:v>
                </c:pt>
                <c:pt idx="24">
                  <c:v>2002. I. n.év</c:v>
                </c:pt>
                <c:pt idx="25">
                  <c:v>2002. II. n.év</c:v>
                </c:pt>
                <c:pt idx="26">
                  <c:v>2002. III. n.év</c:v>
                </c:pt>
                <c:pt idx="27">
                  <c:v>2002. IV. n.év</c:v>
                </c:pt>
                <c:pt idx="28">
                  <c:v>2003. I. n.év</c:v>
                </c:pt>
                <c:pt idx="29">
                  <c:v>2003. II. n.év</c:v>
                </c:pt>
                <c:pt idx="30">
                  <c:v>2003. III. n.év</c:v>
                </c:pt>
                <c:pt idx="31">
                  <c:v>2003. IV. n.év</c:v>
                </c:pt>
                <c:pt idx="32">
                  <c:v>2004. I. n.év</c:v>
                </c:pt>
                <c:pt idx="33">
                  <c:v>2004. II. n.év</c:v>
                </c:pt>
                <c:pt idx="34">
                  <c:v>2004. III. n.év</c:v>
                </c:pt>
                <c:pt idx="35">
                  <c:v>2004. IV. n.év</c:v>
                </c:pt>
              </c:strCache>
            </c:strRef>
          </c:cat>
          <c:val>
            <c:numRef>
              <c:f>'IV-17'!$C$10:$C$45</c:f>
              <c:numCache>
                <c:ptCount val="36"/>
                <c:pt idx="0">
                  <c:v>0.9685317389739986</c:v>
                </c:pt>
                <c:pt idx="1">
                  <c:v>1.003752731645551</c:v>
                </c:pt>
                <c:pt idx="2">
                  <c:v>0.9701340971195273</c:v>
                </c:pt>
                <c:pt idx="3">
                  <c:v>0.9799442233109489</c:v>
                </c:pt>
                <c:pt idx="4">
                  <c:v>1.0261557116454803</c:v>
                </c:pt>
                <c:pt idx="5">
                  <c:v>1.045782658133428</c:v>
                </c:pt>
                <c:pt idx="6">
                  <c:v>1.0637111215780923</c:v>
                </c:pt>
                <c:pt idx="7">
                  <c:v>1.0530476009394574</c:v>
                </c:pt>
                <c:pt idx="8">
                  <c:v>1.0877856562439563</c:v>
                </c:pt>
                <c:pt idx="9">
                  <c:v>1.0203127559262029</c:v>
                </c:pt>
                <c:pt idx="10">
                  <c:v>0.9692351582700784</c:v>
                </c:pt>
                <c:pt idx="11">
                  <c:v>0.899544272996007</c:v>
                </c:pt>
                <c:pt idx="12">
                  <c:v>0.9316685006090607</c:v>
                </c:pt>
                <c:pt idx="13">
                  <c:v>0.9486565163846586</c:v>
                </c:pt>
                <c:pt idx="14">
                  <c:v>0.9236402620638607</c:v>
                </c:pt>
                <c:pt idx="15">
                  <c:v>0.9375139303665353</c:v>
                </c:pt>
                <c:pt idx="16">
                  <c:v>0.9683660628459636</c:v>
                </c:pt>
                <c:pt idx="17">
                  <c:v>1.000100267483279</c:v>
                </c:pt>
                <c:pt idx="18">
                  <c:v>0.9885061062617388</c:v>
                </c:pt>
                <c:pt idx="19">
                  <c:v>1.0430275634090185</c:v>
                </c:pt>
                <c:pt idx="20">
                  <c:v>1.0391739891835299</c:v>
                </c:pt>
                <c:pt idx="21">
                  <c:v>1.0563002393034207</c:v>
                </c:pt>
                <c:pt idx="22">
                  <c:v>1.0515325506180409</c:v>
                </c:pt>
                <c:pt idx="23">
                  <c:v>1.077431208833085</c:v>
                </c:pt>
                <c:pt idx="24">
                  <c:v>1.114663273678667</c:v>
                </c:pt>
                <c:pt idx="25">
                  <c:v>1.0941035318929035</c:v>
                </c:pt>
                <c:pt idx="26">
                  <c:v>1.0518255695631764</c:v>
                </c:pt>
                <c:pt idx="27">
                  <c:v>1.1009161487850914</c:v>
                </c:pt>
                <c:pt idx="28">
                  <c:v>1.0890316363520933</c:v>
                </c:pt>
                <c:pt idx="29">
                  <c:v>1.0555277223740067</c:v>
                </c:pt>
                <c:pt idx="30">
                  <c:v>1.0490724245567218</c:v>
                </c:pt>
                <c:pt idx="31">
                  <c:v>1.0677193363191098</c:v>
                </c:pt>
                <c:pt idx="32">
                  <c:v>1.0804240629030601</c:v>
                </c:pt>
                <c:pt idx="33">
                  <c:v>1.1353420114215707</c:v>
                </c:pt>
                <c:pt idx="34">
                  <c:v>1.1269004432473473</c:v>
                </c:pt>
                <c:pt idx="35">
                  <c:v>1.0908146123171063</c:v>
                </c:pt>
              </c:numCache>
            </c:numRef>
          </c:val>
          <c:smooth val="0"/>
        </c:ser>
        <c:axId val="13793753"/>
        <c:axId val="57034914"/>
      </c:lineChart>
      <c:lineChart>
        <c:grouping val="standard"/>
        <c:varyColors val="0"/>
        <c:ser>
          <c:idx val="0"/>
          <c:order val="0"/>
          <c:tx>
            <c:strRef>
              <c:f>'IV-17'!$B$9</c:f>
              <c:strCache>
                <c:ptCount val="1"/>
                <c:pt idx="0">
                  <c:v>volumen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'IV-17'!$A$10:$A$45</c:f>
              <c:strCache>
                <c:ptCount val="36"/>
                <c:pt idx="0">
                  <c:v>1996. I. n.év</c:v>
                </c:pt>
                <c:pt idx="1">
                  <c:v>1996. II. n.év</c:v>
                </c:pt>
                <c:pt idx="2">
                  <c:v>1996. III. n.év</c:v>
                </c:pt>
                <c:pt idx="3">
                  <c:v>1996. IV. n.év</c:v>
                </c:pt>
                <c:pt idx="4">
                  <c:v>1997. I. n.év</c:v>
                </c:pt>
                <c:pt idx="5">
                  <c:v>1997. II. n.év</c:v>
                </c:pt>
                <c:pt idx="6">
                  <c:v>1997. III. n.év</c:v>
                </c:pt>
                <c:pt idx="7">
                  <c:v>1997. IV. n.év</c:v>
                </c:pt>
                <c:pt idx="8">
                  <c:v>1998. I. n.év</c:v>
                </c:pt>
                <c:pt idx="9">
                  <c:v>1998. II. n.év</c:v>
                </c:pt>
                <c:pt idx="10">
                  <c:v>1998. III. n.év</c:v>
                </c:pt>
                <c:pt idx="11">
                  <c:v>1998. IV. n.év</c:v>
                </c:pt>
                <c:pt idx="12">
                  <c:v>1999. I. n.év</c:v>
                </c:pt>
                <c:pt idx="13">
                  <c:v>1999. II. n.év</c:v>
                </c:pt>
                <c:pt idx="14">
                  <c:v>1999. III. n.év</c:v>
                </c:pt>
                <c:pt idx="15">
                  <c:v>1999. IV. n.év</c:v>
                </c:pt>
                <c:pt idx="16">
                  <c:v>2000. I. n.év</c:v>
                </c:pt>
                <c:pt idx="17">
                  <c:v>2000. II. n.év</c:v>
                </c:pt>
                <c:pt idx="18">
                  <c:v>2000. III. n.év</c:v>
                </c:pt>
                <c:pt idx="19">
                  <c:v>2000. IV. n.év</c:v>
                </c:pt>
                <c:pt idx="20">
                  <c:v>2001. I. n.év</c:v>
                </c:pt>
                <c:pt idx="21">
                  <c:v>2001. II. n.év</c:v>
                </c:pt>
                <c:pt idx="22">
                  <c:v>2001. III. n.év</c:v>
                </c:pt>
                <c:pt idx="23">
                  <c:v>2001. IV. n.év</c:v>
                </c:pt>
                <c:pt idx="24">
                  <c:v>2002. I. n.év</c:v>
                </c:pt>
                <c:pt idx="25">
                  <c:v>2002. II. n.év</c:v>
                </c:pt>
                <c:pt idx="26">
                  <c:v>2002. III. n.év</c:v>
                </c:pt>
                <c:pt idx="27">
                  <c:v>2002. IV. n.év</c:v>
                </c:pt>
                <c:pt idx="28">
                  <c:v>2003. I. n.év</c:v>
                </c:pt>
                <c:pt idx="29">
                  <c:v>2003. II. n.év</c:v>
                </c:pt>
                <c:pt idx="30">
                  <c:v>2003. III. n.év</c:v>
                </c:pt>
                <c:pt idx="31">
                  <c:v>2003. IV. n.év</c:v>
                </c:pt>
                <c:pt idx="32">
                  <c:v>2004. I. n.év</c:v>
                </c:pt>
                <c:pt idx="33">
                  <c:v>2004. II. n.év</c:v>
                </c:pt>
                <c:pt idx="34">
                  <c:v>2004. III. n.év</c:v>
                </c:pt>
                <c:pt idx="35">
                  <c:v>2004. IV. n.év</c:v>
                </c:pt>
              </c:strCache>
            </c:strRef>
          </c:cat>
          <c:val>
            <c:numRef>
              <c:f>'IV-17'!$B$10:$B$45</c:f>
              <c:numCache>
                <c:ptCount val="36"/>
                <c:pt idx="0">
                  <c:v>0.9344539514836111</c:v>
                </c:pt>
                <c:pt idx="1">
                  <c:v>0.9008462485811405</c:v>
                </c:pt>
                <c:pt idx="2">
                  <c:v>0.9476386129516657</c:v>
                </c:pt>
                <c:pt idx="3">
                  <c:v>0.9598214687758597</c:v>
                </c:pt>
                <c:pt idx="4">
                  <c:v>0.9007204516426099</c:v>
                </c:pt>
                <c:pt idx="5">
                  <c:v>0.9458510830732998</c:v>
                </c:pt>
                <c:pt idx="6">
                  <c:v>0.9896573678159188</c:v>
                </c:pt>
                <c:pt idx="7">
                  <c:v>1.016576736867519</c:v>
                </c:pt>
                <c:pt idx="8">
                  <c:v>1.0837287742391024</c:v>
                </c:pt>
                <c:pt idx="9">
                  <c:v>1.025051713710311</c:v>
                </c:pt>
                <c:pt idx="10">
                  <c:v>0.9644655250377056</c:v>
                </c:pt>
                <c:pt idx="11">
                  <c:v>0.8754353730840274</c:v>
                </c:pt>
                <c:pt idx="12">
                  <c:v>0.9304766343219868</c:v>
                </c:pt>
                <c:pt idx="13">
                  <c:v>0.9088742929774896</c:v>
                </c:pt>
                <c:pt idx="14">
                  <c:v>0.8966379264372004</c:v>
                </c:pt>
                <c:pt idx="15">
                  <c:v>0.9432581437788138</c:v>
                </c:pt>
                <c:pt idx="16">
                  <c:v>0.926685161810499</c:v>
                </c:pt>
                <c:pt idx="17">
                  <c:v>0.9798897701141609</c:v>
                </c:pt>
                <c:pt idx="18">
                  <c:v>1.0682078177316483</c:v>
                </c:pt>
                <c:pt idx="19">
                  <c:v>1.0252172503436918</c:v>
                </c:pt>
                <c:pt idx="20">
                  <c:v>1.0034406040511972</c:v>
                </c:pt>
                <c:pt idx="21">
                  <c:v>1.0845429732567222</c:v>
                </c:pt>
                <c:pt idx="22">
                  <c:v>1.153762907302415</c:v>
                </c:pt>
                <c:pt idx="23">
                  <c:v>1.1544017810618357</c:v>
                </c:pt>
                <c:pt idx="24">
                  <c:v>1.1844475298533013</c:v>
                </c:pt>
                <c:pt idx="25">
                  <c:v>1.2112235335791566</c:v>
                </c:pt>
                <c:pt idx="26">
                  <c:v>1.245870539005615</c:v>
                </c:pt>
                <c:pt idx="27">
                  <c:v>1.2529094335740008</c:v>
                </c:pt>
                <c:pt idx="28">
                  <c:v>1.324705792433991</c:v>
                </c:pt>
                <c:pt idx="29">
                  <c:v>1.2576335390805162</c:v>
                </c:pt>
                <c:pt idx="30">
                  <c:v>1.1859944607784842</c:v>
                </c:pt>
                <c:pt idx="31">
                  <c:v>1.3809201480007858</c:v>
                </c:pt>
                <c:pt idx="32">
                  <c:v>1.4335464689805117</c:v>
                </c:pt>
                <c:pt idx="33">
                  <c:v>1.6168504091483908</c:v>
                </c:pt>
                <c:pt idx="34">
                  <c:v>1.6494164940769116</c:v>
                </c:pt>
                <c:pt idx="35">
                  <c:v>1.7341299898252402</c:v>
                </c:pt>
              </c:numCache>
            </c:numRef>
          </c:val>
          <c:smooth val="0"/>
        </c:ser>
        <c:axId val="43552179"/>
        <c:axId val="56425292"/>
      </c:line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7034914"/>
        <c:crosses val="autoZero"/>
        <c:auto val="1"/>
        <c:lblOffset val="100"/>
        <c:noMultiLvlLbl val="0"/>
      </c:catAx>
      <c:valAx>
        <c:axId val="57034914"/>
        <c:scaling>
          <c:orientation val="minMax"/>
          <c:max val="1.8"/>
          <c:min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3793753"/>
        <c:crossesAt val="1"/>
        <c:crossBetween val="between"/>
        <c:dispUnits/>
      </c:valAx>
      <c:catAx>
        <c:axId val="43552179"/>
        <c:scaling>
          <c:orientation val="minMax"/>
        </c:scaling>
        <c:axPos val="b"/>
        <c:delete val="1"/>
        <c:majorTickMark val="in"/>
        <c:minorTickMark val="none"/>
        <c:tickLblPos val="nextTo"/>
        <c:crossAx val="56425292"/>
        <c:crosses val="autoZero"/>
        <c:auto val="1"/>
        <c:lblOffset val="100"/>
        <c:noMultiLvlLbl val="0"/>
      </c:catAx>
      <c:valAx>
        <c:axId val="56425292"/>
        <c:scaling>
          <c:orientation val="minMax"/>
          <c:max val="1.8"/>
          <c:min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4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35521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25"/>
          <c:y val="0.8925"/>
          <c:w val="0.61225"/>
          <c:h val="0.0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37"/>
          <c:w val="0.87575"/>
          <c:h val="0.83325"/>
        </c:manualLayout>
      </c:layout>
      <c:lineChart>
        <c:grouping val="standard"/>
        <c:varyColors val="0"/>
        <c:ser>
          <c:idx val="1"/>
          <c:order val="1"/>
          <c:tx>
            <c:strRef>
              <c:f>'IV-17'!$C$8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'IV-17'!$D$10:$D$45</c:f>
              <c:strCache>
                <c:ptCount val="36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</c:strCache>
            </c:strRef>
          </c:cat>
          <c:val>
            <c:numRef>
              <c:f>'IV-17'!$C$10:$C$45</c:f>
              <c:numCache>
                <c:ptCount val="36"/>
                <c:pt idx="0">
                  <c:v>0.9685317389739986</c:v>
                </c:pt>
                <c:pt idx="1">
                  <c:v>1.003752731645551</c:v>
                </c:pt>
                <c:pt idx="2">
                  <c:v>0.9701340971195273</c:v>
                </c:pt>
                <c:pt idx="3">
                  <c:v>0.9799442233109489</c:v>
                </c:pt>
                <c:pt idx="4">
                  <c:v>1.0261557116454803</c:v>
                </c:pt>
                <c:pt idx="5">
                  <c:v>1.045782658133428</c:v>
                </c:pt>
                <c:pt idx="6">
                  <c:v>1.0637111215780923</c:v>
                </c:pt>
                <c:pt idx="7">
                  <c:v>1.0530476009394574</c:v>
                </c:pt>
                <c:pt idx="8">
                  <c:v>1.0877856562439563</c:v>
                </c:pt>
                <c:pt idx="9">
                  <c:v>1.0203127559262029</c:v>
                </c:pt>
                <c:pt idx="10">
                  <c:v>0.9692351582700784</c:v>
                </c:pt>
                <c:pt idx="11">
                  <c:v>0.899544272996007</c:v>
                </c:pt>
                <c:pt idx="12">
                  <c:v>0.9316685006090607</c:v>
                </c:pt>
                <c:pt idx="13">
                  <c:v>0.9486565163846586</c:v>
                </c:pt>
                <c:pt idx="14">
                  <c:v>0.9236402620638607</c:v>
                </c:pt>
                <c:pt idx="15">
                  <c:v>0.9375139303665353</c:v>
                </c:pt>
                <c:pt idx="16">
                  <c:v>0.9683660628459636</c:v>
                </c:pt>
                <c:pt idx="17">
                  <c:v>1.000100267483279</c:v>
                </c:pt>
                <c:pt idx="18">
                  <c:v>0.9885061062617388</c:v>
                </c:pt>
                <c:pt idx="19">
                  <c:v>1.0430275634090185</c:v>
                </c:pt>
                <c:pt idx="20">
                  <c:v>1.0391739891835299</c:v>
                </c:pt>
                <c:pt idx="21">
                  <c:v>1.0563002393034207</c:v>
                </c:pt>
                <c:pt idx="22">
                  <c:v>1.0515325506180409</c:v>
                </c:pt>
                <c:pt idx="23">
                  <c:v>1.077431208833085</c:v>
                </c:pt>
                <c:pt idx="24">
                  <c:v>1.114663273678667</c:v>
                </c:pt>
                <c:pt idx="25">
                  <c:v>1.0941035318929035</c:v>
                </c:pt>
                <c:pt idx="26">
                  <c:v>1.0518255695631764</c:v>
                </c:pt>
                <c:pt idx="27">
                  <c:v>1.1009161487850914</c:v>
                </c:pt>
                <c:pt idx="28">
                  <c:v>1.0890316363520933</c:v>
                </c:pt>
                <c:pt idx="29">
                  <c:v>1.0555277223740067</c:v>
                </c:pt>
                <c:pt idx="30">
                  <c:v>1.0490724245567218</c:v>
                </c:pt>
                <c:pt idx="31">
                  <c:v>1.0677193363191098</c:v>
                </c:pt>
                <c:pt idx="32">
                  <c:v>1.0804240629030601</c:v>
                </c:pt>
                <c:pt idx="33">
                  <c:v>1.1353420114215707</c:v>
                </c:pt>
                <c:pt idx="34">
                  <c:v>1.1269004432473473</c:v>
                </c:pt>
                <c:pt idx="35">
                  <c:v>1.0908146123171063</c:v>
                </c:pt>
              </c:numCache>
            </c:numRef>
          </c:val>
          <c:smooth val="0"/>
        </c:ser>
        <c:axId val="38065581"/>
        <c:axId val="7045910"/>
      </c:lineChart>
      <c:lineChart>
        <c:grouping val="standard"/>
        <c:varyColors val="0"/>
        <c:ser>
          <c:idx val="0"/>
          <c:order val="0"/>
          <c:tx>
            <c:strRef>
              <c:f>'IV-17'!$B$8</c:f>
              <c:strCache>
                <c:ptCount val="1"/>
                <c:pt idx="0">
                  <c:v>Volume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'IV-17'!$A$10:$A$45</c:f>
              <c:strCache>
                <c:ptCount val="36"/>
                <c:pt idx="0">
                  <c:v>1996. I. n.év</c:v>
                </c:pt>
                <c:pt idx="1">
                  <c:v>1996. II. n.év</c:v>
                </c:pt>
                <c:pt idx="2">
                  <c:v>1996. III. n.év</c:v>
                </c:pt>
                <c:pt idx="3">
                  <c:v>1996. IV. n.év</c:v>
                </c:pt>
                <c:pt idx="4">
                  <c:v>1997. I. n.év</c:v>
                </c:pt>
                <c:pt idx="5">
                  <c:v>1997. II. n.év</c:v>
                </c:pt>
                <c:pt idx="6">
                  <c:v>1997. III. n.év</c:v>
                </c:pt>
                <c:pt idx="7">
                  <c:v>1997. IV. n.év</c:v>
                </c:pt>
                <c:pt idx="8">
                  <c:v>1998. I. n.év</c:v>
                </c:pt>
                <c:pt idx="9">
                  <c:v>1998. II. n.év</c:v>
                </c:pt>
                <c:pt idx="10">
                  <c:v>1998. III. n.év</c:v>
                </c:pt>
                <c:pt idx="11">
                  <c:v>1998. IV. n.év</c:v>
                </c:pt>
                <c:pt idx="12">
                  <c:v>1999. I. n.év</c:v>
                </c:pt>
                <c:pt idx="13">
                  <c:v>1999. II. n.év</c:v>
                </c:pt>
                <c:pt idx="14">
                  <c:v>1999. III. n.év</c:v>
                </c:pt>
                <c:pt idx="15">
                  <c:v>1999. IV. n.év</c:v>
                </c:pt>
                <c:pt idx="16">
                  <c:v>2000. I. n.év</c:v>
                </c:pt>
                <c:pt idx="17">
                  <c:v>2000. II. n.év</c:v>
                </c:pt>
                <c:pt idx="18">
                  <c:v>2000. III. n.év</c:v>
                </c:pt>
                <c:pt idx="19">
                  <c:v>2000. IV. n.év</c:v>
                </c:pt>
                <c:pt idx="20">
                  <c:v>2001. I. n.év</c:v>
                </c:pt>
                <c:pt idx="21">
                  <c:v>2001. II. n.év</c:v>
                </c:pt>
                <c:pt idx="22">
                  <c:v>2001. III. n.év</c:v>
                </c:pt>
                <c:pt idx="23">
                  <c:v>2001. IV. n.év</c:v>
                </c:pt>
                <c:pt idx="24">
                  <c:v>2002. I. n.év</c:v>
                </c:pt>
                <c:pt idx="25">
                  <c:v>2002. II. n.év</c:v>
                </c:pt>
                <c:pt idx="26">
                  <c:v>2002. III. n.év</c:v>
                </c:pt>
                <c:pt idx="27">
                  <c:v>2002. IV. n.év</c:v>
                </c:pt>
                <c:pt idx="28">
                  <c:v>2003. I. n.év</c:v>
                </c:pt>
                <c:pt idx="29">
                  <c:v>2003. II. n.év</c:v>
                </c:pt>
                <c:pt idx="30">
                  <c:v>2003. III. n.év</c:v>
                </c:pt>
                <c:pt idx="31">
                  <c:v>2003. IV. n.év</c:v>
                </c:pt>
                <c:pt idx="32">
                  <c:v>2004. I. n.év</c:v>
                </c:pt>
                <c:pt idx="33">
                  <c:v>2004. II. n.év</c:v>
                </c:pt>
                <c:pt idx="34">
                  <c:v>2004. III. n.év</c:v>
                </c:pt>
                <c:pt idx="35">
                  <c:v>2004. IV. n.év</c:v>
                </c:pt>
              </c:strCache>
            </c:strRef>
          </c:cat>
          <c:val>
            <c:numRef>
              <c:f>'IV-17'!$B$10:$B$45</c:f>
              <c:numCache>
                <c:ptCount val="36"/>
                <c:pt idx="0">
                  <c:v>0.9344539514836111</c:v>
                </c:pt>
                <c:pt idx="1">
                  <c:v>0.9008462485811405</c:v>
                </c:pt>
                <c:pt idx="2">
                  <c:v>0.9476386129516657</c:v>
                </c:pt>
                <c:pt idx="3">
                  <c:v>0.9598214687758597</c:v>
                </c:pt>
                <c:pt idx="4">
                  <c:v>0.9007204516426099</c:v>
                </c:pt>
                <c:pt idx="5">
                  <c:v>0.9458510830732998</c:v>
                </c:pt>
                <c:pt idx="6">
                  <c:v>0.9896573678159188</c:v>
                </c:pt>
                <c:pt idx="7">
                  <c:v>1.016576736867519</c:v>
                </c:pt>
                <c:pt idx="8">
                  <c:v>1.0837287742391024</c:v>
                </c:pt>
                <c:pt idx="9">
                  <c:v>1.025051713710311</c:v>
                </c:pt>
                <c:pt idx="10">
                  <c:v>0.9644655250377056</c:v>
                </c:pt>
                <c:pt idx="11">
                  <c:v>0.8754353730840274</c:v>
                </c:pt>
                <c:pt idx="12">
                  <c:v>0.9304766343219868</c:v>
                </c:pt>
                <c:pt idx="13">
                  <c:v>0.9088742929774896</c:v>
                </c:pt>
                <c:pt idx="14">
                  <c:v>0.8966379264372004</c:v>
                </c:pt>
                <c:pt idx="15">
                  <c:v>0.9432581437788138</c:v>
                </c:pt>
                <c:pt idx="16">
                  <c:v>0.926685161810499</c:v>
                </c:pt>
                <c:pt idx="17">
                  <c:v>0.9798897701141609</c:v>
                </c:pt>
                <c:pt idx="18">
                  <c:v>1.0682078177316483</c:v>
                </c:pt>
                <c:pt idx="19">
                  <c:v>1.0252172503436918</c:v>
                </c:pt>
                <c:pt idx="20">
                  <c:v>1.0034406040511972</c:v>
                </c:pt>
                <c:pt idx="21">
                  <c:v>1.0845429732567222</c:v>
                </c:pt>
                <c:pt idx="22">
                  <c:v>1.153762907302415</c:v>
                </c:pt>
                <c:pt idx="23">
                  <c:v>1.1544017810618357</c:v>
                </c:pt>
                <c:pt idx="24">
                  <c:v>1.1844475298533013</c:v>
                </c:pt>
                <c:pt idx="25">
                  <c:v>1.2112235335791566</c:v>
                </c:pt>
                <c:pt idx="26">
                  <c:v>1.245870539005615</c:v>
                </c:pt>
                <c:pt idx="27">
                  <c:v>1.2529094335740008</c:v>
                </c:pt>
                <c:pt idx="28">
                  <c:v>1.324705792433991</c:v>
                </c:pt>
                <c:pt idx="29">
                  <c:v>1.2576335390805162</c:v>
                </c:pt>
                <c:pt idx="30">
                  <c:v>1.1859944607784842</c:v>
                </c:pt>
                <c:pt idx="31">
                  <c:v>1.3809201480007858</c:v>
                </c:pt>
                <c:pt idx="32">
                  <c:v>1.4335464689805117</c:v>
                </c:pt>
                <c:pt idx="33">
                  <c:v>1.6168504091483908</c:v>
                </c:pt>
                <c:pt idx="34">
                  <c:v>1.6494164940769116</c:v>
                </c:pt>
                <c:pt idx="35">
                  <c:v>1.7341299898252402</c:v>
                </c:pt>
              </c:numCache>
            </c:numRef>
          </c:val>
          <c:smooth val="0"/>
        </c:ser>
        <c:axId val="63413191"/>
        <c:axId val="33847808"/>
      </c:lineChart>
      <c:catAx>
        <c:axId val="3806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7045910"/>
        <c:crosses val="autoZero"/>
        <c:auto val="1"/>
        <c:lblOffset val="100"/>
        <c:noMultiLvlLbl val="0"/>
      </c:catAx>
      <c:valAx>
        <c:axId val="7045910"/>
        <c:scaling>
          <c:orientation val="minMax"/>
          <c:max val="1.8"/>
          <c:min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4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8065581"/>
        <c:crossesAt val="1"/>
        <c:crossBetween val="between"/>
        <c:dispUnits/>
      </c:valAx>
      <c:catAx>
        <c:axId val="63413191"/>
        <c:scaling>
          <c:orientation val="minMax"/>
        </c:scaling>
        <c:axPos val="b"/>
        <c:delete val="1"/>
        <c:majorTickMark val="in"/>
        <c:minorTickMark val="none"/>
        <c:tickLblPos val="nextTo"/>
        <c:crossAx val="33847808"/>
        <c:crosses val="autoZero"/>
        <c:auto val="1"/>
        <c:lblOffset val="100"/>
        <c:noMultiLvlLbl val="0"/>
      </c:catAx>
      <c:valAx>
        <c:axId val="33847808"/>
        <c:scaling>
          <c:orientation val="minMax"/>
          <c:max val="1.8"/>
          <c:min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34131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75"/>
          <c:y val="0.883"/>
          <c:w val="0.58225"/>
          <c:h val="0.08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3975"/>
          <c:w val="0.9275"/>
          <c:h val="0.652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'IV-18'!$B$13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'IV-18'!$A$14:$A$18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'IV-18'!$B$14:$B$18</c:f>
              <c:numCache>
                <c:ptCount val="5"/>
                <c:pt idx="0">
                  <c:v>412.536876</c:v>
                </c:pt>
                <c:pt idx="1">
                  <c:v>490.024799</c:v>
                </c:pt>
                <c:pt idx="2">
                  <c:v>565.7108460000001</c:v>
                </c:pt>
                <c:pt idx="3">
                  <c:v>767.682601</c:v>
                </c:pt>
                <c:pt idx="4">
                  <c:v>1037.658705</c:v>
                </c:pt>
              </c:numCache>
            </c:numRef>
          </c:val>
        </c:ser>
        <c:ser>
          <c:idx val="2"/>
          <c:order val="2"/>
          <c:tx>
            <c:strRef>
              <c:f>'IV-18'!$C$13</c:f>
              <c:strCache>
                <c:ptCount val="1"/>
                <c:pt idx="0">
                  <c:v>NMS*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'IV-18'!$A$14:$A$18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'IV-18'!$C$14:$C$18</c:f>
              <c:numCache>
                <c:ptCount val="5"/>
                <c:pt idx="0">
                  <c:v>124.303013</c:v>
                </c:pt>
                <c:pt idx="1">
                  <c:v>155.155081</c:v>
                </c:pt>
                <c:pt idx="2">
                  <c:v>184.72028500000005</c:v>
                </c:pt>
                <c:pt idx="3">
                  <c:v>228.89438</c:v>
                </c:pt>
                <c:pt idx="4">
                  <c:v>341.201646</c:v>
                </c:pt>
              </c:numCache>
            </c:numRef>
          </c:val>
        </c:ser>
        <c:ser>
          <c:idx val="3"/>
          <c:order val="3"/>
          <c:tx>
            <c:strRef>
              <c:f>'IV-18'!$D$13</c:f>
              <c:strCache>
                <c:ptCount val="1"/>
                <c:pt idx="0">
                  <c:v>EU-25-ön kívül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'IV-18'!$A$14:$A$18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'IV-18'!$D$14:$D$18</c:f>
              <c:numCache>
                <c:ptCount val="5"/>
                <c:pt idx="0">
                  <c:v>417.57807799999995</c:v>
                </c:pt>
                <c:pt idx="1">
                  <c:v>449.03590099999997</c:v>
                </c:pt>
                <c:pt idx="2">
                  <c:v>453.22837400000003</c:v>
                </c:pt>
                <c:pt idx="3">
                  <c:v>297.472675</c:v>
                </c:pt>
                <c:pt idx="4">
                  <c:v>289.68108899999993</c:v>
                </c:pt>
              </c:numCache>
            </c:numRef>
          </c:val>
        </c:ser>
        <c:overlap val="100"/>
        <c:axId val="36194817"/>
        <c:axId val="57317898"/>
      </c:barChart>
      <c:lineChart>
        <c:grouping val="standard"/>
        <c:varyColors val="0"/>
        <c:ser>
          <c:idx val="0"/>
          <c:order val="0"/>
          <c:tx>
            <c:strRef>
              <c:f>'IV-18'!$E$13</c:f>
              <c:strCache>
                <c:ptCount val="1"/>
                <c:pt idx="0">
                  <c:v>teljes termékkör éves növekedési üteme (jobb skála)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'IV-18'!$A$14:$A$18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'IV-18'!$E$14:$E$18</c:f>
              <c:numCache>
                <c:ptCount val="5"/>
                <c:pt idx="0">
                  <c:v>20.104172275339295</c:v>
                </c:pt>
                <c:pt idx="1">
                  <c:v>14.647441564770986</c:v>
                </c:pt>
                <c:pt idx="2">
                  <c:v>10.002023906105563</c:v>
                </c:pt>
                <c:pt idx="3">
                  <c:v>7.509611366380568</c:v>
                </c:pt>
                <c:pt idx="4">
                  <c:v>28.93952193129752</c:v>
                </c:pt>
              </c:numCache>
            </c:numRef>
          </c:val>
          <c:smooth val="0"/>
        </c:ser>
        <c:axId val="46099035"/>
        <c:axId val="12238132"/>
      </c:lineChart>
      <c:catAx>
        <c:axId val="3619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7898"/>
        <c:crosses val="autoZero"/>
        <c:auto val="1"/>
        <c:lblOffset val="100"/>
        <c:noMultiLvlLbl val="0"/>
      </c:catAx>
      <c:valAx>
        <c:axId val="573178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millió euró</a:t>
                </a:r>
              </a:p>
            </c:rich>
          </c:tx>
          <c:layout>
            <c:manualLayout>
              <c:xMode val="factor"/>
              <c:yMode val="factor"/>
              <c:x val="0.050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194817"/>
        <c:crossesAt val="1"/>
        <c:crossBetween val="between"/>
        <c:dispUnits/>
      </c:valAx>
      <c:catAx>
        <c:axId val="46099035"/>
        <c:scaling>
          <c:orientation val="minMax"/>
        </c:scaling>
        <c:axPos val="b"/>
        <c:delete val="1"/>
        <c:majorTickMark val="in"/>
        <c:minorTickMark val="none"/>
        <c:tickLblPos val="nextTo"/>
        <c:crossAx val="12238132"/>
        <c:crosses val="autoZero"/>
        <c:auto val="1"/>
        <c:lblOffset val="100"/>
        <c:noMultiLvlLbl val="0"/>
      </c:catAx>
      <c:valAx>
        <c:axId val="122381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60990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"/>
          <c:y val="0.761"/>
          <c:w val="0.671"/>
          <c:h val="0.183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325"/>
          <c:w val="0.8675"/>
          <c:h val="0.70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'IV-18'!$B$12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'IV-18'!$A$14:$A$18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'IV-18'!$B$14:$B$18</c:f>
              <c:numCache>
                <c:ptCount val="5"/>
                <c:pt idx="0">
                  <c:v>412.536876</c:v>
                </c:pt>
                <c:pt idx="1">
                  <c:v>490.024799</c:v>
                </c:pt>
                <c:pt idx="2">
                  <c:v>565.7108460000001</c:v>
                </c:pt>
                <c:pt idx="3">
                  <c:v>767.682601</c:v>
                </c:pt>
                <c:pt idx="4">
                  <c:v>1037.658705</c:v>
                </c:pt>
              </c:numCache>
            </c:numRef>
          </c:val>
        </c:ser>
        <c:ser>
          <c:idx val="2"/>
          <c:order val="2"/>
          <c:tx>
            <c:strRef>
              <c:f>'IV-18'!$C$12</c:f>
              <c:strCache>
                <c:ptCount val="1"/>
                <c:pt idx="0">
                  <c:v>NMS*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'IV-18'!$A$14:$A$18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'IV-18'!$C$14:$C$18</c:f>
              <c:numCache>
                <c:ptCount val="5"/>
                <c:pt idx="0">
                  <c:v>124.303013</c:v>
                </c:pt>
                <c:pt idx="1">
                  <c:v>155.155081</c:v>
                </c:pt>
                <c:pt idx="2">
                  <c:v>184.72028500000005</c:v>
                </c:pt>
                <c:pt idx="3">
                  <c:v>228.89438</c:v>
                </c:pt>
                <c:pt idx="4">
                  <c:v>341.201646</c:v>
                </c:pt>
              </c:numCache>
            </c:numRef>
          </c:val>
        </c:ser>
        <c:ser>
          <c:idx val="3"/>
          <c:order val="3"/>
          <c:tx>
            <c:strRef>
              <c:f>'IV-18'!$D$12</c:f>
              <c:strCache>
                <c:ptCount val="1"/>
                <c:pt idx="0">
                  <c:v>Extra EU-25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'IV-18'!$A$14:$A$18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'IV-18'!$D$14:$D$18</c:f>
              <c:numCache>
                <c:ptCount val="5"/>
                <c:pt idx="0">
                  <c:v>417.57807799999995</c:v>
                </c:pt>
                <c:pt idx="1">
                  <c:v>449.03590099999997</c:v>
                </c:pt>
                <c:pt idx="2">
                  <c:v>453.22837400000003</c:v>
                </c:pt>
                <c:pt idx="3">
                  <c:v>297.472675</c:v>
                </c:pt>
                <c:pt idx="4">
                  <c:v>289.68108899999993</c:v>
                </c:pt>
              </c:numCache>
            </c:numRef>
          </c:val>
        </c:ser>
        <c:overlap val="100"/>
        <c:axId val="43034325"/>
        <c:axId val="51764606"/>
      </c:barChart>
      <c:lineChart>
        <c:grouping val="standard"/>
        <c:varyColors val="0"/>
        <c:ser>
          <c:idx val="0"/>
          <c:order val="0"/>
          <c:tx>
            <c:strRef>
              <c:f>'IV-18'!$E$12</c:f>
              <c:strCache>
                <c:ptCount val="1"/>
                <c:pt idx="0">
                  <c:v>Annual growth rates of total (right scale)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'IV-18'!$A$14:$A$18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'IV-18'!$E$14:$E$18</c:f>
              <c:numCache>
                <c:ptCount val="5"/>
                <c:pt idx="0">
                  <c:v>20.104172275339295</c:v>
                </c:pt>
                <c:pt idx="1">
                  <c:v>14.647441564770986</c:v>
                </c:pt>
                <c:pt idx="2">
                  <c:v>10.002023906105563</c:v>
                </c:pt>
                <c:pt idx="3">
                  <c:v>7.509611366380568</c:v>
                </c:pt>
                <c:pt idx="4">
                  <c:v>28.93952193129752</c:v>
                </c:pt>
              </c:numCache>
            </c:numRef>
          </c:val>
          <c:smooth val="0"/>
        </c:ser>
        <c:axId val="63228271"/>
        <c:axId val="32183528"/>
      </c:line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64606"/>
        <c:crosses val="autoZero"/>
        <c:auto val="1"/>
        <c:lblOffset val="100"/>
        <c:noMultiLvlLbl val="0"/>
      </c:catAx>
      <c:valAx>
        <c:axId val="517646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Million Euros</a:t>
                </a:r>
              </a:p>
            </c:rich>
          </c:tx>
          <c:layout>
            <c:manualLayout>
              <c:xMode val="factor"/>
              <c:yMode val="factor"/>
              <c:x val="0.060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034325"/>
        <c:crossesAt val="1"/>
        <c:crossBetween val="between"/>
        <c:dispUnits/>
      </c:valAx>
      <c:catAx>
        <c:axId val="63228271"/>
        <c:scaling>
          <c:orientation val="minMax"/>
        </c:scaling>
        <c:axPos val="b"/>
        <c:delete val="1"/>
        <c:majorTickMark val="in"/>
        <c:minorTickMark val="none"/>
        <c:tickLblPos val="nextTo"/>
        <c:crossAx val="32183528"/>
        <c:crosses val="autoZero"/>
        <c:auto val="1"/>
        <c:lblOffset val="100"/>
        <c:noMultiLvlLbl val="0"/>
      </c:catAx>
      <c:valAx>
        <c:axId val="321835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3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2282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"/>
          <c:y val="0.75175"/>
          <c:w val="0.6695"/>
          <c:h val="0.18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4175"/>
          <c:w val="0.821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'IV-19'!$B$12</c:f>
              <c:strCache>
                <c:ptCount val="1"/>
                <c:pt idx="0">
                  <c:v>tej, tejtermék, sajt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'IV-19'!$A$13:$A$63</c:f>
              <c:strCache>
                <c:ptCount val="51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</c:strCache>
            </c:strRef>
          </c:cat>
          <c:val>
            <c:numRef>
              <c:f>'IV-19'!$B$13:$B$63</c:f>
              <c:numCache>
                <c:ptCount val="51"/>
                <c:pt idx="0">
                  <c:v>128.81359735131284</c:v>
                </c:pt>
                <c:pt idx="1">
                  <c:v>6.4420095484794215</c:v>
                </c:pt>
                <c:pt idx="2">
                  <c:v>16.950812153960015</c:v>
                </c:pt>
                <c:pt idx="3">
                  <c:v>13.723488004305452</c:v>
                </c:pt>
                <c:pt idx="4">
                  <c:v>7.722710207946415</c:v>
                </c:pt>
                <c:pt idx="5">
                  <c:v>7.740412768881488</c:v>
                </c:pt>
                <c:pt idx="6">
                  <c:v>7.729638988837095</c:v>
                </c:pt>
                <c:pt idx="7">
                  <c:v>6.549173493620253</c:v>
                </c:pt>
                <c:pt idx="8">
                  <c:v>5.471280054060945</c:v>
                </c:pt>
                <c:pt idx="9">
                  <c:v>7.318164359431023</c:v>
                </c:pt>
                <c:pt idx="10">
                  <c:v>6.37768187661838</c:v>
                </c:pt>
                <c:pt idx="11">
                  <c:v>4.441955869048475</c:v>
                </c:pt>
                <c:pt idx="12">
                  <c:v>9.375281903490196</c:v>
                </c:pt>
                <c:pt idx="13">
                  <c:v>9.615485557087844</c:v>
                </c:pt>
                <c:pt idx="14">
                  <c:v>7.637998931250345</c:v>
                </c:pt>
                <c:pt idx="15">
                  <c:v>11.794180897930762</c:v>
                </c:pt>
                <c:pt idx="16">
                  <c:v>7.996820645179459</c:v>
                </c:pt>
                <c:pt idx="17">
                  <c:v>3.5307551222624634</c:v>
                </c:pt>
                <c:pt idx="18">
                  <c:v>4.381648802387272</c:v>
                </c:pt>
                <c:pt idx="19">
                  <c:v>3.5152227828272764</c:v>
                </c:pt>
                <c:pt idx="20">
                  <c:v>-9.535519748522258</c:v>
                </c:pt>
                <c:pt idx="21">
                  <c:v>5.807167937724644</c:v>
                </c:pt>
                <c:pt idx="22">
                  <c:v>3.2175437695227904</c:v>
                </c:pt>
                <c:pt idx="23">
                  <c:v>3.792992739213652</c:v>
                </c:pt>
                <c:pt idx="24">
                  <c:v>4.002743743895798</c:v>
                </c:pt>
                <c:pt idx="25">
                  <c:v>5.025283806421621</c:v>
                </c:pt>
                <c:pt idx="26">
                  <c:v>-0.42927184321098766</c:v>
                </c:pt>
                <c:pt idx="27">
                  <c:v>-1.4923516615054422</c:v>
                </c:pt>
                <c:pt idx="28">
                  <c:v>5.255313873302336</c:v>
                </c:pt>
                <c:pt idx="29">
                  <c:v>4.896569907228532</c:v>
                </c:pt>
                <c:pt idx="30">
                  <c:v>4.976472569614554</c:v>
                </c:pt>
                <c:pt idx="31">
                  <c:v>7.7519155649947935</c:v>
                </c:pt>
                <c:pt idx="32">
                  <c:v>5.678789199968026</c:v>
                </c:pt>
                <c:pt idx="33">
                  <c:v>-4.186350014823126</c:v>
                </c:pt>
                <c:pt idx="34">
                  <c:v>1.083634572005332</c:v>
                </c:pt>
                <c:pt idx="35">
                  <c:v>3.3656245251474592</c:v>
                </c:pt>
                <c:pt idx="36">
                  <c:v>-1.984320009838525</c:v>
                </c:pt>
                <c:pt idx="37">
                  <c:v>-3.032734888978872</c:v>
                </c:pt>
                <c:pt idx="38">
                  <c:v>-6.2201088862812615</c:v>
                </c:pt>
                <c:pt idx="39">
                  <c:v>-7.057432579500578</c:v>
                </c:pt>
                <c:pt idx="40">
                  <c:v>-4.7212777112895505</c:v>
                </c:pt>
                <c:pt idx="41">
                  <c:v>0.17222205959706027</c:v>
                </c:pt>
                <c:pt idx="42">
                  <c:v>-1.2853671499162722</c:v>
                </c:pt>
                <c:pt idx="43">
                  <c:v>0.5955647341917336</c:v>
                </c:pt>
                <c:pt idx="44">
                  <c:v>2.1386716145384232</c:v>
                </c:pt>
                <c:pt idx="45">
                  <c:v>2.947671617369041</c:v>
                </c:pt>
                <c:pt idx="46">
                  <c:v>0.6066996882193587</c:v>
                </c:pt>
                <c:pt idx="47">
                  <c:v>0.4734602818114553</c:v>
                </c:pt>
                <c:pt idx="48">
                  <c:v>-29.062187194269264</c:v>
                </c:pt>
                <c:pt idx="49">
                  <c:v>-4.910136815798715</c:v>
                </c:pt>
                <c:pt idx="50">
                  <c:v>6.887868164929167</c:v>
                </c:pt>
              </c:numCache>
            </c:numRef>
          </c:val>
          <c:smooth val="0"/>
        </c:ser>
        <c:axId val="21216297"/>
        <c:axId val="56728946"/>
      </c:lineChart>
      <c:lineChart>
        <c:grouping val="standard"/>
        <c:varyColors val="0"/>
        <c:ser>
          <c:idx val="1"/>
          <c:order val="1"/>
          <c:tx>
            <c:strRef>
              <c:f>'IV-19'!$C$12</c:f>
              <c:strCache>
                <c:ptCount val="1"/>
                <c:pt idx="0">
                  <c:v>szeszes italok*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'IV-19'!$A$13:$A$63</c:f>
              <c:strCache>
                <c:ptCount val="51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</c:strCache>
            </c:strRef>
          </c:cat>
          <c:val>
            <c:numRef>
              <c:f>'IV-19'!$C$13:$C$63</c:f>
              <c:numCache>
                <c:ptCount val="51"/>
                <c:pt idx="0">
                  <c:v>16.555170611321458</c:v>
                </c:pt>
                <c:pt idx="1">
                  <c:v>20.404544519944313</c:v>
                </c:pt>
                <c:pt idx="2">
                  <c:v>12.562365173630008</c:v>
                </c:pt>
                <c:pt idx="3">
                  <c:v>9.925251149028046</c:v>
                </c:pt>
                <c:pt idx="4">
                  <c:v>7.134685633700943</c:v>
                </c:pt>
                <c:pt idx="5">
                  <c:v>6.621591005572536</c:v>
                </c:pt>
                <c:pt idx="6">
                  <c:v>8.380708132319858</c:v>
                </c:pt>
                <c:pt idx="7">
                  <c:v>6.055331843530132</c:v>
                </c:pt>
                <c:pt idx="8">
                  <c:v>5.723636256169362</c:v>
                </c:pt>
                <c:pt idx="9">
                  <c:v>6.439214240362956</c:v>
                </c:pt>
                <c:pt idx="10">
                  <c:v>8.165593772667057</c:v>
                </c:pt>
                <c:pt idx="11">
                  <c:v>9.996084751759703</c:v>
                </c:pt>
                <c:pt idx="12">
                  <c:v>12.91656928699334</c:v>
                </c:pt>
                <c:pt idx="13">
                  <c:v>14.093359447542063</c:v>
                </c:pt>
                <c:pt idx="14">
                  <c:v>12.156391881923456</c:v>
                </c:pt>
                <c:pt idx="15">
                  <c:v>9.807467367130807</c:v>
                </c:pt>
                <c:pt idx="16">
                  <c:v>5.792428520787052</c:v>
                </c:pt>
                <c:pt idx="17">
                  <c:v>5.723798464134977</c:v>
                </c:pt>
                <c:pt idx="18">
                  <c:v>9.346816898037957</c:v>
                </c:pt>
                <c:pt idx="19">
                  <c:v>9.93133979884131</c:v>
                </c:pt>
                <c:pt idx="20">
                  <c:v>7.782244613863187</c:v>
                </c:pt>
                <c:pt idx="21">
                  <c:v>6.703444668831171</c:v>
                </c:pt>
                <c:pt idx="22">
                  <c:v>7.488248132494291</c:v>
                </c:pt>
                <c:pt idx="23">
                  <c:v>9.90876348268863</c:v>
                </c:pt>
                <c:pt idx="24">
                  <c:v>5.7099423331269605</c:v>
                </c:pt>
                <c:pt idx="25">
                  <c:v>4.471853369197043</c:v>
                </c:pt>
                <c:pt idx="26">
                  <c:v>6.7853689699367115</c:v>
                </c:pt>
                <c:pt idx="27">
                  <c:v>6.044794800378339</c:v>
                </c:pt>
                <c:pt idx="28">
                  <c:v>10.290246573105843</c:v>
                </c:pt>
                <c:pt idx="29">
                  <c:v>11.970823433708254</c:v>
                </c:pt>
                <c:pt idx="30">
                  <c:v>7.05329413719864</c:v>
                </c:pt>
                <c:pt idx="31">
                  <c:v>5.232793181699602</c:v>
                </c:pt>
                <c:pt idx="32">
                  <c:v>8.50769539838887</c:v>
                </c:pt>
                <c:pt idx="33">
                  <c:v>8.332020161448783</c:v>
                </c:pt>
                <c:pt idx="34">
                  <c:v>7.21099289200855</c:v>
                </c:pt>
                <c:pt idx="35">
                  <c:v>5.550099824054944</c:v>
                </c:pt>
                <c:pt idx="36">
                  <c:v>32.773474560996554</c:v>
                </c:pt>
                <c:pt idx="37">
                  <c:v>11.055094335705306</c:v>
                </c:pt>
                <c:pt idx="38">
                  <c:v>4.478622734861126</c:v>
                </c:pt>
                <c:pt idx="39">
                  <c:v>4.379515839854831</c:v>
                </c:pt>
                <c:pt idx="40">
                  <c:v>4.508856465177957</c:v>
                </c:pt>
                <c:pt idx="41">
                  <c:v>2.7026476817525458</c:v>
                </c:pt>
                <c:pt idx="42">
                  <c:v>3.598641124858837</c:v>
                </c:pt>
                <c:pt idx="43">
                  <c:v>2.890485554346567</c:v>
                </c:pt>
                <c:pt idx="44">
                  <c:v>3.1303175067035838</c:v>
                </c:pt>
                <c:pt idx="45">
                  <c:v>3.485900773915951</c:v>
                </c:pt>
                <c:pt idx="46">
                  <c:v>4.048847626673968</c:v>
                </c:pt>
                <c:pt idx="47">
                  <c:v>4.196062114292176</c:v>
                </c:pt>
                <c:pt idx="48">
                  <c:v>-2.45266454248827</c:v>
                </c:pt>
                <c:pt idx="49">
                  <c:v>-3.3540772901220595</c:v>
                </c:pt>
                <c:pt idx="50">
                  <c:v>3.818025366132627</c:v>
                </c:pt>
              </c:numCache>
            </c:numRef>
          </c:val>
          <c:smooth val="0"/>
        </c:ser>
        <c:axId val="40798467"/>
        <c:axId val="31641884"/>
      </c:lineChart>
      <c:catAx>
        <c:axId val="2121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6728946"/>
        <c:crosses val="autoZero"/>
        <c:auto val="1"/>
        <c:lblOffset val="100"/>
        <c:noMultiLvlLbl val="0"/>
      </c:catAx>
      <c:valAx>
        <c:axId val="56728946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216297"/>
        <c:crossesAt val="1"/>
        <c:crossBetween val="between"/>
        <c:dispUnits/>
      </c:valAx>
      <c:catAx>
        <c:axId val="40798467"/>
        <c:scaling>
          <c:orientation val="minMax"/>
        </c:scaling>
        <c:axPos val="b"/>
        <c:delete val="1"/>
        <c:majorTickMark val="in"/>
        <c:minorTickMark val="none"/>
        <c:tickLblPos val="nextTo"/>
        <c:crossAx val="31641884"/>
        <c:crosses val="autoZero"/>
        <c:auto val="1"/>
        <c:lblOffset val="100"/>
        <c:noMultiLvlLbl val="0"/>
      </c:catAx>
      <c:valAx>
        <c:axId val="31641884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30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7984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75"/>
          <c:y val="0.9045"/>
          <c:w val="0.6585"/>
          <c:h val="0.08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3725"/>
          <c:w val="0.846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'IV-19'!$B$11</c:f>
              <c:strCache>
                <c:ptCount val="1"/>
                <c:pt idx="0">
                  <c:v>Diary products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'IV-19'!$D$13:$D$63</c:f>
              <c:strCache>
                <c:ptCount val="51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</c:strCache>
            </c:strRef>
          </c:cat>
          <c:val>
            <c:numRef>
              <c:f>'IV-19'!$B$13:$B$63</c:f>
              <c:numCache>
                <c:ptCount val="51"/>
                <c:pt idx="0">
                  <c:v>128.81359735131284</c:v>
                </c:pt>
                <c:pt idx="1">
                  <c:v>6.4420095484794215</c:v>
                </c:pt>
                <c:pt idx="2">
                  <c:v>16.950812153960015</c:v>
                </c:pt>
                <c:pt idx="3">
                  <c:v>13.723488004305452</c:v>
                </c:pt>
                <c:pt idx="4">
                  <c:v>7.722710207946415</c:v>
                </c:pt>
                <c:pt idx="5">
                  <c:v>7.740412768881488</c:v>
                </c:pt>
                <c:pt idx="6">
                  <c:v>7.729638988837095</c:v>
                </c:pt>
                <c:pt idx="7">
                  <c:v>6.549173493620253</c:v>
                </c:pt>
                <c:pt idx="8">
                  <c:v>5.471280054060945</c:v>
                </c:pt>
                <c:pt idx="9">
                  <c:v>7.318164359431023</c:v>
                </c:pt>
                <c:pt idx="10">
                  <c:v>6.37768187661838</c:v>
                </c:pt>
                <c:pt idx="11">
                  <c:v>4.441955869048475</c:v>
                </c:pt>
                <c:pt idx="12">
                  <c:v>9.375281903490196</c:v>
                </c:pt>
                <c:pt idx="13">
                  <c:v>9.615485557087844</c:v>
                </c:pt>
                <c:pt idx="14">
                  <c:v>7.637998931250345</c:v>
                </c:pt>
                <c:pt idx="15">
                  <c:v>11.794180897930762</c:v>
                </c:pt>
                <c:pt idx="16">
                  <c:v>7.996820645179459</c:v>
                </c:pt>
                <c:pt idx="17">
                  <c:v>3.5307551222624634</c:v>
                </c:pt>
                <c:pt idx="18">
                  <c:v>4.381648802387272</c:v>
                </c:pt>
                <c:pt idx="19">
                  <c:v>3.5152227828272764</c:v>
                </c:pt>
                <c:pt idx="20">
                  <c:v>-9.535519748522258</c:v>
                </c:pt>
                <c:pt idx="21">
                  <c:v>5.807167937724644</c:v>
                </c:pt>
                <c:pt idx="22">
                  <c:v>3.2175437695227904</c:v>
                </c:pt>
                <c:pt idx="23">
                  <c:v>3.792992739213652</c:v>
                </c:pt>
                <c:pt idx="24">
                  <c:v>4.002743743895798</c:v>
                </c:pt>
                <c:pt idx="25">
                  <c:v>5.025283806421621</c:v>
                </c:pt>
                <c:pt idx="26">
                  <c:v>-0.42927184321098766</c:v>
                </c:pt>
                <c:pt idx="27">
                  <c:v>-1.4923516615054422</c:v>
                </c:pt>
                <c:pt idx="28">
                  <c:v>5.255313873302336</c:v>
                </c:pt>
                <c:pt idx="29">
                  <c:v>4.896569907228532</c:v>
                </c:pt>
                <c:pt idx="30">
                  <c:v>4.976472569614554</c:v>
                </c:pt>
                <c:pt idx="31">
                  <c:v>7.7519155649947935</c:v>
                </c:pt>
                <c:pt idx="32">
                  <c:v>5.678789199968026</c:v>
                </c:pt>
                <c:pt idx="33">
                  <c:v>-4.186350014823126</c:v>
                </c:pt>
                <c:pt idx="34">
                  <c:v>1.083634572005332</c:v>
                </c:pt>
                <c:pt idx="35">
                  <c:v>3.3656245251474592</c:v>
                </c:pt>
                <c:pt idx="36">
                  <c:v>-1.984320009838525</c:v>
                </c:pt>
                <c:pt idx="37">
                  <c:v>-3.032734888978872</c:v>
                </c:pt>
                <c:pt idx="38">
                  <c:v>-6.2201088862812615</c:v>
                </c:pt>
                <c:pt idx="39">
                  <c:v>-7.057432579500578</c:v>
                </c:pt>
                <c:pt idx="40">
                  <c:v>-4.7212777112895505</c:v>
                </c:pt>
                <c:pt idx="41">
                  <c:v>0.17222205959706027</c:v>
                </c:pt>
                <c:pt idx="42">
                  <c:v>-1.2853671499162722</c:v>
                </c:pt>
                <c:pt idx="43">
                  <c:v>0.5955647341917336</c:v>
                </c:pt>
                <c:pt idx="44">
                  <c:v>2.1386716145384232</c:v>
                </c:pt>
                <c:pt idx="45">
                  <c:v>2.947671617369041</c:v>
                </c:pt>
                <c:pt idx="46">
                  <c:v>0.6066996882193587</c:v>
                </c:pt>
                <c:pt idx="47">
                  <c:v>0.4734602818114553</c:v>
                </c:pt>
                <c:pt idx="48">
                  <c:v>-29.062187194269264</c:v>
                </c:pt>
                <c:pt idx="49">
                  <c:v>-4.910136815798715</c:v>
                </c:pt>
                <c:pt idx="50">
                  <c:v>6.887868164929167</c:v>
                </c:pt>
              </c:numCache>
            </c:numRef>
          </c:val>
          <c:smooth val="0"/>
        </c:ser>
        <c:axId val="16341501"/>
        <c:axId val="12855782"/>
      </c:lineChart>
      <c:lineChart>
        <c:grouping val="standard"/>
        <c:varyColors val="0"/>
        <c:ser>
          <c:idx val="1"/>
          <c:order val="1"/>
          <c:tx>
            <c:strRef>
              <c:f>'IV-19'!$C$11</c:f>
              <c:strCache>
                <c:ptCount val="1"/>
                <c:pt idx="0">
                  <c:v>Alcoholic drinks*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'IV-19'!$D$13:$D$63</c:f>
              <c:strCache>
                <c:ptCount val="51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</c:strCache>
            </c:strRef>
          </c:cat>
          <c:val>
            <c:numRef>
              <c:f>'IV-19'!$C$13:$C$63</c:f>
              <c:numCache>
                <c:ptCount val="51"/>
                <c:pt idx="0">
                  <c:v>16.555170611321458</c:v>
                </c:pt>
                <c:pt idx="1">
                  <c:v>20.404544519944313</c:v>
                </c:pt>
                <c:pt idx="2">
                  <c:v>12.562365173630008</c:v>
                </c:pt>
                <c:pt idx="3">
                  <c:v>9.925251149028046</c:v>
                </c:pt>
                <c:pt idx="4">
                  <c:v>7.134685633700943</c:v>
                </c:pt>
                <c:pt idx="5">
                  <c:v>6.621591005572536</c:v>
                </c:pt>
                <c:pt idx="6">
                  <c:v>8.380708132319858</c:v>
                </c:pt>
                <c:pt idx="7">
                  <c:v>6.055331843530132</c:v>
                </c:pt>
                <c:pt idx="8">
                  <c:v>5.723636256169362</c:v>
                </c:pt>
                <c:pt idx="9">
                  <c:v>6.439214240362956</c:v>
                </c:pt>
                <c:pt idx="10">
                  <c:v>8.165593772667057</c:v>
                </c:pt>
                <c:pt idx="11">
                  <c:v>9.996084751759703</c:v>
                </c:pt>
                <c:pt idx="12">
                  <c:v>12.91656928699334</c:v>
                </c:pt>
                <c:pt idx="13">
                  <c:v>14.093359447542063</c:v>
                </c:pt>
                <c:pt idx="14">
                  <c:v>12.156391881923456</c:v>
                </c:pt>
                <c:pt idx="15">
                  <c:v>9.807467367130807</c:v>
                </c:pt>
                <c:pt idx="16">
                  <c:v>5.792428520787052</c:v>
                </c:pt>
                <c:pt idx="17">
                  <c:v>5.723798464134977</c:v>
                </c:pt>
                <c:pt idx="18">
                  <c:v>9.346816898037957</c:v>
                </c:pt>
                <c:pt idx="19">
                  <c:v>9.93133979884131</c:v>
                </c:pt>
                <c:pt idx="20">
                  <c:v>7.782244613863187</c:v>
                </c:pt>
                <c:pt idx="21">
                  <c:v>6.703444668831171</c:v>
                </c:pt>
                <c:pt idx="22">
                  <c:v>7.488248132494291</c:v>
                </c:pt>
                <c:pt idx="23">
                  <c:v>9.90876348268863</c:v>
                </c:pt>
                <c:pt idx="24">
                  <c:v>5.7099423331269605</c:v>
                </c:pt>
                <c:pt idx="25">
                  <c:v>4.471853369197043</c:v>
                </c:pt>
                <c:pt idx="26">
                  <c:v>6.7853689699367115</c:v>
                </c:pt>
                <c:pt idx="27">
                  <c:v>6.044794800378339</c:v>
                </c:pt>
                <c:pt idx="28">
                  <c:v>10.290246573105843</c:v>
                </c:pt>
                <c:pt idx="29">
                  <c:v>11.970823433708254</c:v>
                </c:pt>
                <c:pt idx="30">
                  <c:v>7.05329413719864</c:v>
                </c:pt>
                <c:pt idx="31">
                  <c:v>5.232793181699602</c:v>
                </c:pt>
                <c:pt idx="32">
                  <c:v>8.50769539838887</c:v>
                </c:pt>
                <c:pt idx="33">
                  <c:v>8.332020161448783</c:v>
                </c:pt>
                <c:pt idx="34">
                  <c:v>7.21099289200855</c:v>
                </c:pt>
                <c:pt idx="35">
                  <c:v>5.550099824054944</c:v>
                </c:pt>
                <c:pt idx="36">
                  <c:v>32.773474560996554</c:v>
                </c:pt>
                <c:pt idx="37">
                  <c:v>11.055094335705306</c:v>
                </c:pt>
                <c:pt idx="38">
                  <c:v>4.478622734861126</c:v>
                </c:pt>
                <c:pt idx="39">
                  <c:v>4.379515839854831</c:v>
                </c:pt>
                <c:pt idx="40">
                  <c:v>4.508856465177957</c:v>
                </c:pt>
                <c:pt idx="41">
                  <c:v>2.7026476817525458</c:v>
                </c:pt>
                <c:pt idx="42">
                  <c:v>3.598641124858837</c:v>
                </c:pt>
                <c:pt idx="43">
                  <c:v>2.890485554346567</c:v>
                </c:pt>
                <c:pt idx="44">
                  <c:v>3.1303175067035838</c:v>
                </c:pt>
                <c:pt idx="45">
                  <c:v>3.485900773915951</c:v>
                </c:pt>
                <c:pt idx="46">
                  <c:v>4.048847626673968</c:v>
                </c:pt>
                <c:pt idx="47">
                  <c:v>4.196062114292176</c:v>
                </c:pt>
                <c:pt idx="48">
                  <c:v>-2.45266454248827</c:v>
                </c:pt>
                <c:pt idx="49">
                  <c:v>-3.3540772901220595</c:v>
                </c:pt>
                <c:pt idx="50">
                  <c:v>3.818025366132627</c:v>
                </c:pt>
              </c:numCache>
            </c:numRef>
          </c:val>
          <c:smooth val="0"/>
        </c:ser>
        <c:axId val="48593175"/>
        <c:axId val="34685392"/>
      </c:lineChart>
      <c:catAx>
        <c:axId val="1634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2855782"/>
        <c:crosses val="autoZero"/>
        <c:auto val="1"/>
        <c:lblOffset val="100"/>
        <c:noMultiLvlLbl val="0"/>
      </c:catAx>
      <c:valAx>
        <c:axId val="12855782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341501"/>
        <c:crossesAt val="1"/>
        <c:crossBetween val="between"/>
        <c:dispUnits/>
      </c:valAx>
      <c:catAx>
        <c:axId val="48593175"/>
        <c:scaling>
          <c:orientation val="minMax"/>
        </c:scaling>
        <c:axPos val="b"/>
        <c:delete val="1"/>
        <c:majorTickMark val="in"/>
        <c:minorTickMark val="none"/>
        <c:tickLblPos val="nextTo"/>
        <c:crossAx val="34685392"/>
        <c:crosses val="autoZero"/>
        <c:auto val="1"/>
        <c:lblOffset val="100"/>
        <c:noMultiLvlLbl val="0"/>
      </c:catAx>
      <c:valAx>
        <c:axId val="34685392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2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5931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"/>
          <c:y val="0.89325"/>
          <c:w val="0.6615"/>
          <c:h val="0.081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3225"/>
          <c:w val="0.93125"/>
          <c:h val="0.84125"/>
        </c:manualLayout>
      </c:layout>
      <c:lineChart>
        <c:grouping val="standard"/>
        <c:varyColors val="0"/>
        <c:ser>
          <c:idx val="1"/>
          <c:order val="1"/>
          <c:tx>
            <c:strRef>
              <c:f>'IV-2'!$C$7</c:f>
              <c:strCache>
                <c:ptCount val="1"/>
                <c:pt idx="0">
                  <c:v>Fixed interest rate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'IV-2'!$D$8:$D$35</c:f>
              <c:strCache>
                <c:ptCount val="2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</c:strCache>
            </c:strRef>
          </c:cat>
          <c:val>
            <c:numRef>
              <c:f>'IV-2'!$C$8:$C$35</c:f>
              <c:numCache>
                <c:ptCount val="28"/>
                <c:pt idx="0">
                  <c:v>12.266685205784206</c:v>
                </c:pt>
                <c:pt idx="1">
                  <c:v>11.066666666666665</c:v>
                </c:pt>
                <c:pt idx="2">
                  <c:v>10.852150537634406</c:v>
                </c:pt>
                <c:pt idx="3">
                  <c:v>11.642473118279572</c:v>
                </c:pt>
                <c:pt idx="4">
                  <c:v>11.364055299539173</c:v>
                </c:pt>
                <c:pt idx="5">
                  <c:v>11.25</c:v>
                </c:pt>
                <c:pt idx="6">
                  <c:v>11.191666666666666</c:v>
                </c:pt>
                <c:pt idx="7">
                  <c:v>10.43494623655914</c:v>
                </c:pt>
                <c:pt idx="8">
                  <c:v>8.90552995391705</c:v>
                </c:pt>
                <c:pt idx="9">
                  <c:v>8.720430107526882</c:v>
                </c:pt>
                <c:pt idx="10">
                  <c:v>9.456989247311832</c:v>
                </c:pt>
                <c:pt idx="11">
                  <c:v>9.186021505376345</c:v>
                </c:pt>
                <c:pt idx="12">
                  <c:v>6.833333333333334</c:v>
                </c:pt>
                <c:pt idx="13">
                  <c:v>6.988888888888889</c:v>
                </c:pt>
                <c:pt idx="14">
                  <c:v>9.5</c:v>
                </c:pt>
                <c:pt idx="15">
                  <c:v>10.6</c:v>
                </c:pt>
                <c:pt idx="16">
                  <c:v>12.475806451612904</c:v>
                </c:pt>
                <c:pt idx="17">
                  <c:v>11.696684587813627</c:v>
                </c:pt>
                <c:pt idx="18">
                  <c:v>11.252688172043008</c:v>
                </c:pt>
                <c:pt idx="19">
                  <c:v>10.326523297491043</c:v>
                </c:pt>
                <c:pt idx="20">
                  <c:v>8.805779569892474</c:v>
                </c:pt>
                <c:pt idx="21">
                  <c:v>7.569444444444444</c:v>
                </c:pt>
                <c:pt idx="22">
                  <c:v>7.5</c:v>
                </c:pt>
                <c:pt idx="23">
                  <c:v>7.5</c:v>
                </c:pt>
                <c:pt idx="24">
                  <c:v>7.5</c:v>
                </c:pt>
                <c:pt idx="25">
                  <c:v>7.5</c:v>
                </c:pt>
                <c:pt idx="26">
                  <c:v>7.5</c:v>
                </c:pt>
                <c:pt idx="27">
                  <c:v>7.5</c:v>
                </c:pt>
              </c:numCache>
            </c:numRef>
          </c:val>
          <c:smooth val="0"/>
        </c:ser>
        <c:axId val="14358139"/>
        <c:axId val="62114388"/>
      </c:lineChart>
      <c:lineChart>
        <c:grouping val="standard"/>
        <c:varyColors val="0"/>
        <c:ser>
          <c:idx val="0"/>
          <c:order val="0"/>
          <c:tx>
            <c:strRef>
              <c:f>'IV-2'!$B$7</c:f>
              <c:strCache>
                <c:ptCount val="1"/>
                <c:pt idx="0">
                  <c:v>Expectations in Reuters survey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'IV-2'!$D$8:$D$35</c:f>
              <c:strCache>
                <c:ptCount val="2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</c:strCache>
            </c:strRef>
          </c:cat>
          <c:val>
            <c:numRef>
              <c:f>'IV-2'!$B$8:$B$35</c:f>
              <c:numCache>
                <c:ptCount val="28"/>
                <c:pt idx="20">
                  <c:v>8.805779569892474</c:v>
                </c:pt>
                <c:pt idx="21">
                  <c:v>7.565789473684211</c:v>
                </c:pt>
                <c:pt idx="22">
                  <c:v>7.342105263157895</c:v>
                </c:pt>
                <c:pt idx="23">
                  <c:v>7.118421052631579</c:v>
                </c:pt>
                <c:pt idx="24">
                  <c:v>6.957236842105263</c:v>
                </c:pt>
                <c:pt idx="25">
                  <c:v>6.796052631578947</c:v>
                </c:pt>
                <c:pt idx="26">
                  <c:v>6.634868421052631</c:v>
                </c:pt>
                <c:pt idx="27">
                  <c:v>6.473684210526316</c:v>
                </c:pt>
              </c:numCache>
            </c:numRef>
          </c:val>
          <c:smooth val="0"/>
        </c:ser>
        <c:axId val="22158581"/>
        <c:axId val="65209502"/>
      </c:lineChart>
      <c:catAx>
        <c:axId val="1435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2114388"/>
        <c:crosses val="autoZero"/>
        <c:auto val="1"/>
        <c:lblOffset val="100"/>
        <c:noMultiLvlLbl val="0"/>
      </c:catAx>
      <c:valAx>
        <c:axId val="62114388"/>
        <c:scaling>
          <c:orientation val="minMax"/>
          <c:max val="13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17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358139"/>
        <c:crossesAt val="1"/>
        <c:crossBetween val="between"/>
        <c:dispUnits/>
      </c:valAx>
      <c:catAx>
        <c:axId val="22158581"/>
        <c:scaling>
          <c:orientation val="minMax"/>
        </c:scaling>
        <c:axPos val="b"/>
        <c:delete val="1"/>
        <c:majorTickMark val="in"/>
        <c:minorTickMark val="none"/>
        <c:tickLblPos val="nextTo"/>
        <c:crossAx val="65209502"/>
        <c:crosses val="autoZero"/>
        <c:auto val="1"/>
        <c:lblOffset val="100"/>
        <c:noMultiLvlLbl val="0"/>
      </c:catAx>
      <c:valAx>
        <c:axId val="65209502"/>
        <c:scaling>
          <c:orientation val="minMax"/>
          <c:max val="13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585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25"/>
          <c:y val="0.91825"/>
          <c:w val="0.73225"/>
          <c:h val="0.06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475"/>
          <c:w val="0.89825"/>
          <c:h val="0.61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'IV-20'!$B$13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'IV-20'!$A$14:$A$18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'IV-20'!$B$14:$B$18</c:f>
              <c:numCache>
                <c:ptCount val="5"/>
                <c:pt idx="0">
                  <c:v>26.922893</c:v>
                </c:pt>
                <c:pt idx="1">
                  <c:v>29.641476000000004</c:v>
                </c:pt>
                <c:pt idx="2">
                  <c:v>39.072125</c:v>
                </c:pt>
                <c:pt idx="3">
                  <c:v>46.482402</c:v>
                </c:pt>
                <c:pt idx="4">
                  <c:v>50.737509</c:v>
                </c:pt>
              </c:numCache>
            </c:numRef>
          </c:val>
        </c:ser>
        <c:ser>
          <c:idx val="2"/>
          <c:order val="2"/>
          <c:tx>
            <c:strRef>
              <c:f>'IV-20'!$C$13</c:f>
              <c:strCache>
                <c:ptCount val="1"/>
                <c:pt idx="0">
                  <c:v>NMS*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'IV-20'!$A$14:$A$18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'IV-20'!$C$14:$C$18</c:f>
              <c:numCache>
                <c:ptCount val="5"/>
                <c:pt idx="0">
                  <c:v>10.304301</c:v>
                </c:pt>
                <c:pt idx="1">
                  <c:v>13.160775000000001</c:v>
                </c:pt>
                <c:pt idx="2">
                  <c:v>14.180624</c:v>
                </c:pt>
                <c:pt idx="3">
                  <c:v>21.249543000000003</c:v>
                </c:pt>
                <c:pt idx="4">
                  <c:v>33.863949999999996</c:v>
                </c:pt>
              </c:numCache>
            </c:numRef>
          </c:val>
        </c:ser>
        <c:ser>
          <c:idx val="3"/>
          <c:order val="3"/>
          <c:tx>
            <c:strRef>
              <c:f>'IV-20'!$D$13</c:f>
              <c:strCache>
                <c:ptCount val="1"/>
                <c:pt idx="0">
                  <c:v>EU-25-ön kívül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'IV-20'!$A$14:$A$18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'IV-20'!$D$14:$D$18</c:f>
              <c:numCache>
                <c:ptCount val="5"/>
                <c:pt idx="0">
                  <c:v>11.247004</c:v>
                </c:pt>
                <c:pt idx="1">
                  <c:v>15.490082</c:v>
                </c:pt>
                <c:pt idx="2">
                  <c:v>7.885879</c:v>
                </c:pt>
                <c:pt idx="3">
                  <c:v>6.012591000000001</c:v>
                </c:pt>
                <c:pt idx="4">
                  <c:v>4.914900000000004</c:v>
                </c:pt>
              </c:numCache>
            </c:numRef>
          </c:val>
        </c:ser>
        <c:overlap val="100"/>
        <c:axId val="43733073"/>
        <c:axId val="58053338"/>
      </c:barChart>
      <c:lineChart>
        <c:grouping val="standard"/>
        <c:varyColors val="0"/>
        <c:ser>
          <c:idx val="0"/>
          <c:order val="0"/>
          <c:tx>
            <c:strRef>
              <c:f>'IV-20'!$E$13</c:f>
              <c:strCache>
                <c:ptCount val="1"/>
                <c:pt idx="0">
                  <c:v>teljes termékkör éves növekedési üteme (jobb skála)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'IV-20'!$A$14:$A$18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'IV-20'!$E$14:$E$18</c:f>
              <c:numCache>
                <c:ptCount val="5"/>
                <c:pt idx="0">
                  <c:v>43.144421896630774</c:v>
                </c:pt>
                <c:pt idx="1">
                  <c:v>20.254352635189548</c:v>
                </c:pt>
                <c:pt idx="2">
                  <c:v>4.882794792241384</c:v>
                </c:pt>
                <c:pt idx="3">
                  <c:v>20.61856540189288</c:v>
                </c:pt>
                <c:pt idx="4">
                  <c:v>21.38710724276578</c:v>
                </c:pt>
              </c:numCache>
            </c:numRef>
          </c:val>
          <c:smooth val="0"/>
        </c:ser>
        <c:axId val="52717995"/>
        <c:axId val="4699908"/>
      </c:lineChart>
      <c:catAx>
        <c:axId val="4373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53338"/>
        <c:crosses val="autoZero"/>
        <c:auto val="1"/>
        <c:lblOffset val="100"/>
        <c:noMultiLvlLbl val="0"/>
      </c:catAx>
      <c:valAx>
        <c:axId val="580533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millió euró</a:t>
                </a:r>
              </a:p>
            </c:rich>
          </c:tx>
          <c:layout>
            <c:manualLayout>
              <c:xMode val="factor"/>
              <c:yMode val="factor"/>
              <c:x val="0.051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733073"/>
        <c:crossesAt val="1"/>
        <c:crossBetween val="between"/>
        <c:dispUnits/>
      </c:valAx>
      <c:catAx>
        <c:axId val="52717995"/>
        <c:scaling>
          <c:orientation val="minMax"/>
        </c:scaling>
        <c:axPos val="b"/>
        <c:delete val="1"/>
        <c:majorTickMark val="in"/>
        <c:minorTickMark val="none"/>
        <c:tickLblPos val="nextTo"/>
        <c:crossAx val="4699908"/>
        <c:crosses val="autoZero"/>
        <c:auto val="1"/>
        <c:lblOffset val="100"/>
        <c:noMultiLvlLbl val="0"/>
      </c:catAx>
      <c:valAx>
        <c:axId val="46999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7179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5"/>
          <c:y val="0.7225"/>
          <c:w val="0.77075"/>
          <c:h val="0.21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49"/>
          <c:w val="0.8335"/>
          <c:h val="0.665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'IV-20'!$B$12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'IV-20'!$A$14:$A$18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'IV-20'!$B$14:$B$18</c:f>
              <c:numCache>
                <c:ptCount val="5"/>
                <c:pt idx="0">
                  <c:v>26.922893</c:v>
                </c:pt>
                <c:pt idx="1">
                  <c:v>29.641476000000004</c:v>
                </c:pt>
                <c:pt idx="2">
                  <c:v>39.072125</c:v>
                </c:pt>
                <c:pt idx="3">
                  <c:v>46.482402</c:v>
                </c:pt>
                <c:pt idx="4">
                  <c:v>50.737509</c:v>
                </c:pt>
              </c:numCache>
            </c:numRef>
          </c:val>
        </c:ser>
        <c:ser>
          <c:idx val="2"/>
          <c:order val="2"/>
          <c:tx>
            <c:strRef>
              <c:f>'IV-20'!$C$12</c:f>
              <c:strCache>
                <c:ptCount val="1"/>
                <c:pt idx="0">
                  <c:v>NMS*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'IV-20'!$A$14:$A$18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'IV-20'!$C$14:$C$18</c:f>
              <c:numCache>
                <c:ptCount val="5"/>
                <c:pt idx="0">
                  <c:v>10.304301</c:v>
                </c:pt>
                <c:pt idx="1">
                  <c:v>13.160775000000001</c:v>
                </c:pt>
                <c:pt idx="2">
                  <c:v>14.180624</c:v>
                </c:pt>
                <c:pt idx="3">
                  <c:v>21.249543000000003</c:v>
                </c:pt>
                <c:pt idx="4">
                  <c:v>33.863949999999996</c:v>
                </c:pt>
              </c:numCache>
            </c:numRef>
          </c:val>
        </c:ser>
        <c:ser>
          <c:idx val="3"/>
          <c:order val="3"/>
          <c:tx>
            <c:strRef>
              <c:f>'IV-20'!$D$12</c:f>
              <c:strCache>
                <c:ptCount val="1"/>
                <c:pt idx="0">
                  <c:v>Extra EU-25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'IV-20'!$A$14:$A$18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'IV-20'!$D$14:$D$18</c:f>
              <c:numCache>
                <c:ptCount val="5"/>
                <c:pt idx="0">
                  <c:v>11.247004</c:v>
                </c:pt>
                <c:pt idx="1">
                  <c:v>15.490082</c:v>
                </c:pt>
                <c:pt idx="2">
                  <c:v>7.885879</c:v>
                </c:pt>
                <c:pt idx="3">
                  <c:v>6.012591000000001</c:v>
                </c:pt>
                <c:pt idx="4">
                  <c:v>4.914900000000004</c:v>
                </c:pt>
              </c:numCache>
            </c:numRef>
          </c:val>
        </c:ser>
        <c:overlap val="100"/>
        <c:axId val="42299173"/>
        <c:axId val="45148238"/>
      </c:barChart>
      <c:lineChart>
        <c:grouping val="standard"/>
        <c:varyColors val="0"/>
        <c:ser>
          <c:idx val="0"/>
          <c:order val="0"/>
          <c:tx>
            <c:strRef>
              <c:f>'IV-20'!$E$12</c:f>
              <c:strCache>
                <c:ptCount val="1"/>
                <c:pt idx="0">
                  <c:v>Annual growth rates of total (right scale)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'IV-20'!$A$14:$A$18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'IV-20'!$E$14:$E$18</c:f>
              <c:numCache>
                <c:ptCount val="5"/>
                <c:pt idx="0">
                  <c:v>43.144421896630774</c:v>
                </c:pt>
                <c:pt idx="1">
                  <c:v>20.254352635189548</c:v>
                </c:pt>
                <c:pt idx="2">
                  <c:v>4.882794792241384</c:v>
                </c:pt>
                <c:pt idx="3">
                  <c:v>20.61856540189288</c:v>
                </c:pt>
                <c:pt idx="4">
                  <c:v>21.38710724276578</c:v>
                </c:pt>
              </c:numCache>
            </c:numRef>
          </c:val>
          <c:smooth val="0"/>
        </c:ser>
        <c:axId val="3680959"/>
        <c:axId val="33128632"/>
      </c:lineChart>
      <c:catAx>
        <c:axId val="4229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48238"/>
        <c:crosses val="autoZero"/>
        <c:auto val="1"/>
        <c:lblOffset val="100"/>
        <c:noMultiLvlLbl val="0"/>
      </c:catAx>
      <c:valAx>
        <c:axId val="451482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Million Euros</a:t>
                </a:r>
              </a:p>
            </c:rich>
          </c:tx>
          <c:layout>
            <c:manualLayout>
              <c:xMode val="factor"/>
              <c:yMode val="factor"/>
              <c:x val="0.048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299173"/>
        <c:crossesAt val="1"/>
        <c:crossBetween val="between"/>
        <c:dispUnits/>
      </c:valAx>
      <c:catAx>
        <c:axId val="3680959"/>
        <c:scaling>
          <c:orientation val="minMax"/>
        </c:scaling>
        <c:axPos val="b"/>
        <c:delete val="1"/>
        <c:majorTickMark val="in"/>
        <c:minorTickMark val="none"/>
        <c:tickLblPos val="nextTo"/>
        <c:crossAx val="33128632"/>
        <c:crosses val="autoZero"/>
        <c:auto val="1"/>
        <c:lblOffset val="100"/>
        <c:noMultiLvlLbl val="0"/>
      </c:catAx>
      <c:valAx>
        <c:axId val="331286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809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75"/>
          <c:y val="0.72175"/>
          <c:w val="0.77225"/>
          <c:h val="0.21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3725"/>
          <c:w val="0.91025"/>
          <c:h val="0.677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'IV-21'!$B$13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'IV-21'!$A$14:$A$18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'IV-21'!$B$14:$B$18</c:f>
              <c:numCache>
                <c:ptCount val="5"/>
                <c:pt idx="0">
                  <c:v>24.112626000000002</c:v>
                </c:pt>
                <c:pt idx="1">
                  <c:v>28.494143</c:v>
                </c:pt>
                <c:pt idx="2">
                  <c:v>32.844533</c:v>
                </c:pt>
                <c:pt idx="3">
                  <c:v>56.080016</c:v>
                </c:pt>
                <c:pt idx="4">
                  <c:v>80.493923</c:v>
                </c:pt>
              </c:numCache>
            </c:numRef>
          </c:val>
        </c:ser>
        <c:ser>
          <c:idx val="2"/>
          <c:order val="2"/>
          <c:tx>
            <c:strRef>
              <c:f>'IV-21'!$C$13</c:f>
              <c:strCache>
                <c:ptCount val="1"/>
                <c:pt idx="0">
                  <c:v>NMS*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'IV-21'!$A$14:$A$18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'IV-21'!$C$14:$C$18</c:f>
              <c:numCache>
                <c:ptCount val="5"/>
                <c:pt idx="0">
                  <c:v>4.070238</c:v>
                </c:pt>
                <c:pt idx="1">
                  <c:v>4.859497</c:v>
                </c:pt>
                <c:pt idx="2">
                  <c:v>15.221333</c:v>
                </c:pt>
                <c:pt idx="3">
                  <c:v>11.603869999999999</c:v>
                </c:pt>
                <c:pt idx="4">
                  <c:v>33.690858</c:v>
                </c:pt>
              </c:numCache>
            </c:numRef>
          </c:val>
        </c:ser>
        <c:ser>
          <c:idx val="3"/>
          <c:order val="3"/>
          <c:tx>
            <c:strRef>
              <c:f>'IV-21'!$D$13</c:f>
              <c:strCache>
                <c:ptCount val="1"/>
                <c:pt idx="0">
                  <c:v>EU-25-ön kívül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'IV-21'!$A$14:$A$18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'IV-21'!$D$14:$D$18</c:f>
              <c:numCache>
                <c:ptCount val="5"/>
                <c:pt idx="0">
                  <c:v>4.017426</c:v>
                </c:pt>
                <c:pt idx="1">
                  <c:v>4.383206000000001</c:v>
                </c:pt>
                <c:pt idx="2">
                  <c:v>5.730101000000001</c:v>
                </c:pt>
                <c:pt idx="3">
                  <c:v>3.259748999999999</c:v>
                </c:pt>
                <c:pt idx="4">
                  <c:v>5.084968999999999</c:v>
                </c:pt>
              </c:numCache>
            </c:numRef>
          </c:val>
        </c:ser>
        <c:overlap val="100"/>
        <c:axId val="29722233"/>
        <c:axId val="66173506"/>
      </c:barChart>
      <c:lineChart>
        <c:grouping val="standard"/>
        <c:varyColors val="0"/>
        <c:ser>
          <c:idx val="0"/>
          <c:order val="0"/>
          <c:tx>
            <c:strRef>
              <c:f>'IV-21'!$E$13</c:f>
              <c:strCache>
                <c:ptCount val="1"/>
                <c:pt idx="0">
                  <c:v>teljes termékkör éves növekedési üteme (jobb skála)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'IV-21'!$A$14:$A$18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'IV-21'!$E$14:$E$18</c:f>
              <c:numCache>
                <c:ptCount val="5"/>
                <c:pt idx="0">
                  <c:v>16.494541502054787</c:v>
                </c:pt>
                <c:pt idx="1">
                  <c:v>17.194118438063754</c:v>
                </c:pt>
                <c:pt idx="2">
                  <c:v>42.5555463750203</c:v>
                </c:pt>
                <c:pt idx="3">
                  <c:v>31.875378315999058</c:v>
                </c:pt>
                <c:pt idx="4">
                  <c:v>68.11902857810992</c:v>
                </c:pt>
              </c:numCache>
            </c:numRef>
          </c:val>
          <c:smooth val="0"/>
        </c:ser>
        <c:axId val="58690643"/>
        <c:axId val="58453740"/>
      </c:line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73506"/>
        <c:crosses val="autoZero"/>
        <c:auto val="1"/>
        <c:lblOffset val="100"/>
        <c:noMultiLvlLbl val="0"/>
      </c:catAx>
      <c:valAx>
        <c:axId val="66173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millió euró</a:t>
                </a:r>
              </a:p>
            </c:rich>
          </c:tx>
          <c:layout>
            <c:manualLayout>
              <c:xMode val="factor"/>
              <c:yMode val="factor"/>
              <c:x val="0.042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722233"/>
        <c:crossesAt val="1"/>
        <c:crossBetween val="between"/>
        <c:dispUnits/>
      </c:valAx>
      <c:catAx>
        <c:axId val="58690643"/>
        <c:scaling>
          <c:orientation val="minMax"/>
        </c:scaling>
        <c:axPos val="b"/>
        <c:delete val="1"/>
        <c:majorTickMark val="in"/>
        <c:minorTickMark val="none"/>
        <c:tickLblPos val="nextTo"/>
        <c:crossAx val="58453740"/>
        <c:crosses val="autoZero"/>
        <c:auto val="1"/>
        <c:lblOffset val="100"/>
        <c:noMultiLvlLbl val="0"/>
      </c:catAx>
      <c:valAx>
        <c:axId val="584537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6906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"/>
          <c:y val="0.76225"/>
          <c:w val="0.68175"/>
          <c:h val="0.20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3325"/>
          <c:w val="0.8395"/>
          <c:h val="0.72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'IV-21'!$B$12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'IV-21'!$A$14:$A$18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'IV-21'!$B$14:$B$18</c:f>
              <c:numCache>
                <c:ptCount val="5"/>
                <c:pt idx="0">
                  <c:v>24.112626000000002</c:v>
                </c:pt>
                <c:pt idx="1">
                  <c:v>28.494143</c:v>
                </c:pt>
                <c:pt idx="2">
                  <c:v>32.844533</c:v>
                </c:pt>
                <c:pt idx="3">
                  <c:v>56.080016</c:v>
                </c:pt>
                <c:pt idx="4">
                  <c:v>80.493923</c:v>
                </c:pt>
              </c:numCache>
            </c:numRef>
          </c:val>
        </c:ser>
        <c:ser>
          <c:idx val="2"/>
          <c:order val="2"/>
          <c:tx>
            <c:strRef>
              <c:f>'IV-21'!$C$12</c:f>
              <c:strCache>
                <c:ptCount val="1"/>
                <c:pt idx="0">
                  <c:v>NMS*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'IV-21'!$A$14:$A$18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'IV-21'!$C$14:$C$18</c:f>
              <c:numCache>
                <c:ptCount val="5"/>
                <c:pt idx="0">
                  <c:v>4.070238</c:v>
                </c:pt>
                <c:pt idx="1">
                  <c:v>4.859497</c:v>
                </c:pt>
                <c:pt idx="2">
                  <c:v>15.221333</c:v>
                </c:pt>
                <c:pt idx="3">
                  <c:v>11.603869999999999</c:v>
                </c:pt>
                <c:pt idx="4">
                  <c:v>33.690858</c:v>
                </c:pt>
              </c:numCache>
            </c:numRef>
          </c:val>
        </c:ser>
        <c:ser>
          <c:idx val="3"/>
          <c:order val="3"/>
          <c:tx>
            <c:strRef>
              <c:f>'IV-21'!$D$12</c:f>
              <c:strCache>
                <c:ptCount val="1"/>
                <c:pt idx="0">
                  <c:v>Extra EU-25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'IV-21'!$A$14:$A$18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'IV-21'!$D$14:$D$18</c:f>
              <c:numCache>
                <c:ptCount val="5"/>
                <c:pt idx="0">
                  <c:v>4.017426</c:v>
                </c:pt>
                <c:pt idx="1">
                  <c:v>4.383206000000001</c:v>
                </c:pt>
                <c:pt idx="2">
                  <c:v>5.730101000000001</c:v>
                </c:pt>
                <c:pt idx="3">
                  <c:v>3.259748999999999</c:v>
                </c:pt>
                <c:pt idx="4">
                  <c:v>5.084968999999999</c:v>
                </c:pt>
              </c:numCache>
            </c:numRef>
          </c:val>
        </c:ser>
        <c:overlap val="100"/>
        <c:axId val="56321613"/>
        <c:axId val="37132470"/>
      </c:barChart>
      <c:lineChart>
        <c:grouping val="standard"/>
        <c:varyColors val="0"/>
        <c:ser>
          <c:idx val="0"/>
          <c:order val="0"/>
          <c:tx>
            <c:strRef>
              <c:f>'IV-21'!$E$12</c:f>
              <c:strCache>
                <c:ptCount val="1"/>
                <c:pt idx="0">
                  <c:v>Annual growth rates of total (right scale)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'IV-21'!$A$14:$A$18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'IV-21'!$E$14:$E$18</c:f>
              <c:numCache>
                <c:ptCount val="5"/>
                <c:pt idx="0">
                  <c:v>16.494541502054787</c:v>
                </c:pt>
                <c:pt idx="1">
                  <c:v>17.194118438063754</c:v>
                </c:pt>
                <c:pt idx="2">
                  <c:v>42.5555463750203</c:v>
                </c:pt>
                <c:pt idx="3">
                  <c:v>31.875378315999058</c:v>
                </c:pt>
                <c:pt idx="4">
                  <c:v>68.11902857810992</c:v>
                </c:pt>
              </c:numCache>
            </c:numRef>
          </c:val>
          <c:smooth val="0"/>
        </c:ser>
        <c:axId val="65756775"/>
        <c:axId val="54940064"/>
      </c:line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32470"/>
        <c:crosses val="autoZero"/>
        <c:auto val="1"/>
        <c:lblOffset val="100"/>
        <c:noMultiLvlLbl val="0"/>
      </c:catAx>
      <c:valAx>
        <c:axId val="371324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Million Euros</a:t>
                </a:r>
              </a:p>
            </c:rich>
          </c:tx>
          <c:layout>
            <c:manualLayout>
              <c:xMode val="factor"/>
              <c:yMode val="factor"/>
              <c:x val="0.060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321613"/>
        <c:crossesAt val="1"/>
        <c:crossBetween val="between"/>
        <c:dispUnits/>
      </c:valAx>
      <c:catAx>
        <c:axId val="65756775"/>
        <c:scaling>
          <c:orientation val="minMax"/>
        </c:scaling>
        <c:axPos val="b"/>
        <c:delete val="1"/>
        <c:majorTickMark val="in"/>
        <c:minorTickMark val="none"/>
        <c:tickLblPos val="nextTo"/>
        <c:crossAx val="54940064"/>
        <c:crosses val="autoZero"/>
        <c:auto val="1"/>
        <c:lblOffset val="100"/>
        <c:noMultiLvlLbl val="0"/>
      </c:catAx>
      <c:valAx>
        <c:axId val="549400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7567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7645"/>
          <c:w val="0.73675"/>
          <c:h val="0.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3"/>
          <c:w val="0.931"/>
          <c:h val="0.741"/>
        </c:manualLayout>
      </c:layout>
      <c:lineChart>
        <c:grouping val="standard"/>
        <c:varyColors val="0"/>
        <c:ser>
          <c:idx val="2"/>
          <c:order val="1"/>
          <c:tx>
            <c:strRef>
              <c:f>'IV-22'!$D$4</c:f>
              <c:strCache>
                <c:ptCount val="1"/>
                <c:pt idx="0">
                  <c:v>az ipari termelés ciklikus komponense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'IV-22'!$B$5:$B$48</c:f>
              <c:strCache>
                <c:ptCount val="44"/>
                <c:pt idx="0">
                  <c:v>1993.I.n.év</c:v>
                </c:pt>
                <c:pt idx="1">
                  <c:v>1993.II.n.év</c:v>
                </c:pt>
                <c:pt idx="2">
                  <c:v>1993.III.n.év</c:v>
                </c:pt>
                <c:pt idx="3">
                  <c:v>1993.IV.n.év</c:v>
                </c:pt>
                <c:pt idx="4">
                  <c:v>1994.I.n.év</c:v>
                </c:pt>
                <c:pt idx="5">
                  <c:v>1994.II.n.év</c:v>
                </c:pt>
                <c:pt idx="6">
                  <c:v>1994.III.n.év</c:v>
                </c:pt>
                <c:pt idx="7">
                  <c:v>1994.IV.n.év</c:v>
                </c:pt>
                <c:pt idx="8">
                  <c:v>1995.I.n.év</c:v>
                </c:pt>
                <c:pt idx="9">
                  <c:v>1995.II.n.év</c:v>
                </c:pt>
                <c:pt idx="10">
                  <c:v>1995.III.n.év</c:v>
                </c:pt>
                <c:pt idx="11">
                  <c:v>1995.IV.n.év</c:v>
                </c:pt>
                <c:pt idx="12">
                  <c:v>1996.I.n.év</c:v>
                </c:pt>
                <c:pt idx="13">
                  <c:v>1996.II.n.év</c:v>
                </c:pt>
                <c:pt idx="14">
                  <c:v>1996.III.n.év</c:v>
                </c:pt>
                <c:pt idx="15">
                  <c:v>1996.IV.n.év</c:v>
                </c:pt>
                <c:pt idx="16">
                  <c:v>1997.I.n.év</c:v>
                </c:pt>
                <c:pt idx="17">
                  <c:v>1997.II.n.év</c:v>
                </c:pt>
                <c:pt idx="18">
                  <c:v>1997.III.n.év</c:v>
                </c:pt>
                <c:pt idx="19">
                  <c:v>1997.IV.n.év</c:v>
                </c:pt>
                <c:pt idx="20">
                  <c:v>1998.I.n.év</c:v>
                </c:pt>
                <c:pt idx="21">
                  <c:v>1998.II.n.év</c:v>
                </c:pt>
                <c:pt idx="22">
                  <c:v>1998.III.n.év</c:v>
                </c:pt>
                <c:pt idx="23">
                  <c:v>1998.IV.n.év</c:v>
                </c:pt>
                <c:pt idx="24">
                  <c:v>1999.I.n.év</c:v>
                </c:pt>
                <c:pt idx="25">
                  <c:v>1999.II.n.év</c:v>
                </c:pt>
                <c:pt idx="26">
                  <c:v>1999.III.n.év</c:v>
                </c:pt>
                <c:pt idx="27">
                  <c:v>1999.IV.n.év</c:v>
                </c:pt>
                <c:pt idx="28">
                  <c:v>2000.I.n.év</c:v>
                </c:pt>
                <c:pt idx="29">
                  <c:v>2000.II.n.év</c:v>
                </c:pt>
                <c:pt idx="30">
                  <c:v>2000.III.n.év</c:v>
                </c:pt>
                <c:pt idx="31">
                  <c:v>2000.IV.n.év</c:v>
                </c:pt>
                <c:pt idx="32">
                  <c:v>2001.I.n.év</c:v>
                </c:pt>
                <c:pt idx="33">
                  <c:v>2001.II.n.év</c:v>
                </c:pt>
                <c:pt idx="34">
                  <c:v>2001.III.n.év</c:v>
                </c:pt>
                <c:pt idx="35">
                  <c:v>2001.IV.n.év</c:v>
                </c:pt>
                <c:pt idx="36">
                  <c:v>2002.I.n.év</c:v>
                </c:pt>
                <c:pt idx="37">
                  <c:v>2002.II.n.év</c:v>
                </c:pt>
                <c:pt idx="38">
                  <c:v>2002.III.n.év</c:v>
                </c:pt>
                <c:pt idx="39">
                  <c:v>2002IV.n.év</c:v>
                </c:pt>
                <c:pt idx="40">
                  <c:v>2003.I.n.év</c:v>
                </c:pt>
                <c:pt idx="41">
                  <c:v>2003.II.n.év</c:v>
                </c:pt>
                <c:pt idx="42">
                  <c:v>2003.III.n.év</c:v>
                </c:pt>
                <c:pt idx="43">
                  <c:v>2003.IV.n.év</c:v>
                </c:pt>
              </c:strCache>
            </c:strRef>
          </c:cat>
          <c:val>
            <c:numRef>
              <c:f>'IV-22'!$D$5:$D$48</c:f>
              <c:numCache>
                <c:ptCount val="44"/>
                <c:pt idx="0">
                  <c:v>-0.00707609538887377</c:v>
                </c:pt>
                <c:pt idx="1">
                  <c:v>0.0135707399932681</c:v>
                </c:pt>
                <c:pt idx="2">
                  <c:v>-0.00911779282136882</c:v>
                </c:pt>
                <c:pt idx="3">
                  <c:v>0.00433305581045662</c:v>
                </c:pt>
                <c:pt idx="4">
                  <c:v>-0.00514543968662595</c:v>
                </c:pt>
                <c:pt idx="5">
                  <c:v>-0.00660716913395021</c:v>
                </c:pt>
                <c:pt idx="6">
                  <c:v>0.00965169747331229</c:v>
                </c:pt>
                <c:pt idx="7">
                  <c:v>0.0125925383034424</c:v>
                </c:pt>
                <c:pt idx="8">
                  <c:v>0.0607053053512701</c:v>
                </c:pt>
                <c:pt idx="9">
                  <c:v>0.03612523893724</c:v>
                </c:pt>
                <c:pt idx="10">
                  <c:v>0.0193668819152135</c:v>
                </c:pt>
                <c:pt idx="11">
                  <c:v>-0.0150222332408134</c:v>
                </c:pt>
                <c:pt idx="12">
                  <c:v>-0.00373563720327574</c:v>
                </c:pt>
                <c:pt idx="13">
                  <c:v>-0.039983780808126</c:v>
                </c:pt>
                <c:pt idx="14">
                  <c:v>-0.04855640526561</c:v>
                </c:pt>
                <c:pt idx="15">
                  <c:v>-0.0419013035912181</c:v>
                </c:pt>
                <c:pt idx="16">
                  <c:v>-0.0359458134570669</c:v>
                </c:pt>
                <c:pt idx="17">
                  <c:v>-0.0345058513546785</c:v>
                </c:pt>
                <c:pt idx="18">
                  <c:v>-0.0294338832980241</c:v>
                </c:pt>
                <c:pt idx="19">
                  <c:v>-0.00239359957356822</c:v>
                </c:pt>
                <c:pt idx="20">
                  <c:v>-0.0321768970095677</c:v>
                </c:pt>
                <c:pt idx="21">
                  <c:v>0.00965151730959857</c:v>
                </c:pt>
                <c:pt idx="22">
                  <c:v>0.00846242738048897</c:v>
                </c:pt>
                <c:pt idx="23">
                  <c:v>-0.0127266626940035</c:v>
                </c:pt>
                <c:pt idx="24">
                  <c:v>-0.0463026933667887</c:v>
                </c:pt>
                <c:pt idx="25">
                  <c:v>-0.024553711861512</c:v>
                </c:pt>
                <c:pt idx="26">
                  <c:v>0.00512533270375481</c:v>
                </c:pt>
                <c:pt idx="27">
                  <c:v>0.0278554832573397</c:v>
                </c:pt>
                <c:pt idx="28">
                  <c:v>0.0501958134326763</c:v>
                </c:pt>
                <c:pt idx="29">
                  <c:v>0.0652217253877998</c:v>
                </c:pt>
                <c:pt idx="30">
                  <c:v>0.0921352253425374</c:v>
                </c:pt>
                <c:pt idx="31">
                  <c:v>0.0611495177738917</c:v>
                </c:pt>
                <c:pt idx="32">
                  <c:v>0.0613017639627902</c:v>
                </c:pt>
                <c:pt idx="33">
                  <c:v>0.0419070659715768</c:v>
                </c:pt>
                <c:pt idx="34">
                  <c:v>-0.00386479878218804</c:v>
                </c:pt>
                <c:pt idx="35">
                  <c:v>-0.00432326962854823</c:v>
                </c:pt>
                <c:pt idx="36">
                  <c:v>-0.012293357245392</c:v>
                </c:pt>
                <c:pt idx="37">
                  <c:v>-0.0149562394345368</c:v>
                </c:pt>
                <c:pt idx="38">
                  <c:v>-0.0166722335321783</c:v>
                </c:pt>
                <c:pt idx="39">
                  <c:v>-0.0341036059548374</c:v>
                </c:pt>
                <c:pt idx="40">
                  <c:v>-0.038817372376001</c:v>
                </c:pt>
                <c:pt idx="41">
                  <c:v>-0.0391565097291666</c:v>
                </c:pt>
                <c:pt idx="42">
                  <c:v>-0.0153831867618335</c:v>
                </c:pt>
                <c:pt idx="43">
                  <c:v>-0.00459578708853936</c:v>
                </c:pt>
              </c:numCache>
            </c:numRef>
          </c:val>
          <c:smooth val="0"/>
        </c:ser>
        <c:marker val="1"/>
        <c:axId val="24698529"/>
        <c:axId val="20960170"/>
      </c:lineChart>
      <c:lineChart>
        <c:grouping val="standard"/>
        <c:varyColors val="0"/>
        <c:ser>
          <c:idx val="1"/>
          <c:order val="0"/>
          <c:tx>
            <c:strRef>
              <c:f>'IV-22'!$C$4</c:f>
              <c:strCache>
                <c:ptCount val="1"/>
                <c:pt idx="0">
                  <c:v>a GDP ciklikus komponense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'IV-22'!$B$5:$B$48</c:f>
              <c:strCache>
                <c:ptCount val="44"/>
                <c:pt idx="0">
                  <c:v>1993.I.n.év</c:v>
                </c:pt>
                <c:pt idx="1">
                  <c:v>1993.II.n.év</c:v>
                </c:pt>
                <c:pt idx="2">
                  <c:v>1993.III.n.év</c:v>
                </c:pt>
                <c:pt idx="3">
                  <c:v>1993.IV.n.év</c:v>
                </c:pt>
                <c:pt idx="4">
                  <c:v>1994.I.n.év</c:v>
                </c:pt>
                <c:pt idx="5">
                  <c:v>1994.II.n.év</c:v>
                </c:pt>
                <c:pt idx="6">
                  <c:v>1994.III.n.év</c:v>
                </c:pt>
                <c:pt idx="7">
                  <c:v>1994.IV.n.év</c:v>
                </c:pt>
                <c:pt idx="8">
                  <c:v>1995.I.n.év</c:v>
                </c:pt>
                <c:pt idx="9">
                  <c:v>1995.II.n.év</c:v>
                </c:pt>
                <c:pt idx="10">
                  <c:v>1995.III.n.év</c:v>
                </c:pt>
                <c:pt idx="11">
                  <c:v>1995.IV.n.év</c:v>
                </c:pt>
                <c:pt idx="12">
                  <c:v>1996.I.n.év</c:v>
                </c:pt>
                <c:pt idx="13">
                  <c:v>1996.II.n.év</c:v>
                </c:pt>
                <c:pt idx="14">
                  <c:v>1996.III.n.év</c:v>
                </c:pt>
                <c:pt idx="15">
                  <c:v>1996.IV.n.év</c:v>
                </c:pt>
                <c:pt idx="16">
                  <c:v>1997.I.n.év</c:v>
                </c:pt>
                <c:pt idx="17">
                  <c:v>1997.II.n.év</c:v>
                </c:pt>
                <c:pt idx="18">
                  <c:v>1997.III.n.év</c:v>
                </c:pt>
                <c:pt idx="19">
                  <c:v>1997.IV.n.év</c:v>
                </c:pt>
                <c:pt idx="20">
                  <c:v>1998.I.n.év</c:v>
                </c:pt>
                <c:pt idx="21">
                  <c:v>1998.II.n.év</c:v>
                </c:pt>
                <c:pt idx="22">
                  <c:v>1998.III.n.év</c:v>
                </c:pt>
                <c:pt idx="23">
                  <c:v>1998.IV.n.év</c:v>
                </c:pt>
                <c:pt idx="24">
                  <c:v>1999.I.n.év</c:v>
                </c:pt>
                <c:pt idx="25">
                  <c:v>1999.II.n.év</c:v>
                </c:pt>
                <c:pt idx="26">
                  <c:v>1999.III.n.év</c:v>
                </c:pt>
                <c:pt idx="27">
                  <c:v>1999.IV.n.év</c:v>
                </c:pt>
                <c:pt idx="28">
                  <c:v>2000.I.n.év</c:v>
                </c:pt>
                <c:pt idx="29">
                  <c:v>2000.II.n.év</c:v>
                </c:pt>
                <c:pt idx="30">
                  <c:v>2000.III.n.év</c:v>
                </c:pt>
                <c:pt idx="31">
                  <c:v>2000.IV.n.év</c:v>
                </c:pt>
                <c:pt idx="32">
                  <c:v>2001.I.n.év</c:v>
                </c:pt>
                <c:pt idx="33">
                  <c:v>2001.II.n.év</c:v>
                </c:pt>
                <c:pt idx="34">
                  <c:v>2001.III.n.év</c:v>
                </c:pt>
                <c:pt idx="35">
                  <c:v>2001.IV.n.év</c:v>
                </c:pt>
                <c:pt idx="36">
                  <c:v>2002.I.n.év</c:v>
                </c:pt>
                <c:pt idx="37">
                  <c:v>2002.II.n.év</c:v>
                </c:pt>
                <c:pt idx="38">
                  <c:v>2002.III.n.év</c:v>
                </c:pt>
                <c:pt idx="39">
                  <c:v>2002IV.n.év</c:v>
                </c:pt>
                <c:pt idx="40">
                  <c:v>2003.I.n.év</c:v>
                </c:pt>
                <c:pt idx="41">
                  <c:v>2003.II.n.év</c:v>
                </c:pt>
                <c:pt idx="42">
                  <c:v>2003.III.n.év</c:v>
                </c:pt>
                <c:pt idx="43">
                  <c:v>2003.IV.n.év</c:v>
                </c:pt>
              </c:strCache>
            </c:strRef>
          </c:cat>
          <c:val>
            <c:numRef>
              <c:f>'IV-22'!$C$5:$C$48</c:f>
              <c:numCache>
                <c:ptCount val="44"/>
                <c:pt idx="8">
                  <c:v>0.0336778905633235</c:v>
                </c:pt>
                <c:pt idx="9">
                  <c:v>0.0146815395826358</c:v>
                </c:pt>
                <c:pt idx="10">
                  <c:v>0.00608864048215096</c:v>
                </c:pt>
                <c:pt idx="11">
                  <c:v>-0.0109251093038498</c:v>
                </c:pt>
                <c:pt idx="12">
                  <c:v>0.00450320427147943</c:v>
                </c:pt>
                <c:pt idx="13">
                  <c:v>-0.0140049312409953</c:v>
                </c:pt>
                <c:pt idx="14">
                  <c:v>-0.0216768357833761</c:v>
                </c:pt>
                <c:pt idx="15">
                  <c:v>-0.0182324697003171</c:v>
                </c:pt>
                <c:pt idx="16">
                  <c:v>-0.00903771540344955</c:v>
                </c:pt>
                <c:pt idx="17">
                  <c:v>-0.00473347322385642</c:v>
                </c:pt>
                <c:pt idx="18">
                  <c:v>-0.00522272519616962</c:v>
                </c:pt>
                <c:pt idx="19">
                  <c:v>-0.00695987335588377</c:v>
                </c:pt>
                <c:pt idx="20">
                  <c:v>-0.0046632374082094</c:v>
                </c:pt>
                <c:pt idx="21">
                  <c:v>0.00328338954915175</c:v>
                </c:pt>
                <c:pt idx="22">
                  <c:v>0.00581503881731749</c:v>
                </c:pt>
                <c:pt idx="23">
                  <c:v>-0.00356170871254591</c:v>
                </c:pt>
                <c:pt idx="24">
                  <c:v>-0.0134444936447782</c:v>
                </c:pt>
                <c:pt idx="25">
                  <c:v>-0.00573393705649394</c:v>
                </c:pt>
                <c:pt idx="26">
                  <c:v>0.00395192698933222</c:v>
                </c:pt>
                <c:pt idx="27">
                  <c:v>0.00995908527523781</c:v>
                </c:pt>
                <c:pt idx="28">
                  <c:v>0.00895504949520287</c:v>
                </c:pt>
                <c:pt idx="29">
                  <c:v>0.00850262445864303</c:v>
                </c:pt>
                <c:pt idx="30">
                  <c:v>0.00656185806311704</c:v>
                </c:pt>
                <c:pt idx="31">
                  <c:v>0.00877427530926056</c:v>
                </c:pt>
                <c:pt idx="32">
                  <c:v>0.00952188664525444</c:v>
                </c:pt>
                <c:pt idx="33">
                  <c:v>0.00898074824212891</c:v>
                </c:pt>
                <c:pt idx="34">
                  <c:v>0.00475068497304143</c:v>
                </c:pt>
                <c:pt idx="35">
                  <c:v>0.000706116406686164</c:v>
                </c:pt>
                <c:pt idx="36">
                  <c:v>0.00153010182459212</c:v>
                </c:pt>
                <c:pt idx="37">
                  <c:v>0.00209349303661455</c:v>
                </c:pt>
                <c:pt idx="38">
                  <c:v>0.00305724270744356</c:v>
                </c:pt>
                <c:pt idx="39">
                  <c:v>0.000549631597031919</c:v>
                </c:pt>
                <c:pt idx="40">
                  <c:v>-0.00939565252554786</c:v>
                </c:pt>
                <c:pt idx="41">
                  <c:v>-0.0109646261828278</c:v>
                </c:pt>
                <c:pt idx="42">
                  <c:v>-0.00612555243140633</c:v>
                </c:pt>
                <c:pt idx="43">
                  <c:v>-0.00126208710750042</c:v>
                </c:pt>
              </c:numCache>
            </c:numRef>
          </c:val>
          <c:smooth val="0"/>
        </c:ser>
        <c:marker val="1"/>
        <c:axId val="54423803"/>
        <c:axId val="20052180"/>
      </c:line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0960170"/>
        <c:crosses val="autoZero"/>
        <c:auto val="1"/>
        <c:lblOffset val="100"/>
        <c:tickLblSkip val="3"/>
        <c:tickMarkSkip val="3"/>
        <c:noMultiLvlLbl val="0"/>
      </c:catAx>
      <c:valAx>
        <c:axId val="20960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98529"/>
        <c:crossesAt val="1"/>
        <c:crossBetween val="between"/>
        <c:dispUnits/>
      </c:valAx>
      <c:catAx>
        <c:axId val="54423803"/>
        <c:scaling>
          <c:orientation val="minMax"/>
        </c:scaling>
        <c:axPos val="b"/>
        <c:delete val="1"/>
        <c:majorTickMark val="in"/>
        <c:minorTickMark val="none"/>
        <c:tickLblPos val="nextTo"/>
        <c:crossAx val="20052180"/>
        <c:crosses val="autoZero"/>
        <c:auto val="1"/>
        <c:lblOffset val="100"/>
        <c:noMultiLvlLbl val="0"/>
      </c:catAx>
      <c:valAx>
        <c:axId val="20052180"/>
        <c:scaling>
          <c:orientation val="minMax"/>
          <c:max val="0.1"/>
          <c:min val="-0.06"/>
        </c:scaling>
        <c:axPos val="l"/>
        <c:delete val="0"/>
        <c:numFmt formatCode="General" sourceLinked="1"/>
        <c:majorTickMark val="in"/>
        <c:minorTickMark val="none"/>
        <c:tickLblPos val="nextTo"/>
        <c:crossAx val="544238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55"/>
          <c:w val="0.9975"/>
          <c:h val="0.073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385"/>
          <c:w val="0.9505"/>
          <c:h val="0.81275"/>
        </c:manualLayout>
      </c:layout>
      <c:lineChart>
        <c:grouping val="standard"/>
        <c:varyColors val="0"/>
        <c:ser>
          <c:idx val="2"/>
          <c:order val="1"/>
          <c:tx>
            <c:strRef>
              <c:f>'IV-22'!$D$2</c:f>
              <c:strCache>
                <c:ptCount val="1"/>
                <c:pt idx="0">
                  <c:v>Industrial production (cyclical component)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'IV-22'!$A$5:$A$60</c:f>
              <c:strCache>
                <c:ptCount val="44"/>
                <c:pt idx="0">
                  <c:v>93:Q1</c:v>
                </c:pt>
                <c:pt idx="1">
                  <c:v>93:Q2</c:v>
                </c:pt>
                <c:pt idx="2">
                  <c:v>93:Q3</c:v>
                </c:pt>
                <c:pt idx="3">
                  <c:v>93:Q4</c:v>
                </c:pt>
                <c:pt idx="4">
                  <c:v>94:Q1</c:v>
                </c:pt>
                <c:pt idx="5">
                  <c:v>94:Q2</c:v>
                </c:pt>
                <c:pt idx="6">
                  <c:v>94:Q3</c:v>
                </c:pt>
                <c:pt idx="7">
                  <c:v>94:Q4</c:v>
                </c:pt>
                <c:pt idx="8">
                  <c:v>95:Q1</c:v>
                </c:pt>
                <c:pt idx="9">
                  <c:v>95:Q2</c:v>
                </c:pt>
                <c:pt idx="10">
                  <c:v>95:Q3</c:v>
                </c:pt>
                <c:pt idx="11">
                  <c:v>95:Q4</c:v>
                </c:pt>
                <c:pt idx="12">
                  <c:v>96:Q1</c:v>
                </c:pt>
                <c:pt idx="13">
                  <c:v>96:Q2</c:v>
                </c:pt>
                <c:pt idx="14">
                  <c:v>96:Q3</c:v>
                </c:pt>
                <c:pt idx="15">
                  <c:v>96:Q4</c:v>
                </c:pt>
                <c:pt idx="16">
                  <c:v>97:Q1</c:v>
                </c:pt>
                <c:pt idx="17">
                  <c:v>97:Q2</c:v>
                </c:pt>
                <c:pt idx="18">
                  <c:v>97:Q3</c:v>
                </c:pt>
                <c:pt idx="19">
                  <c:v>97:Q4</c:v>
                </c:pt>
                <c:pt idx="20">
                  <c:v>98:Q1</c:v>
                </c:pt>
                <c:pt idx="21">
                  <c:v>98:Q2</c:v>
                </c:pt>
                <c:pt idx="22">
                  <c:v>98:Q3</c:v>
                </c:pt>
                <c:pt idx="23">
                  <c:v>98:Q4</c:v>
                </c:pt>
                <c:pt idx="24">
                  <c:v>99:Q1</c:v>
                </c:pt>
                <c:pt idx="25">
                  <c:v>99:Q2</c:v>
                </c:pt>
                <c:pt idx="26">
                  <c:v>99:Q3</c:v>
                </c:pt>
                <c:pt idx="27">
                  <c:v>99:Q4</c:v>
                </c:pt>
                <c:pt idx="28">
                  <c:v>00:Q1</c:v>
                </c:pt>
                <c:pt idx="29">
                  <c:v>00:Q2</c:v>
                </c:pt>
                <c:pt idx="30">
                  <c:v>00:Q3</c:v>
                </c:pt>
                <c:pt idx="31">
                  <c:v>00:Q4</c:v>
                </c:pt>
                <c:pt idx="32">
                  <c:v>01:Q1</c:v>
                </c:pt>
                <c:pt idx="33">
                  <c:v>01:Q2</c:v>
                </c:pt>
                <c:pt idx="34">
                  <c:v>01:Q3</c:v>
                </c:pt>
                <c:pt idx="35">
                  <c:v>01:Q4</c:v>
                </c:pt>
                <c:pt idx="36">
                  <c:v>02:Q1</c:v>
                </c:pt>
                <c:pt idx="37">
                  <c:v>02:Q2</c:v>
                </c:pt>
                <c:pt idx="38">
                  <c:v>02:Q3</c:v>
                </c:pt>
                <c:pt idx="39">
                  <c:v>02:Q4</c:v>
                </c:pt>
                <c:pt idx="40">
                  <c:v>03:Q1</c:v>
                </c:pt>
                <c:pt idx="41">
                  <c:v>03:Q2</c:v>
                </c:pt>
                <c:pt idx="42">
                  <c:v>03:Q3</c:v>
                </c:pt>
                <c:pt idx="43">
                  <c:v>03:Q4</c:v>
                </c:pt>
              </c:strCache>
            </c:strRef>
          </c:cat>
          <c:val>
            <c:numRef>
              <c:f>'IV-22'!$D$5:$D$48</c:f>
              <c:numCache>
                <c:ptCount val="44"/>
                <c:pt idx="0">
                  <c:v>-0.00707609538887377</c:v>
                </c:pt>
                <c:pt idx="1">
                  <c:v>0.0135707399932681</c:v>
                </c:pt>
                <c:pt idx="2">
                  <c:v>-0.00911779282136882</c:v>
                </c:pt>
                <c:pt idx="3">
                  <c:v>0.00433305581045662</c:v>
                </c:pt>
                <c:pt idx="4">
                  <c:v>-0.00514543968662595</c:v>
                </c:pt>
                <c:pt idx="5">
                  <c:v>-0.00660716913395021</c:v>
                </c:pt>
                <c:pt idx="6">
                  <c:v>0.00965169747331229</c:v>
                </c:pt>
                <c:pt idx="7">
                  <c:v>0.0125925383034424</c:v>
                </c:pt>
                <c:pt idx="8">
                  <c:v>0.0607053053512701</c:v>
                </c:pt>
                <c:pt idx="9">
                  <c:v>0.03612523893724</c:v>
                </c:pt>
                <c:pt idx="10">
                  <c:v>0.0193668819152135</c:v>
                </c:pt>
                <c:pt idx="11">
                  <c:v>-0.0150222332408134</c:v>
                </c:pt>
                <c:pt idx="12">
                  <c:v>-0.00373563720327574</c:v>
                </c:pt>
                <c:pt idx="13">
                  <c:v>-0.039983780808126</c:v>
                </c:pt>
                <c:pt idx="14">
                  <c:v>-0.04855640526561</c:v>
                </c:pt>
                <c:pt idx="15">
                  <c:v>-0.0419013035912181</c:v>
                </c:pt>
                <c:pt idx="16">
                  <c:v>-0.0359458134570669</c:v>
                </c:pt>
                <c:pt idx="17">
                  <c:v>-0.0345058513546785</c:v>
                </c:pt>
                <c:pt idx="18">
                  <c:v>-0.0294338832980241</c:v>
                </c:pt>
                <c:pt idx="19">
                  <c:v>-0.00239359957356822</c:v>
                </c:pt>
                <c:pt idx="20">
                  <c:v>-0.0321768970095677</c:v>
                </c:pt>
                <c:pt idx="21">
                  <c:v>0.00965151730959857</c:v>
                </c:pt>
                <c:pt idx="22">
                  <c:v>0.00846242738048897</c:v>
                </c:pt>
                <c:pt idx="23">
                  <c:v>-0.0127266626940035</c:v>
                </c:pt>
                <c:pt idx="24">
                  <c:v>-0.0463026933667887</c:v>
                </c:pt>
                <c:pt idx="25">
                  <c:v>-0.024553711861512</c:v>
                </c:pt>
                <c:pt idx="26">
                  <c:v>0.00512533270375481</c:v>
                </c:pt>
                <c:pt idx="27">
                  <c:v>0.0278554832573397</c:v>
                </c:pt>
                <c:pt idx="28">
                  <c:v>0.0501958134326763</c:v>
                </c:pt>
                <c:pt idx="29">
                  <c:v>0.0652217253877998</c:v>
                </c:pt>
                <c:pt idx="30">
                  <c:v>0.0921352253425374</c:v>
                </c:pt>
                <c:pt idx="31">
                  <c:v>0.0611495177738917</c:v>
                </c:pt>
                <c:pt idx="32">
                  <c:v>0.0613017639627902</c:v>
                </c:pt>
                <c:pt idx="33">
                  <c:v>0.0419070659715768</c:v>
                </c:pt>
                <c:pt idx="34">
                  <c:v>-0.00386479878218804</c:v>
                </c:pt>
                <c:pt idx="35">
                  <c:v>-0.00432326962854823</c:v>
                </c:pt>
                <c:pt idx="36">
                  <c:v>-0.012293357245392</c:v>
                </c:pt>
                <c:pt idx="37">
                  <c:v>-0.0149562394345368</c:v>
                </c:pt>
                <c:pt idx="38">
                  <c:v>-0.0166722335321783</c:v>
                </c:pt>
                <c:pt idx="39">
                  <c:v>-0.0341036059548374</c:v>
                </c:pt>
                <c:pt idx="40">
                  <c:v>-0.038817372376001</c:v>
                </c:pt>
                <c:pt idx="41">
                  <c:v>-0.0391565097291666</c:v>
                </c:pt>
                <c:pt idx="42">
                  <c:v>-0.0153831867618335</c:v>
                </c:pt>
                <c:pt idx="43">
                  <c:v>-0.00459578708853936</c:v>
                </c:pt>
              </c:numCache>
            </c:numRef>
          </c:val>
          <c:smooth val="0"/>
        </c:ser>
        <c:marker val="1"/>
        <c:axId val="46251893"/>
        <c:axId val="13613854"/>
      </c:lineChart>
      <c:lineChart>
        <c:grouping val="standard"/>
        <c:varyColors val="0"/>
        <c:ser>
          <c:idx val="1"/>
          <c:order val="0"/>
          <c:tx>
            <c:strRef>
              <c:f>'IV-22'!$C$2</c:f>
              <c:strCache>
                <c:ptCount val="1"/>
                <c:pt idx="0">
                  <c:v>GDP (cyclical component)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'IV-22'!$B$5:$B$48</c:f>
              <c:strCache>
                <c:ptCount val="44"/>
                <c:pt idx="0">
                  <c:v>1993.I.n.év</c:v>
                </c:pt>
                <c:pt idx="1">
                  <c:v>1993.II.n.év</c:v>
                </c:pt>
                <c:pt idx="2">
                  <c:v>1993.III.n.év</c:v>
                </c:pt>
                <c:pt idx="3">
                  <c:v>1993.IV.n.év</c:v>
                </c:pt>
                <c:pt idx="4">
                  <c:v>1994.I.n.év</c:v>
                </c:pt>
                <c:pt idx="5">
                  <c:v>1994.II.n.év</c:v>
                </c:pt>
                <c:pt idx="6">
                  <c:v>1994.III.n.év</c:v>
                </c:pt>
                <c:pt idx="7">
                  <c:v>1994.IV.n.év</c:v>
                </c:pt>
                <c:pt idx="8">
                  <c:v>1995.I.n.év</c:v>
                </c:pt>
                <c:pt idx="9">
                  <c:v>1995.II.n.év</c:v>
                </c:pt>
                <c:pt idx="10">
                  <c:v>1995.III.n.év</c:v>
                </c:pt>
                <c:pt idx="11">
                  <c:v>1995.IV.n.év</c:v>
                </c:pt>
                <c:pt idx="12">
                  <c:v>1996.I.n.év</c:v>
                </c:pt>
                <c:pt idx="13">
                  <c:v>1996.II.n.év</c:v>
                </c:pt>
                <c:pt idx="14">
                  <c:v>1996.III.n.év</c:v>
                </c:pt>
                <c:pt idx="15">
                  <c:v>1996.IV.n.év</c:v>
                </c:pt>
                <c:pt idx="16">
                  <c:v>1997.I.n.év</c:v>
                </c:pt>
                <c:pt idx="17">
                  <c:v>1997.II.n.év</c:v>
                </c:pt>
                <c:pt idx="18">
                  <c:v>1997.III.n.év</c:v>
                </c:pt>
                <c:pt idx="19">
                  <c:v>1997.IV.n.év</c:v>
                </c:pt>
                <c:pt idx="20">
                  <c:v>1998.I.n.év</c:v>
                </c:pt>
                <c:pt idx="21">
                  <c:v>1998.II.n.év</c:v>
                </c:pt>
                <c:pt idx="22">
                  <c:v>1998.III.n.év</c:v>
                </c:pt>
                <c:pt idx="23">
                  <c:v>1998.IV.n.év</c:v>
                </c:pt>
                <c:pt idx="24">
                  <c:v>1999.I.n.év</c:v>
                </c:pt>
                <c:pt idx="25">
                  <c:v>1999.II.n.év</c:v>
                </c:pt>
                <c:pt idx="26">
                  <c:v>1999.III.n.év</c:v>
                </c:pt>
                <c:pt idx="27">
                  <c:v>1999.IV.n.év</c:v>
                </c:pt>
                <c:pt idx="28">
                  <c:v>2000.I.n.év</c:v>
                </c:pt>
                <c:pt idx="29">
                  <c:v>2000.II.n.év</c:v>
                </c:pt>
                <c:pt idx="30">
                  <c:v>2000.III.n.év</c:v>
                </c:pt>
                <c:pt idx="31">
                  <c:v>2000.IV.n.év</c:v>
                </c:pt>
                <c:pt idx="32">
                  <c:v>2001.I.n.év</c:v>
                </c:pt>
                <c:pt idx="33">
                  <c:v>2001.II.n.év</c:v>
                </c:pt>
                <c:pt idx="34">
                  <c:v>2001.III.n.év</c:v>
                </c:pt>
                <c:pt idx="35">
                  <c:v>2001.IV.n.év</c:v>
                </c:pt>
                <c:pt idx="36">
                  <c:v>2002.I.n.év</c:v>
                </c:pt>
                <c:pt idx="37">
                  <c:v>2002.II.n.év</c:v>
                </c:pt>
                <c:pt idx="38">
                  <c:v>2002.III.n.év</c:v>
                </c:pt>
                <c:pt idx="39">
                  <c:v>2002IV.n.év</c:v>
                </c:pt>
                <c:pt idx="40">
                  <c:v>2003.I.n.év</c:v>
                </c:pt>
                <c:pt idx="41">
                  <c:v>2003.II.n.év</c:v>
                </c:pt>
                <c:pt idx="42">
                  <c:v>2003.III.n.év</c:v>
                </c:pt>
                <c:pt idx="43">
                  <c:v>2003.IV.n.év</c:v>
                </c:pt>
              </c:strCache>
            </c:strRef>
          </c:cat>
          <c:val>
            <c:numRef>
              <c:f>'IV-22'!$C$5:$C$48</c:f>
              <c:numCache>
                <c:ptCount val="44"/>
                <c:pt idx="8">
                  <c:v>0.0336778905633235</c:v>
                </c:pt>
                <c:pt idx="9">
                  <c:v>0.0146815395826358</c:v>
                </c:pt>
                <c:pt idx="10">
                  <c:v>0.00608864048215096</c:v>
                </c:pt>
                <c:pt idx="11">
                  <c:v>-0.0109251093038498</c:v>
                </c:pt>
                <c:pt idx="12">
                  <c:v>0.00450320427147943</c:v>
                </c:pt>
                <c:pt idx="13">
                  <c:v>-0.0140049312409953</c:v>
                </c:pt>
                <c:pt idx="14">
                  <c:v>-0.0216768357833761</c:v>
                </c:pt>
                <c:pt idx="15">
                  <c:v>-0.0182324697003171</c:v>
                </c:pt>
                <c:pt idx="16">
                  <c:v>-0.00903771540344955</c:v>
                </c:pt>
                <c:pt idx="17">
                  <c:v>-0.00473347322385642</c:v>
                </c:pt>
                <c:pt idx="18">
                  <c:v>-0.00522272519616962</c:v>
                </c:pt>
                <c:pt idx="19">
                  <c:v>-0.00695987335588377</c:v>
                </c:pt>
                <c:pt idx="20">
                  <c:v>-0.0046632374082094</c:v>
                </c:pt>
                <c:pt idx="21">
                  <c:v>0.00328338954915175</c:v>
                </c:pt>
                <c:pt idx="22">
                  <c:v>0.00581503881731749</c:v>
                </c:pt>
                <c:pt idx="23">
                  <c:v>-0.00356170871254591</c:v>
                </c:pt>
                <c:pt idx="24">
                  <c:v>-0.0134444936447782</c:v>
                </c:pt>
                <c:pt idx="25">
                  <c:v>-0.00573393705649394</c:v>
                </c:pt>
                <c:pt idx="26">
                  <c:v>0.00395192698933222</c:v>
                </c:pt>
                <c:pt idx="27">
                  <c:v>0.00995908527523781</c:v>
                </c:pt>
                <c:pt idx="28">
                  <c:v>0.00895504949520287</c:v>
                </c:pt>
                <c:pt idx="29">
                  <c:v>0.00850262445864303</c:v>
                </c:pt>
                <c:pt idx="30">
                  <c:v>0.00656185806311704</c:v>
                </c:pt>
                <c:pt idx="31">
                  <c:v>0.00877427530926056</c:v>
                </c:pt>
                <c:pt idx="32">
                  <c:v>0.00952188664525444</c:v>
                </c:pt>
                <c:pt idx="33">
                  <c:v>0.00898074824212891</c:v>
                </c:pt>
                <c:pt idx="34">
                  <c:v>0.00475068497304143</c:v>
                </c:pt>
                <c:pt idx="35">
                  <c:v>0.000706116406686164</c:v>
                </c:pt>
                <c:pt idx="36">
                  <c:v>0.00153010182459212</c:v>
                </c:pt>
                <c:pt idx="37">
                  <c:v>0.00209349303661455</c:v>
                </c:pt>
                <c:pt idx="38">
                  <c:v>0.00305724270744356</c:v>
                </c:pt>
                <c:pt idx="39">
                  <c:v>0.000549631597031919</c:v>
                </c:pt>
                <c:pt idx="40">
                  <c:v>-0.00939565252554786</c:v>
                </c:pt>
                <c:pt idx="41">
                  <c:v>-0.0109646261828278</c:v>
                </c:pt>
                <c:pt idx="42">
                  <c:v>-0.00612555243140633</c:v>
                </c:pt>
                <c:pt idx="43">
                  <c:v>-0.00126208710750042</c:v>
                </c:pt>
              </c:numCache>
            </c:numRef>
          </c:val>
          <c:smooth val="0"/>
        </c:ser>
        <c:marker val="1"/>
        <c:axId val="55415823"/>
        <c:axId val="28980360"/>
      </c:line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3613854"/>
        <c:crosses val="autoZero"/>
        <c:auto val="1"/>
        <c:lblOffset val="100"/>
        <c:tickLblSkip val="3"/>
        <c:tickMarkSkip val="3"/>
        <c:noMultiLvlLbl val="0"/>
      </c:catAx>
      <c:valAx>
        <c:axId val="13613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251893"/>
        <c:crossesAt val="1"/>
        <c:crossBetween val="between"/>
        <c:dispUnits/>
      </c:valAx>
      <c:catAx>
        <c:axId val="55415823"/>
        <c:scaling>
          <c:orientation val="minMax"/>
        </c:scaling>
        <c:axPos val="b"/>
        <c:delete val="1"/>
        <c:majorTickMark val="in"/>
        <c:minorTickMark val="none"/>
        <c:tickLblPos val="nextTo"/>
        <c:crossAx val="28980360"/>
        <c:crosses val="autoZero"/>
        <c:auto val="1"/>
        <c:lblOffset val="100"/>
        <c:noMultiLvlLbl val="0"/>
      </c:catAx>
      <c:valAx>
        <c:axId val="28980360"/>
        <c:scaling>
          <c:orientation val="minMax"/>
          <c:max val="0.1"/>
          <c:min val="-0.06"/>
        </c:scaling>
        <c:axPos val="l"/>
        <c:delete val="0"/>
        <c:numFmt formatCode="General" sourceLinked="1"/>
        <c:majorTickMark val="in"/>
        <c:minorTickMark val="none"/>
        <c:tickLblPos val="nextTo"/>
        <c:crossAx val="5541582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575"/>
          <c:w val="1"/>
          <c:h val="0.073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305"/>
          <c:w val="0.915"/>
          <c:h val="0.77575"/>
        </c:manualLayout>
      </c:layout>
      <c:lineChart>
        <c:grouping val="stacked"/>
        <c:varyColors val="0"/>
        <c:ser>
          <c:idx val="0"/>
          <c:order val="0"/>
          <c:tx>
            <c:strRef>
              <c:f>'IV-3 '!$A$9</c:f>
              <c:strCache>
                <c:ptCount val="1"/>
                <c:pt idx="0">
                  <c:v>Fiskális keresleti hatás becslés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'IV-3 '!$B$8:$K$8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'IV-3 '!$B$9:$K$9</c:f>
              <c:numCache>
                <c:ptCount val="10"/>
                <c:pt idx="0">
                  <c:v>-2.352</c:v>
                </c:pt>
                <c:pt idx="1">
                  <c:v>1.795</c:v>
                </c:pt>
                <c:pt idx="2">
                  <c:v>0.17079851230507348</c:v>
                </c:pt>
                <c:pt idx="3">
                  <c:v>-0.47351183763514193</c:v>
                </c:pt>
                <c:pt idx="4">
                  <c:v>-0.650320012973253</c:v>
                </c:pt>
                <c:pt idx="5">
                  <c:v>1.792202482063993</c:v>
                </c:pt>
                <c:pt idx="6">
                  <c:v>4.213623876572844</c:v>
                </c:pt>
                <c:pt idx="7">
                  <c:v>-0.422</c:v>
                </c:pt>
                <c:pt idx="8">
                  <c:v>-0.3</c:v>
                </c:pt>
                <c:pt idx="9">
                  <c:v>0.1</c:v>
                </c:pt>
              </c:numCache>
            </c:numRef>
          </c:val>
          <c:smooth val="0"/>
        </c:ser>
        <c:marker val="1"/>
        <c:axId val="50014607"/>
        <c:axId val="47478280"/>
      </c:line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478280"/>
        <c:crosses val="autoZero"/>
        <c:auto val="0"/>
        <c:lblOffset val="100"/>
        <c:tickLblSkip val="1"/>
        <c:noMultiLvlLbl val="0"/>
      </c:catAx>
      <c:valAx>
        <c:axId val="47478280"/>
        <c:scaling>
          <c:orientation val="minMax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9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014607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4"/>
          <c:w val="0.944"/>
          <c:h val="0.80975"/>
        </c:manualLayout>
      </c:layout>
      <c:lineChart>
        <c:grouping val="stacked"/>
        <c:varyColors val="0"/>
        <c:ser>
          <c:idx val="0"/>
          <c:order val="0"/>
          <c:tx>
            <c:strRef>
              <c:f>'IV-3 '!$A$11</c:f>
              <c:strCache>
                <c:ptCount val="1"/>
                <c:pt idx="0">
                  <c:v>Estimated fiscal demand impact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'IV-3 '!$B$8:$K$8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'IV-3 '!$B$9:$K$9</c:f>
              <c:numCache>
                <c:ptCount val="10"/>
                <c:pt idx="0">
                  <c:v>-2.352</c:v>
                </c:pt>
                <c:pt idx="1">
                  <c:v>1.795</c:v>
                </c:pt>
                <c:pt idx="2">
                  <c:v>0.17079851230507348</c:v>
                </c:pt>
                <c:pt idx="3">
                  <c:v>-0.47351183763514193</c:v>
                </c:pt>
                <c:pt idx="4">
                  <c:v>-0.650320012973253</c:v>
                </c:pt>
                <c:pt idx="5">
                  <c:v>1.792202482063993</c:v>
                </c:pt>
                <c:pt idx="6">
                  <c:v>4.213623876572844</c:v>
                </c:pt>
                <c:pt idx="7">
                  <c:v>-0.422</c:v>
                </c:pt>
                <c:pt idx="8">
                  <c:v>-0.3</c:v>
                </c:pt>
                <c:pt idx="9">
                  <c:v>0.1</c:v>
                </c:pt>
              </c:numCache>
            </c:numRef>
          </c:val>
          <c:smooth val="0"/>
        </c:ser>
        <c:marker val="1"/>
        <c:axId val="24651337"/>
        <c:axId val="20535442"/>
      </c:line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535442"/>
        <c:crosses val="autoZero"/>
        <c:auto val="0"/>
        <c:lblOffset val="100"/>
        <c:tickLblSkip val="1"/>
        <c:noMultiLvlLbl val="0"/>
      </c:catAx>
      <c:valAx>
        <c:axId val="20535442"/>
        <c:scaling>
          <c:orientation val="minMax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651337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345"/>
          <c:w val="0.94275"/>
          <c:h val="0.5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'IV-4'!$A$15</c:f>
              <c:strCache>
                <c:ptCount val="1"/>
                <c:pt idx="0">
                  <c:v>Közvetlen tőkebefektetések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'IV-4'!$C$5:$G$5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'IV-4'!$C$15:$G$15</c:f>
              <c:numCache>
                <c:ptCount val="5"/>
                <c:pt idx="0">
                  <c:v>4.608015174265353</c:v>
                </c:pt>
                <c:pt idx="1">
                  <c:v>6.903376018908855</c:v>
                </c:pt>
                <c:pt idx="2">
                  <c:v>4.192359373835071</c:v>
                </c:pt>
                <c:pt idx="3">
                  <c:v>0.6053874069228885</c:v>
                </c:pt>
                <c:pt idx="4">
                  <c:v>3.6624954943812003</c:v>
                </c:pt>
              </c:numCache>
            </c:numRef>
          </c:val>
        </c:ser>
        <c:ser>
          <c:idx val="1"/>
          <c:order val="1"/>
          <c:tx>
            <c:strRef>
              <c:f>'IV-4'!$A$16</c:f>
              <c:strCache>
                <c:ptCount val="1"/>
                <c:pt idx="0">
                  <c:v>Külföldiek állampapír- és jelzáloglevél-vásárlása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'IV-4'!$C$5:$G$5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'IV-4'!$C$16:$G$16</c:f>
              <c:numCache>
                <c:ptCount val="5"/>
                <c:pt idx="0">
                  <c:v>2.2358443922965088</c:v>
                </c:pt>
                <c:pt idx="1">
                  <c:v>2.2746437740591365</c:v>
                </c:pt>
                <c:pt idx="2">
                  <c:v>4.335185931826026</c:v>
                </c:pt>
                <c:pt idx="3">
                  <c:v>2.8344627163665437</c:v>
                </c:pt>
                <c:pt idx="4">
                  <c:v>2.0703477816943696</c:v>
                </c:pt>
              </c:numCache>
            </c:numRef>
          </c:val>
        </c:ser>
        <c:ser>
          <c:idx val="2"/>
          <c:order val="2"/>
          <c:tx>
            <c:strRef>
              <c:f>'IV-4'!$A$17</c:f>
              <c:strCache>
                <c:ptCount val="1"/>
                <c:pt idx="0">
                  <c:v>Részvény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'IV-4'!$C$5:$G$5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'IV-4'!$C$17:$G$17</c:f>
              <c:numCache>
                <c:ptCount val="5"/>
                <c:pt idx="0">
                  <c:v>-1.137297277323245</c:v>
                </c:pt>
                <c:pt idx="1">
                  <c:v>0.15189616619503296</c:v>
                </c:pt>
                <c:pt idx="2">
                  <c:v>-0.2601955904649567</c:v>
                </c:pt>
                <c:pt idx="3">
                  <c:v>0.30407684458750767</c:v>
                </c:pt>
                <c:pt idx="4">
                  <c:v>1.0375221211699892</c:v>
                </c:pt>
              </c:numCache>
            </c:numRef>
          </c:val>
        </c:ser>
        <c:ser>
          <c:idx val="3"/>
          <c:order val="3"/>
          <c:tx>
            <c:strRef>
              <c:f>'IV-4'!$A$18</c:f>
              <c:strCache>
                <c:ptCount val="1"/>
                <c:pt idx="0">
                  <c:v>Közszféra hitelei (MNB, államháztartás)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'IV-4'!$C$5:$G$5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'IV-4'!$C$18:$G$18</c:f>
              <c:numCache>
                <c:ptCount val="5"/>
                <c:pt idx="0">
                  <c:v>-3.1970094751853395</c:v>
                </c:pt>
                <c:pt idx="1">
                  <c:v>-1.4809804358494252</c:v>
                </c:pt>
                <c:pt idx="2">
                  <c:v>0.6892778479932877</c:v>
                </c:pt>
                <c:pt idx="3">
                  <c:v>-0.02767624998405508</c:v>
                </c:pt>
                <c:pt idx="4">
                  <c:v>1.3165833226361014</c:v>
                </c:pt>
              </c:numCache>
            </c:numRef>
          </c:val>
        </c:ser>
        <c:ser>
          <c:idx val="4"/>
          <c:order val="4"/>
          <c:tx>
            <c:strRef>
              <c:f>'IV-4'!$A$19</c:f>
              <c:strCache>
                <c:ptCount val="1"/>
                <c:pt idx="0">
                  <c:v>Hitelintézetek forrásbevonása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'IV-4'!$C$5:$G$5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'IV-4'!$C$19:$G$19</c:f>
              <c:numCache>
                <c:ptCount val="5"/>
                <c:pt idx="0">
                  <c:v>2.4347287750728093</c:v>
                </c:pt>
                <c:pt idx="1">
                  <c:v>-1.542364908744011</c:v>
                </c:pt>
                <c:pt idx="2">
                  <c:v>2.238843563340392</c:v>
                </c:pt>
                <c:pt idx="3">
                  <c:v>4.111317602300974</c:v>
                </c:pt>
                <c:pt idx="4">
                  <c:v>3.6301887018965076</c:v>
                </c:pt>
              </c:numCache>
            </c:numRef>
          </c:val>
        </c:ser>
        <c:ser>
          <c:idx val="5"/>
          <c:order val="5"/>
          <c:tx>
            <c:strRef>
              <c:f>'IV-4'!$A$20</c:f>
              <c:strCache>
                <c:ptCount val="1"/>
                <c:pt idx="0">
                  <c:v>Vállalatok külföldi hitelfelvétele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'IV-4'!$C$5:$G$5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'IV-4'!$C$20:$G$20</c:f>
              <c:numCache>
                <c:ptCount val="5"/>
                <c:pt idx="0">
                  <c:v>3.431970188954362</c:v>
                </c:pt>
                <c:pt idx="1">
                  <c:v>-0.7909447047468886</c:v>
                </c:pt>
                <c:pt idx="2">
                  <c:v>-4.563914434119246</c:v>
                </c:pt>
                <c:pt idx="3">
                  <c:v>0.6117281030765109</c:v>
                </c:pt>
                <c:pt idx="4">
                  <c:v>-3.189965205904407</c:v>
                </c:pt>
              </c:numCache>
            </c:numRef>
          </c:val>
        </c:ser>
        <c:overlap val="100"/>
        <c:axId val="50601251"/>
        <c:axId val="52758076"/>
      </c:barChart>
      <c:lineChart>
        <c:grouping val="standard"/>
        <c:varyColors val="0"/>
        <c:ser>
          <c:idx val="6"/>
          <c:order val="6"/>
          <c:tx>
            <c:strRef>
              <c:f>'IV-4'!$A$21</c:f>
              <c:strCache>
                <c:ptCount val="1"/>
                <c:pt idx="0">
                  <c:v>Külső finanszírozási igény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'IV-4'!$C$5:$G$5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'IV-4'!$C$21:$G$21</c:f>
              <c:numCache>
                <c:ptCount val="5"/>
                <c:pt idx="0">
                  <c:v>8.055292060569313</c:v>
                </c:pt>
                <c:pt idx="1">
                  <c:v>5.628043667306027</c:v>
                </c:pt>
                <c:pt idx="2">
                  <c:v>6.922913000883554</c:v>
                </c:pt>
                <c:pt idx="3">
                  <c:v>8.733740254373368</c:v>
                </c:pt>
                <c:pt idx="4">
                  <c:v>8.476935795985808</c:v>
                </c:pt>
              </c:numCache>
            </c:numRef>
          </c:val>
          <c:smooth val="0"/>
        </c:ser>
        <c:axId val="5060637"/>
        <c:axId val="45545734"/>
      </c:lineChart>
      <c:catAx>
        <c:axId val="50601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2585"/>
              <c:y val="-0.1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758076"/>
        <c:crosses val="autoZero"/>
        <c:auto val="1"/>
        <c:lblOffset val="100"/>
        <c:noMultiLvlLbl val="0"/>
      </c:catAx>
      <c:valAx>
        <c:axId val="5275807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0601251"/>
        <c:crossesAt val="1"/>
        <c:crossBetween val="between"/>
        <c:dispUnits/>
      </c:valAx>
      <c:catAx>
        <c:axId val="506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5545734"/>
        <c:crosses val="autoZero"/>
        <c:auto val="1"/>
        <c:lblOffset val="100"/>
        <c:noMultiLvlLbl val="0"/>
      </c:catAx>
      <c:valAx>
        <c:axId val="45545734"/>
        <c:scaling>
          <c:orientation val="minMax"/>
          <c:max val="14"/>
          <c:min val="-6"/>
        </c:scaling>
        <c:axPos val="l"/>
        <c:delete val="0"/>
        <c:numFmt formatCode="0" sourceLinked="0"/>
        <c:majorTickMark val="in"/>
        <c:minorTickMark val="none"/>
        <c:tickLblPos val="nextTo"/>
        <c:crossAx val="50606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"/>
          <c:y val="0.65675"/>
          <c:w val="0.7315"/>
          <c:h val="0.2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925"/>
          <c:w val="0.9515"/>
          <c:h val="0.6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'IV-4'!$B$15</c:f>
              <c:strCache>
                <c:ptCount val="1"/>
                <c:pt idx="0">
                  <c:v>Net FDI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'IV-4'!$C$5:$G$5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'IV-4'!$C$15:$G$15</c:f>
              <c:numCache>
                <c:ptCount val="5"/>
                <c:pt idx="0">
                  <c:v>4.608015174265353</c:v>
                </c:pt>
                <c:pt idx="1">
                  <c:v>6.903376018908855</c:v>
                </c:pt>
                <c:pt idx="2">
                  <c:v>4.192359373835071</c:v>
                </c:pt>
                <c:pt idx="3">
                  <c:v>0.6053874069228885</c:v>
                </c:pt>
                <c:pt idx="4">
                  <c:v>3.6624954943812003</c:v>
                </c:pt>
              </c:numCache>
            </c:numRef>
          </c:val>
        </c:ser>
        <c:ser>
          <c:idx val="1"/>
          <c:order val="1"/>
          <c:tx>
            <c:strRef>
              <c:f>'IV-4'!$B$16</c:f>
              <c:strCache>
                <c:ptCount val="1"/>
                <c:pt idx="0">
                  <c:v>The net growth of government securities and mortgage bonds owned by non-residents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'IV-4'!$C$5:$G$5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'IV-4'!$C$16:$G$16</c:f>
              <c:numCache>
                <c:ptCount val="5"/>
                <c:pt idx="0">
                  <c:v>2.2358443922965088</c:v>
                </c:pt>
                <c:pt idx="1">
                  <c:v>2.2746437740591365</c:v>
                </c:pt>
                <c:pt idx="2">
                  <c:v>4.335185931826026</c:v>
                </c:pt>
                <c:pt idx="3">
                  <c:v>2.8344627163665437</c:v>
                </c:pt>
                <c:pt idx="4">
                  <c:v>2.0703477816943696</c:v>
                </c:pt>
              </c:numCache>
            </c:numRef>
          </c:val>
        </c:ser>
        <c:ser>
          <c:idx val="2"/>
          <c:order val="2"/>
          <c:tx>
            <c:strRef>
              <c:f>'IV-4'!$B$17</c:f>
              <c:strCache>
                <c:ptCount val="1"/>
                <c:pt idx="0">
                  <c:v>Net purchase of shares of non-residents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'IV-4'!$C$5:$G$5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'IV-4'!$C$17:$G$17</c:f>
              <c:numCache>
                <c:ptCount val="5"/>
                <c:pt idx="0">
                  <c:v>-1.137297277323245</c:v>
                </c:pt>
                <c:pt idx="1">
                  <c:v>0.15189616619503296</c:v>
                </c:pt>
                <c:pt idx="2">
                  <c:v>-0.2601955904649567</c:v>
                </c:pt>
                <c:pt idx="3">
                  <c:v>0.30407684458750767</c:v>
                </c:pt>
                <c:pt idx="4">
                  <c:v>1.0375221211699892</c:v>
                </c:pt>
              </c:numCache>
            </c:numRef>
          </c:val>
        </c:ser>
        <c:ser>
          <c:idx val="3"/>
          <c:order val="3"/>
          <c:tx>
            <c:strRef>
              <c:f>'IV-4'!$B$18</c:f>
              <c:strCache>
                <c:ptCount val="1"/>
                <c:pt idx="0">
                  <c:v>Net lending of general government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'IV-4'!$C$5:$G$5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'IV-4'!$C$18:$G$18</c:f>
              <c:numCache>
                <c:ptCount val="5"/>
                <c:pt idx="0">
                  <c:v>-3.1970094751853395</c:v>
                </c:pt>
                <c:pt idx="1">
                  <c:v>-1.4809804358494252</c:v>
                </c:pt>
                <c:pt idx="2">
                  <c:v>0.6892778479932877</c:v>
                </c:pt>
                <c:pt idx="3">
                  <c:v>-0.02767624998405508</c:v>
                </c:pt>
                <c:pt idx="4">
                  <c:v>1.3165833226361014</c:v>
                </c:pt>
              </c:numCache>
            </c:numRef>
          </c:val>
        </c:ser>
        <c:ser>
          <c:idx val="4"/>
          <c:order val="4"/>
          <c:tx>
            <c:strRef>
              <c:f>'IV-4'!$B$19</c:f>
              <c:strCache>
                <c:ptCount val="1"/>
                <c:pt idx="0">
                  <c:v>The net change of banks external debt (bonds, loans)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'IV-4'!$C$5:$G$5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'IV-4'!$C$19:$G$19</c:f>
              <c:numCache>
                <c:ptCount val="5"/>
                <c:pt idx="0">
                  <c:v>2.4347287750728093</c:v>
                </c:pt>
                <c:pt idx="1">
                  <c:v>-1.542364908744011</c:v>
                </c:pt>
                <c:pt idx="2">
                  <c:v>2.238843563340392</c:v>
                </c:pt>
                <c:pt idx="3">
                  <c:v>4.111317602300974</c:v>
                </c:pt>
                <c:pt idx="4">
                  <c:v>3.6301887018965076</c:v>
                </c:pt>
              </c:numCache>
            </c:numRef>
          </c:val>
        </c:ser>
        <c:ser>
          <c:idx val="5"/>
          <c:order val="5"/>
          <c:tx>
            <c:strRef>
              <c:f>'IV-4'!$B$20</c:f>
              <c:strCache>
                <c:ptCount val="1"/>
                <c:pt idx="0">
                  <c:v>The net change of foreign debt of the corporate sector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'IV-4'!$C$5:$G$5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'IV-4'!$C$20:$G$20</c:f>
              <c:numCache>
                <c:ptCount val="5"/>
                <c:pt idx="0">
                  <c:v>3.431970188954362</c:v>
                </c:pt>
                <c:pt idx="1">
                  <c:v>-0.7909447047468886</c:v>
                </c:pt>
                <c:pt idx="2">
                  <c:v>-4.563914434119246</c:v>
                </c:pt>
                <c:pt idx="3">
                  <c:v>0.6117281030765109</c:v>
                </c:pt>
                <c:pt idx="4">
                  <c:v>-3.189965205904407</c:v>
                </c:pt>
              </c:numCache>
            </c:numRef>
          </c:val>
        </c:ser>
        <c:overlap val="100"/>
        <c:axId val="7258423"/>
        <c:axId val="65325808"/>
      </c:barChart>
      <c:lineChart>
        <c:grouping val="standard"/>
        <c:varyColors val="0"/>
        <c:ser>
          <c:idx val="6"/>
          <c:order val="6"/>
          <c:tx>
            <c:strRef>
              <c:f>'IV-4'!$B$21</c:f>
              <c:strCache>
                <c:ptCount val="1"/>
                <c:pt idx="0">
                  <c:v>Externaal borrowing requirement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'IV-4'!$C$5:$G$5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'IV-4'!$C$21:$G$21</c:f>
              <c:numCache>
                <c:ptCount val="5"/>
                <c:pt idx="0">
                  <c:v>8.055292060569313</c:v>
                </c:pt>
                <c:pt idx="1">
                  <c:v>5.628043667306027</c:v>
                </c:pt>
                <c:pt idx="2">
                  <c:v>6.922913000883554</c:v>
                </c:pt>
                <c:pt idx="3">
                  <c:v>8.733740254373368</c:v>
                </c:pt>
                <c:pt idx="4">
                  <c:v>8.476935795985808</c:v>
                </c:pt>
              </c:numCache>
            </c:numRef>
          </c:val>
          <c:smooth val="0"/>
        </c:ser>
        <c:axId val="51061361"/>
        <c:axId val="56899066"/>
      </c:lineChart>
      <c:catAx>
        <c:axId val="7258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262"/>
              <c:y val="-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325808"/>
        <c:crosses val="autoZero"/>
        <c:auto val="1"/>
        <c:lblOffset val="100"/>
        <c:noMultiLvlLbl val="0"/>
      </c:catAx>
      <c:valAx>
        <c:axId val="6532580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7258423"/>
        <c:crossesAt val="1"/>
        <c:crossBetween val="between"/>
        <c:dispUnits/>
      </c:valAx>
      <c:catAx>
        <c:axId val="5106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147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6899066"/>
        <c:crosses val="autoZero"/>
        <c:auto val="1"/>
        <c:lblOffset val="100"/>
        <c:noMultiLvlLbl val="0"/>
      </c:catAx>
      <c:valAx>
        <c:axId val="56899066"/>
        <c:scaling>
          <c:orientation val="minMax"/>
          <c:max val="14"/>
          <c:min val="-6"/>
        </c:scaling>
        <c:axPos val="l"/>
        <c:delete val="0"/>
        <c:numFmt formatCode="0" sourceLinked="0"/>
        <c:majorTickMark val="in"/>
        <c:minorTickMark val="none"/>
        <c:tickLblPos val="nextTo"/>
        <c:crossAx val="510613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75"/>
          <c:y val="0.6985"/>
          <c:w val="0.83175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'IV-5'!$B$13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'IV-5'!$A$14:$A$22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'IV-5'!$B$14:$B$22</c:f>
              <c:numCache>
                <c:ptCount val="9"/>
                <c:pt idx="2">
                  <c:v>0.9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0.3</c:v>
                </c:pt>
                <c:pt idx="7">
                  <c:v>-0.3</c:v>
                </c:pt>
                <c:pt idx="8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'IV-5'!$C$13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'IV-5'!$A$14:$A$22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'IV-5'!$C$14:$C$22</c:f>
              <c:numCache>
                <c:ptCount val="9"/>
                <c:pt idx="0">
                  <c:v>1</c:v>
                </c:pt>
                <c:pt idx="1">
                  <c:v>1.3</c:v>
                </c:pt>
                <c:pt idx="2">
                  <c:v>1.7</c:v>
                </c:pt>
                <c:pt idx="3">
                  <c:v>0.9</c:v>
                </c:pt>
                <c:pt idx="4">
                  <c:v>0.5</c:v>
                </c:pt>
                <c:pt idx="5">
                  <c:v>0.4</c:v>
                </c:pt>
                <c:pt idx="6">
                  <c:v>0.2</c:v>
                </c:pt>
                <c:pt idx="7">
                  <c:v>-0.1</c:v>
                </c:pt>
                <c:pt idx="8">
                  <c:v>-0.1</c:v>
                </c:pt>
              </c:numCache>
            </c:numRef>
          </c:val>
          <c:smooth val="0"/>
        </c:ser>
        <c:marker val="1"/>
        <c:axId val="42329547"/>
        <c:axId val="45421604"/>
      </c:lineChart>
      <c:lineChart>
        <c:grouping val="standard"/>
        <c:varyColors val="0"/>
        <c:ser>
          <c:idx val="2"/>
          <c:order val="2"/>
          <c:tx>
            <c:strRef>
              <c:f>'IV-5'!$D$13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'IV-5'!$A$14:$A$22</c:f>
              <c:numCach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'IV-5'!$D$14:$D$22</c:f>
              <c:numCache>
                <c:ptCount val="9"/>
                <c:pt idx="0">
                  <c:v>-0.4</c:v>
                </c:pt>
                <c:pt idx="1">
                  <c:v>-0.4</c:v>
                </c:pt>
                <c:pt idx="2">
                  <c:v>-1.3</c:v>
                </c:pt>
                <c:pt idx="3">
                  <c:v>-0.8</c:v>
                </c:pt>
                <c:pt idx="4">
                  <c:v>-0.9</c:v>
                </c:pt>
                <c:pt idx="5">
                  <c:v>-0.6</c:v>
                </c:pt>
                <c:pt idx="6">
                  <c:v>-0.2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141253"/>
        <c:axId val="55271278"/>
      </c:lineChart>
      <c:catAx>
        <c:axId val="42329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Negyedévre előre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421604"/>
        <c:crosses val="autoZero"/>
        <c:auto val="1"/>
        <c:lblOffset val="100"/>
        <c:noMultiLvlLbl val="0"/>
      </c:catAx>
      <c:valAx>
        <c:axId val="45421604"/>
        <c:scaling>
          <c:orientation val="minMax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(előrejelzés-tény)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29547"/>
        <c:crossesAt val="1"/>
        <c:crossBetween val="between"/>
        <c:dispUnits/>
      </c:valAx>
      <c:catAx>
        <c:axId val="6141253"/>
        <c:scaling>
          <c:orientation val="minMax"/>
        </c:scaling>
        <c:axPos val="b"/>
        <c:delete val="1"/>
        <c:majorTickMark val="in"/>
        <c:minorTickMark val="none"/>
        <c:tickLblPos val="nextTo"/>
        <c:crossAx val="55271278"/>
        <c:crosses val="autoZero"/>
        <c:auto val="1"/>
        <c:lblOffset val="100"/>
        <c:noMultiLvlLbl val="0"/>
      </c:catAx>
      <c:valAx>
        <c:axId val="55271278"/>
        <c:scaling>
          <c:orientation val="minMax"/>
          <c:max val="2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(előrejelzés-tény)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1253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6</xdr:row>
      <xdr:rowOff>38100</xdr:rowOff>
    </xdr:from>
    <xdr:to>
      <xdr:col>15</xdr:col>
      <xdr:colOff>152400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3171825" y="1009650"/>
        <a:ext cx="61245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32</xdr:row>
      <xdr:rowOff>142875</xdr:rowOff>
    </xdr:from>
    <xdr:to>
      <xdr:col>15</xdr:col>
      <xdr:colOff>171450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3200400" y="5324475"/>
        <a:ext cx="611505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14</xdr:row>
      <xdr:rowOff>95250</xdr:rowOff>
    </xdr:from>
    <xdr:to>
      <xdr:col>6</xdr:col>
      <xdr:colOff>476250</xdr:colOff>
      <xdr:row>17</xdr:row>
      <xdr:rowOff>104775</xdr:rowOff>
    </xdr:to>
    <xdr:sp>
      <xdr:nvSpPr>
        <xdr:cNvPr id="1" name="Line 3"/>
        <xdr:cNvSpPr>
          <a:spLocks/>
        </xdr:cNvSpPr>
      </xdr:nvSpPr>
      <xdr:spPr>
        <a:xfrm flipH="1" flipV="1">
          <a:off x="3876675" y="2362200"/>
          <a:ext cx="723900" cy="495300"/>
        </a:xfrm>
        <a:prstGeom prst="line">
          <a:avLst/>
        </a:prstGeom>
        <a:noFill/>
        <a:ln w="31750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16</xdr:row>
      <xdr:rowOff>152400</xdr:rowOff>
    </xdr:from>
    <xdr:to>
      <xdr:col>6</xdr:col>
      <xdr:colOff>47625</xdr:colOff>
      <xdr:row>19</xdr:row>
      <xdr:rowOff>123825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495675" y="2743200"/>
          <a:ext cx="6762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Indirekt adó módosítások bejelentése</a:t>
          </a:r>
        </a:p>
      </xdr:txBody>
    </xdr:sp>
    <xdr:clientData/>
  </xdr:twoCellAnchor>
  <xdr:twoCellAnchor>
    <xdr:from>
      <xdr:col>10</xdr:col>
      <xdr:colOff>466725</xdr:colOff>
      <xdr:row>17</xdr:row>
      <xdr:rowOff>114300</xdr:rowOff>
    </xdr:from>
    <xdr:to>
      <xdr:col>12</xdr:col>
      <xdr:colOff>104775</xdr:colOff>
      <xdr:row>18</xdr:row>
      <xdr:rowOff>142875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029450" y="2867025"/>
          <a:ext cx="857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2002. november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361950</xdr:colOff>
      <xdr:row>14</xdr:row>
      <xdr:rowOff>95250</xdr:rowOff>
    </xdr:from>
    <xdr:to>
      <xdr:col>6</xdr:col>
      <xdr:colOff>476250</xdr:colOff>
      <xdr:row>17</xdr:row>
      <xdr:rowOff>104775</xdr:rowOff>
    </xdr:to>
    <xdr:sp>
      <xdr:nvSpPr>
        <xdr:cNvPr id="4" name="Line 12"/>
        <xdr:cNvSpPr>
          <a:spLocks/>
        </xdr:cNvSpPr>
      </xdr:nvSpPr>
      <xdr:spPr>
        <a:xfrm flipH="1" flipV="1">
          <a:off x="3876675" y="2362200"/>
          <a:ext cx="723900" cy="495300"/>
        </a:xfrm>
        <a:prstGeom prst="line">
          <a:avLst/>
        </a:prstGeom>
        <a:noFill/>
        <a:ln w="31750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16</xdr:row>
      <xdr:rowOff>152400</xdr:rowOff>
    </xdr:from>
    <xdr:to>
      <xdr:col>6</xdr:col>
      <xdr:colOff>47625</xdr:colOff>
      <xdr:row>19</xdr:row>
      <xdr:rowOff>123825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3495675" y="2743200"/>
          <a:ext cx="6762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Indirekt adó módosítások bejelentése</a:t>
          </a:r>
        </a:p>
      </xdr:txBody>
    </xdr:sp>
    <xdr:clientData/>
  </xdr:twoCellAnchor>
  <xdr:twoCellAnchor>
    <xdr:from>
      <xdr:col>3</xdr:col>
      <xdr:colOff>428625</xdr:colOff>
      <xdr:row>5</xdr:row>
      <xdr:rowOff>104775</xdr:rowOff>
    </xdr:from>
    <xdr:to>
      <xdr:col>12</xdr:col>
      <xdr:colOff>457200</xdr:colOff>
      <xdr:row>26</xdr:row>
      <xdr:rowOff>76200</xdr:rowOff>
    </xdr:to>
    <xdr:graphicFrame>
      <xdr:nvGraphicFramePr>
        <xdr:cNvPr id="6" name="Chart 14"/>
        <xdr:cNvGraphicFramePr/>
      </xdr:nvGraphicFramePr>
      <xdr:xfrm>
        <a:off x="2724150" y="914400"/>
        <a:ext cx="55149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15</xdr:row>
      <xdr:rowOff>66675</xdr:rowOff>
    </xdr:from>
    <xdr:to>
      <xdr:col>6</xdr:col>
      <xdr:colOff>419100</xdr:colOff>
      <xdr:row>18</xdr:row>
      <xdr:rowOff>76200</xdr:rowOff>
    </xdr:to>
    <xdr:sp>
      <xdr:nvSpPr>
        <xdr:cNvPr id="7" name="Line 15"/>
        <xdr:cNvSpPr>
          <a:spLocks/>
        </xdr:cNvSpPr>
      </xdr:nvSpPr>
      <xdr:spPr>
        <a:xfrm flipH="1" flipV="1">
          <a:off x="3819525" y="2495550"/>
          <a:ext cx="723900" cy="495300"/>
        </a:xfrm>
        <a:prstGeom prst="line">
          <a:avLst/>
        </a:prstGeom>
        <a:noFill/>
        <a:ln w="31750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17</xdr:row>
      <xdr:rowOff>123825</xdr:rowOff>
    </xdr:from>
    <xdr:to>
      <xdr:col>5</xdr:col>
      <xdr:colOff>600075</xdr:colOff>
      <xdr:row>20</xdr:row>
      <xdr:rowOff>95250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3438525" y="2876550"/>
          <a:ext cx="6762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Indirekt adó módosítások bejelentése</a:t>
          </a:r>
        </a:p>
      </xdr:txBody>
    </xdr:sp>
    <xdr:clientData/>
  </xdr:twoCellAnchor>
  <xdr:twoCellAnchor>
    <xdr:from>
      <xdr:col>10</xdr:col>
      <xdr:colOff>400050</xdr:colOff>
      <xdr:row>18</xdr:row>
      <xdr:rowOff>123825</xdr:rowOff>
    </xdr:from>
    <xdr:to>
      <xdr:col>12</xdr:col>
      <xdr:colOff>76200</xdr:colOff>
      <xdr:row>20</xdr:row>
      <xdr:rowOff>0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6962775" y="3038475"/>
          <a:ext cx="895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november</a:t>
          </a:r>
        </a:p>
      </xdr:txBody>
    </xdr:sp>
    <xdr:clientData/>
  </xdr:twoCellAnchor>
  <xdr:twoCellAnchor>
    <xdr:from>
      <xdr:col>5</xdr:col>
      <xdr:colOff>304800</xdr:colOff>
      <xdr:row>15</xdr:row>
      <xdr:rowOff>66675</xdr:rowOff>
    </xdr:from>
    <xdr:to>
      <xdr:col>6</xdr:col>
      <xdr:colOff>419100</xdr:colOff>
      <xdr:row>18</xdr:row>
      <xdr:rowOff>76200</xdr:rowOff>
    </xdr:to>
    <xdr:sp>
      <xdr:nvSpPr>
        <xdr:cNvPr id="10" name="Line 30"/>
        <xdr:cNvSpPr>
          <a:spLocks/>
        </xdr:cNvSpPr>
      </xdr:nvSpPr>
      <xdr:spPr>
        <a:xfrm flipH="1" flipV="1">
          <a:off x="3819525" y="2495550"/>
          <a:ext cx="723900" cy="495300"/>
        </a:xfrm>
        <a:prstGeom prst="line">
          <a:avLst/>
        </a:prstGeom>
        <a:noFill/>
        <a:ln w="31750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17</xdr:row>
      <xdr:rowOff>123825</xdr:rowOff>
    </xdr:from>
    <xdr:to>
      <xdr:col>5</xdr:col>
      <xdr:colOff>600075</xdr:colOff>
      <xdr:row>20</xdr:row>
      <xdr:rowOff>95250</xdr:rowOff>
    </xdr:to>
    <xdr:sp>
      <xdr:nvSpPr>
        <xdr:cNvPr id="11" name="TextBox 31"/>
        <xdr:cNvSpPr txBox="1">
          <a:spLocks noChangeArrowheads="1"/>
        </xdr:cNvSpPr>
      </xdr:nvSpPr>
      <xdr:spPr>
        <a:xfrm>
          <a:off x="3438525" y="2876550"/>
          <a:ext cx="6762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Indirekt adó módosítások bejelentése</a:t>
          </a:r>
        </a:p>
      </xdr:txBody>
    </xdr:sp>
    <xdr:clientData/>
  </xdr:twoCellAnchor>
  <xdr:twoCellAnchor>
    <xdr:from>
      <xdr:col>10</xdr:col>
      <xdr:colOff>400050</xdr:colOff>
      <xdr:row>18</xdr:row>
      <xdr:rowOff>123825</xdr:rowOff>
    </xdr:from>
    <xdr:to>
      <xdr:col>12</xdr:col>
      <xdr:colOff>76200</xdr:colOff>
      <xdr:row>20</xdr:row>
      <xdr:rowOff>0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6962775" y="3038475"/>
          <a:ext cx="895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november</a:t>
          </a:r>
        </a:p>
      </xdr:txBody>
    </xdr:sp>
    <xdr:clientData/>
  </xdr:twoCellAnchor>
  <xdr:twoCellAnchor>
    <xdr:from>
      <xdr:col>5</xdr:col>
      <xdr:colOff>304800</xdr:colOff>
      <xdr:row>15</xdr:row>
      <xdr:rowOff>66675</xdr:rowOff>
    </xdr:from>
    <xdr:to>
      <xdr:col>6</xdr:col>
      <xdr:colOff>419100</xdr:colOff>
      <xdr:row>18</xdr:row>
      <xdr:rowOff>76200</xdr:rowOff>
    </xdr:to>
    <xdr:sp>
      <xdr:nvSpPr>
        <xdr:cNvPr id="13" name="Line 33"/>
        <xdr:cNvSpPr>
          <a:spLocks/>
        </xdr:cNvSpPr>
      </xdr:nvSpPr>
      <xdr:spPr>
        <a:xfrm flipH="1" flipV="1">
          <a:off x="3819525" y="2495550"/>
          <a:ext cx="723900" cy="495300"/>
        </a:xfrm>
        <a:prstGeom prst="line">
          <a:avLst/>
        </a:prstGeom>
        <a:noFill/>
        <a:ln w="31750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17</xdr:row>
      <xdr:rowOff>123825</xdr:rowOff>
    </xdr:from>
    <xdr:to>
      <xdr:col>5</xdr:col>
      <xdr:colOff>600075</xdr:colOff>
      <xdr:row>20</xdr:row>
      <xdr:rowOff>95250</xdr:rowOff>
    </xdr:to>
    <xdr:sp>
      <xdr:nvSpPr>
        <xdr:cNvPr id="14" name="TextBox 34"/>
        <xdr:cNvSpPr txBox="1">
          <a:spLocks noChangeArrowheads="1"/>
        </xdr:cNvSpPr>
      </xdr:nvSpPr>
      <xdr:spPr>
        <a:xfrm>
          <a:off x="3438525" y="2876550"/>
          <a:ext cx="6762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Indirekt adó módosítások bejelentése</a:t>
          </a:r>
        </a:p>
      </xdr:txBody>
    </xdr:sp>
    <xdr:clientData/>
  </xdr:twoCellAnchor>
  <xdr:twoCellAnchor>
    <xdr:from>
      <xdr:col>10</xdr:col>
      <xdr:colOff>400050</xdr:colOff>
      <xdr:row>18</xdr:row>
      <xdr:rowOff>123825</xdr:rowOff>
    </xdr:from>
    <xdr:to>
      <xdr:col>12</xdr:col>
      <xdr:colOff>76200</xdr:colOff>
      <xdr:row>20</xdr:row>
      <xdr:rowOff>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6962775" y="3038475"/>
          <a:ext cx="895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november</a:t>
          </a:r>
        </a:p>
      </xdr:txBody>
    </xdr:sp>
    <xdr:clientData/>
  </xdr:twoCellAnchor>
  <xdr:twoCellAnchor>
    <xdr:from>
      <xdr:col>3</xdr:col>
      <xdr:colOff>428625</xdr:colOff>
      <xdr:row>5</xdr:row>
      <xdr:rowOff>104775</xdr:rowOff>
    </xdr:from>
    <xdr:to>
      <xdr:col>12</xdr:col>
      <xdr:colOff>457200</xdr:colOff>
      <xdr:row>26</xdr:row>
      <xdr:rowOff>76200</xdr:rowOff>
    </xdr:to>
    <xdr:grpSp>
      <xdr:nvGrpSpPr>
        <xdr:cNvPr id="16" name="Group 40"/>
        <xdr:cNvGrpSpPr>
          <a:grpSpLocks/>
        </xdr:cNvGrpSpPr>
      </xdr:nvGrpSpPr>
      <xdr:grpSpPr>
        <a:xfrm>
          <a:off x="2724150" y="914400"/>
          <a:ext cx="5514975" cy="3371850"/>
          <a:chOff x="237" y="45"/>
          <a:chExt cx="579" cy="354"/>
        </a:xfrm>
        <a:solidFill>
          <a:srgbClr val="FFFFFF"/>
        </a:solidFill>
      </xdr:grpSpPr>
      <xdr:graphicFrame>
        <xdr:nvGraphicFramePr>
          <xdr:cNvPr id="17" name="Chart 36"/>
          <xdr:cNvGraphicFramePr/>
        </xdr:nvGraphicFramePr>
        <xdr:xfrm>
          <a:off x="237" y="45"/>
          <a:ext cx="579" cy="35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8" name="Line 37"/>
          <xdr:cNvSpPr>
            <a:spLocks/>
          </xdr:cNvSpPr>
        </xdr:nvSpPr>
        <xdr:spPr>
          <a:xfrm flipH="1" flipV="1">
            <a:off x="352" y="211"/>
            <a:ext cx="76" cy="52"/>
          </a:xfrm>
          <a:prstGeom prst="line">
            <a:avLst/>
          </a:prstGeom>
          <a:noFill/>
          <a:ln w="31750" cmpd="sng">
            <a:solidFill>
              <a:srgbClr val="99CC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Box 38"/>
          <xdr:cNvSpPr txBox="1">
            <a:spLocks noChangeArrowheads="1"/>
          </xdr:cNvSpPr>
        </xdr:nvSpPr>
        <xdr:spPr>
          <a:xfrm>
            <a:off x="312" y="251"/>
            <a:ext cx="71" cy="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Indirekt adó módosítások bejelentése</a:t>
            </a:r>
          </a:p>
        </xdr:txBody>
      </xdr:sp>
      <xdr:sp>
        <xdr:nvSpPr>
          <xdr:cNvPr id="20" name="TextBox 39"/>
          <xdr:cNvSpPr txBox="1">
            <a:spLocks noChangeArrowheads="1"/>
          </xdr:cNvSpPr>
        </xdr:nvSpPr>
        <xdr:spPr>
          <a:xfrm>
            <a:off x="682" y="268"/>
            <a:ext cx="9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2002.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november</a:t>
            </a:r>
          </a:p>
        </xdr:txBody>
      </xdr:sp>
    </xdr:grpSp>
    <xdr:clientData/>
  </xdr:twoCellAnchor>
  <xdr:twoCellAnchor>
    <xdr:from>
      <xdr:col>3</xdr:col>
      <xdr:colOff>361950</xdr:colOff>
      <xdr:row>56</xdr:row>
      <xdr:rowOff>28575</xdr:rowOff>
    </xdr:from>
    <xdr:to>
      <xdr:col>4</xdr:col>
      <xdr:colOff>533400</xdr:colOff>
      <xdr:row>59</xdr:row>
      <xdr:rowOff>66675</xdr:rowOff>
    </xdr:to>
    <xdr:sp>
      <xdr:nvSpPr>
        <xdr:cNvPr id="21" name="TextBox 53"/>
        <xdr:cNvSpPr txBox="1">
          <a:spLocks noChangeArrowheads="1"/>
        </xdr:cNvSpPr>
      </xdr:nvSpPr>
      <xdr:spPr>
        <a:xfrm>
          <a:off x="2657475" y="9096375"/>
          <a:ext cx="7810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Announcement of VAT changes</a:t>
          </a:r>
        </a:p>
      </xdr:txBody>
    </xdr:sp>
    <xdr:clientData/>
  </xdr:twoCellAnchor>
  <xdr:twoCellAnchor>
    <xdr:from>
      <xdr:col>3</xdr:col>
      <xdr:colOff>438150</xdr:colOff>
      <xdr:row>26</xdr:row>
      <xdr:rowOff>152400</xdr:rowOff>
    </xdr:from>
    <xdr:to>
      <xdr:col>12</xdr:col>
      <xdr:colOff>466725</xdr:colOff>
      <xdr:row>47</xdr:row>
      <xdr:rowOff>123825</xdr:rowOff>
    </xdr:to>
    <xdr:graphicFrame>
      <xdr:nvGraphicFramePr>
        <xdr:cNvPr id="22" name="Chart 56"/>
        <xdr:cNvGraphicFramePr/>
      </xdr:nvGraphicFramePr>
      <xdr:xfrm>
        <a:off x="2733675" y="4362450"/>
        <a:ext cx="5514975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57150</xdr:colOff>
      <xdr:row>39</xdr:row>
      <xdr:rowOff>38100</xdr:rowOff>
    </xdr:from>
    <xdr:to>
      <xdr:col>12</xdr:col>
      <xdr:colOff>9525</xdr:colOff>
      <xdr:row>40</xdr:row>
      <xdr:rowOff>66675</xdr:rowOff>
    </xdr:to>
    <xdr:sp>
      <xdr:nvSpPr>
        <xdr:cNvPr id="23" name="TextBox 60"/>
        <xdr:cNvSpPr txBox="1">
          <a:spLocks noChangeArrowheads="1"/>
        </xdr:cNvSpPr>
      </xdr:nvSpPr>
      <xdr:spPr>
        <a:xfrm>
          <a:off x="7229475" y="6353175"/>
          <a:ext cx="561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Nov-2002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12</xdr:row>
      <xdr:rowOff>76200</xdr:rowOff>
    </xdr:from>
    <xdr:to>
      <xdr:col>9</xdr:col>
      <xdr:colOff>238125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914400" y="2019300"/>
        <a:ext cx="48101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13</xdr:row>
      <xdr:rowOff>0</xdr:rowOff>
    </xdr:from>
    <xdr:to>
      <xdr:col>18</xdr:col>
      <xdr:colOff>552450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6705600" y="2105025"/>
        <a:ext cx="48196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11</xdr:row>
      <xdr:rowOff>76200</xdr:rowOff>
    </xdr:from>
    <xdr:to>
      <xdr:col>8</xdr:col>
      <xdr:colOff>219075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514350" y="1857375"/>
        <a:ext cx="4953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11</xdr:row>
      <xdr:rowOff>38100</xdr:rowOff>
    </xdr:from>
    <xdr:to>
      <xdr:col>17</xdr:col>
      <xdr:colOff>561975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5619750" y="1819275"/>
        <a:ext cx="56769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85725</xdr:rowOff>
    </xdr:from>
    <xdr:to>
      <xdr:col>8</xdr:col>
      <xdr:colOff>219075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0" y="1866900"/>
        <a:ext cx="54673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10</xdr:row>
      <xdr:rowOff>123825</xdr:rowOff>
    </xdr:from>
    <xdr:to>
      <xdr:col>16</xdr:col>
      <xdr:colOff>523875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5619750" y="1743075"/>
        <a:ext cx="50292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12</xdr:row>
      <xdr:rowOff>76200</xdr:rowOff>
    </xdr:from>
    <xdr:to>
      <xdr:col>8</xdr:col>
      <xdr:colOff>219075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552450" y="2019300"/>
        <a:ext cx="49149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10</xdr:row>
      <xdr:rowOff>28575</xdr:rowOff>
    </xdr:from>
    <xdr:to>
      <xdr:col>16</xdr:col>
      <xdr:colOff>600075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5619750" y="1647825"/>
        <a:ext cx="51054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10</xdr:col>
      <xdr:colOff>495300</xdr:colOff>
      <xdr:row>56</xdr:row>
      <xdr:rowOff>104775</xdr:rowOff>
    </xdr:to>
    <xdr:graphicFrame>
      <xdr:nvGraphicFramePr>
        <xdr:cNvPr id="1" name="Chart 1"/>
        <xdr:cNvGraphicFramePr/>
      </xdr:nvGraphicFramePr>
      <xdr:xfrm>
        <a:off x="2266950" y="2114550"/>
        <a:ext cx="5457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0</xdr:rowOff>
    </xdr:from>
    <xdr:to>
      <xdr:col>10</xdr:col>
      <xdr:colOff>504825</xdr:colOff>
      <xdr:row>78</xdr:row>
      <xdr:rowOff>114300</xdr:rowOff>
    </xdr:to>
    <xdr:graphicFrame>
      <xdr:nvGraphicFramePr>
        <xdr:cNvPr id="2" name="Chart 2"/>
        <xdr:cNvGraphicFramePr/>
      </xdr:nvGraphicFramePr>
      <xdr:xfrm>
        <a:off x="2266950" y="5676900"/>
        <a:ext cx="54673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0.58025</cdr:x>
      <cdr:y>0.061</cdr:y>
    </cdr:from>
    <cdr:to>
      <cdr:x>0.58025</cdr:x>
      <cdr:y>0.80625</cdr:y>
    </cdr:to>
    <cdr:sp>
      <cdr:nvSpPr>
        <cdr:cNvPr id="1" name="Line 1"/>
        <cdr:cNvSpPr>
          <a:spLocks/>
        </cdr:cNvSpPr>
      </cdr:nvSpPr>
      <cdr:spPr>
        <a:xfrm>
          <a:off x="2914650" y="2095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</cdr:x>
      <cdr:y>0.13675</cdr:y>
    </cdr:from>
    <cdr:to>
      <cdr:x>0.40775</cdr:x>
      <cdr:y>0.22275</cdr:y>
    </cdr:to>
    <cdr:sp>
      <cdr:nvSpPr>
        <cdr:cNvPr id="2" name="Oval 2"/>
        <cdr:cNvSpPr>
          <a:spLocks/>
        </cdr:cNvSpPr>
      </cdr:nvSpPr>
      <cdr:spPr>
        <a:xfrm>
          <a:off x="1885950" y="476250"/>
          <a:ext cx="1619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0.39025</cdr:x>
      <cdr:y>0.091</cdr:y>
    </cdr:from>
    <cdr:to>
      <cdr:x>0.39025</cdr:x>
      <cdr:y>0.1375</cdr:y>
    </cdr:to>
    <cdr:sp>
      <cdr:nvSpPr>
        <cdr:cNvPr id="3" name="Line 3"/>
        <cdr:cNvSpPr>
          <a:spLocks/>
        </cdr:cNvSpPr>
      </cdr:nvSpPr>
      <cdr:spPr>
        <a:xfrm>
          <a:off x="1962150" y="314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0.356</cdr:x>
      <cdr:y>0.0395</cdr:y>
    </cdr:from>
    <cdr:to>
      <cdr:x>0.54675</cdr:x>
      <cdr:y>0.0935</cdr:y>
    </cdr:to>
    <cdr:sp>
      <cdr:nvSpPr>
        <cdr:cNvPr id="4" name="TextBox 4"/>
        <cdr:cNvSpPr txBox="1">
          <a:spLocks noChangeArrowheads="1"/>
        </cdr:cNvSpPr>
      </cdr:nvSpPr>
      <cdr:spPr>
        <a:xfrm>
          <a:off x="1790700" y="133350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orosz válság</a:t>
          </a:r>
        </a:p>
      </cdr:txBody>
    </cdr:sp>
  </cdr:relSizeAnchor>
  <cdr:relSizeAnchor xmlns:cdr="http://schemas.openxmlformats.org/drawingml/2006/chartDrawing">
    <cdr:from>
      <cdr:x>0.58025</cdr:x>
      <cdr:y>0.1065</cdr:y>
    </cdr:from>
    <cdr:to>
      <cdr:x>0.62475</cdr:x>
      <cdr:y>0.1065</cdr:y>
    </cdr:to>
    <cdr:sp>
      <cdr:nvSpPr>
        <cdr:cNvPr id="5" name="Line 5"/>
        <cdr:cNvSpPr>
          <a:spLocks/>
        </cdr:cNvSpPr>
      </cdr:nvSpPr>
      <cdr:spPr>
        <a:xfrm flipH="1">
          <a:off x="2914650" y="3714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0.62625</cdr:x>
      <cdr:y>0.018</cdr:y>
    </cdr:from>
    <cdr:to>
      <cdr:x>0.8505</cdr:x>
      <cdr:y>0.12</cdr:y>
    </cdr:to>
    <cdr:sp>
      <cdr:nvSpPr>
        <cdr:cNvPr id="6" name="TextBox 6"/>
        <cdr:cNvSpPr txBox="1">
          <a:spLocks noChangeArrowheads="1"/>
        </cdr:cNvSpPr>
      </cdr:nvSpPr>
      <cdr:spPr>
        <a:xfrm>
          <a:off x="3152775" y="57150"/>
          <a:ext cx="11334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sávszélesítés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0.58225</cdr:x>
      <cdr:y>0.07175</cdr:y>
    </cdr:from>
    <cdr:to>
      <cdr:x>0.58225</cdr:x>
      <cdr:y>0.7965</cdr:y>
    </cdr:to>
    <cdr:sp>
      <cdr:nvSpPr>
        <cdr:cNvPr id="1" name="Line 1"/>
        <cdr:cNvSpPr>
          <a:spLocks/>
        </cdr:cNvSpPr>
      </cdr:nvSpPr>
      <cdr:spPr>
        <a:xfrm>
          <a:off x="3181350" y="228600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0.14625</cdr:y>
    </cdr:from>
    <cdr:to>
      <cdr:x>0.4055</cdr:x>
      <cdr:y>0.23075</cdr:y>
    </cdr:to>
    <cdr:sp>
      <cdr:nvSpPr>
        <cdr:cNvPr id="2" name="Oval 2"/>
        <cdr:cNvSpPr>
          <a:spLocks/>
        </cdr:cNvSpPr>
      </cdr:nvSpPr>
      <cdr:spPr>
        <a:xfrm>
          <a:off x="2038350" y="466725"/>
          <a:ext cx="1809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0.38775</cdr:x>
      <cdr:y>0.101</cdr:y>
    </cdr:from>
    <cdr:to>
      <cdr:x>0.38775</cdr:x>
      <cdr:y>0.147</cdr:y>
    </cdr:to>
    <cdr:sp>
      <cdr:nvSpPr>
        <cdr:cNvPr id="3" name="Line 3"/>
        <cdr:cNvSpPr>
          <a:spLocks/>
        </cdr:cNvSpPr>
      </cdr:nvSpPr>
      <cdr:spPr>
        <a:xfrm>
          <a:off x="2114550" y="323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0.35275</cdr:x>
      <cdr:y>0.04775</cdr:y>
    </cdr:from>
    <cdr:to>
      <cdr:x>0.57075</cdr:x>
      <cdr:y>0.1035</cdr:y>
    </cdr:to>
    <cdr:sp>
      <cdr:nvSpPr>
        <cdr:cNvPr id="4" name="TextBox 4"/>
        <cdr:cNvSpPr txBox="1">
          <a:spLocks noChangeArrowheads="1"/>
        </cdr:cNvSpPr>
      </cdr:nvSpPr>
      <cdr:spPr>
        <a:xfrm>
          <a:off x="1924050" y="152400"/>
          <a:ext cx="1190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Russian crisis</a:t>
          </a:r>
        </a:p>
      </cdr:txBody>
    </cdr:sp>
  </cdr:relSizeAnchor>
  <cdr:relSizeAnchor xmlns:cdr="http://schemas.openxmlformats.org/drawingml/2006/chartDrawing">
    <cdr:from>
      <cdr:x>0.58225</cdr:x>
      <cdr:y>0.1165</cdr:y>
    </cdr:from>
    <cdr:to>
      <cdr:x>0.62775</cdr:x>
      <cdr:y>0.1165</cdr:y>
    </cdr:to>
    <cdr:sp>
      <cdr:nvSpPr>
        <cdr:cNvPr id="5" name="Line 5"/>
        <cdr:cNvSpPr>
          <a:spLocks/>
        </cdr:cNvSpPr>
      </cdr:nvSpPr>
      <cdr:spPr>
        <a:xfrm flipH="1">
          <a:off x="3181350" y="3714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0.62925</cdr:x>
      <cdr:y>0.02125</cdr:y>
    </cdr:from>
    <cdr:to>
      <cdr:x>0.85875</cdr:x>
      <cdr:y>0.1295</cdr:y>
    </cdr:to>
    <cdr:sp>
      <cdr:nvSpPr>
        <cdr:cNvPr id="6" name="TextBox 6"/>
        <cdr:cNvSpPr txBox="1">
          <a:spLocks noChangeArrowheads="1"/>
        </cdr:cNvSpPr>
      </cdr:nvSpPr>
      <cdr:spPr>
        <a:xfrm>
          <a:off x="3438525" y="66675"/>
          <a:ext cx="1257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/>
            <a:t>Withening the band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3</xdr:row>
      <xdr:rowOff>123825</xdr:rowOff>
    </xdr:from>
    <xdr:to>
      <xdr:col>19</xdr:col>
      <xdr:colOff>381000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7953375" y="609600"/>
        <a:ext cx="50387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19</xdr:col>
      <xdr:colOff>600075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7734300" y="4371975"/>
        <a:ext cx="54768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0.73075</cdr:x>
      <cdr:y>0.5515</cdr:y>
    </cdr:from>
    <cdr:to>
      <cdr:x>0.91925</cdr:x>
      <cdr:y>0.5745</cdr:y>
    </cdr:to>
    <cdr:sp>
      <cdr:nvSpPr>
        <cdr:cNvPr id="1" name="TextBox 1"/>
        <cdr:cNvSpPr txBox="1">
          <a:spLocks noChangeArrowheads="1"/>
        </cdr:cNvSpPr>
      </cdr:nvSpPr>
      <cdr:spPr>
        <a:xfrm>
          <a:off x="3276600" y="1638300"/>
          <a:ext cx="847725" cy="66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A kiemelt pontok a magyar adatok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7</xdr:row>
      <xdr:rowOff>66675</xdr:rowOff>
    </xdr:from>
    <xdr:to>
      <xdr:col>15</xdr:col>
      <xdr:colOff>361950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3305175" y="1200150"/>
        <a:ext cx="62007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32</xdr:row>
      <xdr:rowOff>142875</xdr:rowOff>
    </xdr:from>
    <xdr:to>
      <xdr:col>15</xdr:col>
      <xdr:colOff>371475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3305175" y="5324475"/>
        <a:ext cx="62103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</cdr:x>
      <cdr:y>0.53475</cdr:y>
    </cdr:from>
    <cdr:to>
      <cdr:x>0.925</cdr:x>
      <cdr:y>0.5565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1524000"/>
          <a:ext cx="933450" cy="66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/>
            <a:t>A kiemelt pontok a magyar adatok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3</xdr:row>
      <xdr:rowOff>28575</xdr:rowOff>
    </xdr:from>
    <xdr:to>
      <xdr:col>17</xdr:col>
      <xdr:colOff>428625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6591300" y="514350"/>
        <a:ext cx="47339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104775</xdr:colOff>
      <xdr:row>2</xdr:row>
      <xdr:rowOff>19050</xdr:rowOff>
    </xdr:from>
    <xdr:to>
      <xdr:col>25</xdr:col>
      <xdr:colOff>323850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11610975" y="342900"/>
        <a:ext cx="44862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18</xdr:col>
      <xdr:colOff>9525</xdr:colOff>
      <xdr:row>36</xdr:row>
      <xdr:rowOff>104775</xdr:rowOff>
    </xdr:to>
    <xdr:graphicFrame>
      <xdr:nvGraphicFramePr>
        <xdr:cNvPr id="3" name="Chart 3"/>
        <xdr:cNvGraphicFramePr/>
      </xdr:nvGraphicFramePr>
      <xdr:xfrm>
        <a:off x="6629400" y="3495675"/>
        <a:ext cx="488632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19</xdr:row>
      <xdr:rowOff>66675</xdr:rowOff>
    </xdr:from>
    <xdr:to>
      <xdr:col>25</xdr:col>
      <xdr:colOff>600075</xdr:colOff>
      <xdr:row>35</xdr:row>
      <xdr:rowOff>28575</xdr:rowOff>
    </xdr:to>
    <xdr:graphicFrame>
      <xdr:nvGraphicFramePr>
        <xdr:cNvPr id="4" name="Chart 4"/>
        <xdr:cNvGraphicFramePr/>
      </xdr:nvGraphicFramePr>
      <xdr:xfrm>
        <a:off x="11506200" y="3381375"/>
        <a:ext cx="48672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7</xdr:row>
      <xdr:rowOff>133350</xdr:rowOff>
    </xdr:from>
    <xdr:to>
      <xdr:col>14</xdr:col>
      <xdr:colOff>180975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4305300" y="1381125"/>
        <a:ext cx="5534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14</xdr:col>
      <xdr:colOff>123825</xdr:colOff>
      <xdr:row>42</xdr:row>
      <xdr:rowOff>57150</xdr:rowOff>
    </xdr:to>
    <xdr:graphicFrame>
      <xdr:nvGraphicFramePr>
        <xdr:cNvPr id="2" name="Chart 2"/>
        <xdr:cNvGraphicFramePr/>
      </xdr:nvGraphicFramePr>
      <xdr:xfrm>
        <a:off x="4171950" y="4867275"/>
        <a:ext cx="56102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7</xdr:row>
      <xdr:rowOff>85725</xdr:rowOff>
    </xdr:from>
    <xdr:to>
      <xdr:col>15</xdr:col>
      <xdr:colOff>219075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4200525" y="1333500"/>
        <a:ext cx="55530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15</xdr:col>
      <xdr:colOff>342900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4048125" y="4676775"/>
        <a:ext cx="58293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</xdr:row>
      <xdr:rowOff>57150</xdr:rowOff>
    </xdr:from>
    <xdr:to>
      <xdr:col>4</xdr:col>
      <xdr:colOff>2676525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238125" y="3533775"/>
        <a:ext cx="58388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19</xdr:row>
      <xdr:rowOff>47625</xdr:rowOff>
    </xdr:from>
    <xdr:to>
      <xdr:col>14</xdr:col>
      <xdr:colOff>419100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6315075" y="3524250"/>
        <a:ext cx="58578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12</xdr:row>
      <xdr:rowOff>19050</xdr:rowOff>
    </xdr:from>
    <xdr:to>
      <xdr:col>13</xdr:col>
      <xdr:colOff>266700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4314825" y="2190750"/>
        <a:ext cx="51625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31</xdr:row>
      <xdr:rowOff>142875</xdr:rowOff>
    </xdr:from>
    <xdr:to>
      <xdr:col>13</xdr:col>
      <xdr:colOff>247650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4314825" y="5934075"/>
        <a:ext cx="51435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19</xdr:row>
      <xdr:rowOff>28575</xdr:rowOff>
    </xdr:from>
    <xdr:to>
      <xdr:col>5</xdr:col>
      <xdr:colOff>523875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533400" y="3533775"/>
        <a:ext cx="60769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18</xdr:row>
      <xdr:rowOff>133350</xdr:rowOff>
    </xdr:from>
    <xdr:to>
      <xdr:col>15</xdr:col>
      <xdr:colOff>523875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6648450" y="3476625"/>
        <a:ext cx="60579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6</xdr:col>
      <xdr:colOff>152400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1057275" y="3533775"/>
        <a:ext cx="57912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15</xdr:col>
      <xdr:colOff>514350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305675" y="3533775"/>
        <a:ext cx="53911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12</xdr:col>
      <xdr:colOff>295275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3333750" y="647700"/>
        <a:ext cx="51720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12</xdr:col>
      <xdr:colOff>304800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3333750" y="4048125"/>
        <a:ext cx="51816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13</xdr:row>
      <xdr:rowOff>142875</xdr:rowOff>
    </xdr:from>
    <xdr:to>
      <xdr:col>12</xdr:col>
      <xdr:colOff>342900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3943350" y="2247900"/>
        <a:ext cx="4667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31</xdr:row>
      <xdr:rowOff>0</xdr:rowOff>
    </xdr:from>
    <xdr:to>
      <xdr:col>13</xdr:col>
      <xdr:colOff>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3590925" y="5019675"/>
        <a:ext cx="52863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76200</xdr:rowOff>
    </xdr:from>
    <xdr:to>
      <xdr:col>10</xdr:col>
      <xdr:colOff>0</xdr:colOff>
      <xdr:row>42</xdr:row>
      <xdr:rowOff>142875</xdr:rowOff>
    </xdr:to>
    <xdr:graphicFrame>
      <xdr:nvGraphicFramePr>
        <xdr:cNvPr id="1" name="Chart 2"/>
        <xdr:cNvGraphicFramePr/>
      </xdr:nvGraphicFramePr>
      <xdr:xfrm>
        <a:off x="4819650" y="3476625"/>
        <a:ext cx="50577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10</xdr:col>
      <xdr:colOff>9525</xdr:colOff>
      <xdr:row>65</xdr:row>
      <xdr:rowOff>76200</xdr:rowOff>
    </xdr:to>
    <xdr:graphicFrame>
      <xdr:nvGraphicFramePr>
        <xdr:cNvPr id="2" name="Chart 3"/>
        <xdr:cNvGraphicFramePr/>
      </xdr:nvGraphicFramePr>
      <xdr:xfrm>
        <a:off x="4819650" y="7124700"/>
        <a:ext cx="50673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85725</xdr:rowOff>
    </xdr:from>
    <xdr:to>
      <xdr:col>13</xdr:col>
      <xdr:colOff>276225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3057525" y="1219200"/>
        <a:ext cx="5143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26</xdr:row>
      <xdr:rowOff>19050</xdr:rowOff>
    </xdr:from>
    <xdr:to>
      <xdr:col>12</xdr:col>
      <xdr:colOff>352425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3019425" y="4219575"/>
        <a:ext cx="46482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123825</xdr:rowOff>
    </xdr:from>
    <xdr:to>
      <xdr:col>15</xdr:col>
      <xdr:colOff>200025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400550" y="1257300"/>
        <a:ext cx="49434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28</xdr:row>
      <xdr:rowOff>152400</xdr:rowOff>
    </xdr:from>
    <xdr:to>
      <xdr:col>14</xdr:col>
      <xdr:colOff>552450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4438650" y="4686300"/>
        <a:ext cx="46482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0.5095</cdr:x>
      <cdr:y>0.562</cdr:y>
    </cdr:from>
    <cdr:to>
      <cdr:x>0.66975</cdr:x>
      <cdr:y>0.618</cdr:y>
    </cdr:to>
    <cdr:sp>
      <cdr:nvSpPr>
        <cdr:cNvPr id="1" name="TextBox 9"/>
        <cdr:cNvSpPr txBox="1">
          <a:spLocks noChangeArrowheads="1"/>
        </cdr:cNvSpPr>
      </cdr:nvSpPr>
      <cdr:spPr>
        <a:xfrm>
          <a:off x="2809875" y="1885950"/>
          <a:ext cx="885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2003. február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0.39975</cdr:x>
      <cdr:y>0.73</cdr:y>
    </cdr:from>
    <cdr:to>
      <cdr:x>0.5485</cdr:x>
      <cdr:y>0.786</cdr:y>
    </cdr:to>
    <cdr:sp>
      <cdr:nvSpPr>
        <cdr:cNvPr id="2" name="TextBox 10"/>
        <cdr:cNvSpPr txBox="1">
          <a:spLocks noChangeArrowheads="1"/>
        </cdr:cNvSpPr>
      </cdr:nvSpPr>
      <cdr:spPr>
        <a:xfrm>
          <a:off x="2200275" y="24574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2003. május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0.36475</cdr:y>
    </cdr:from>
    <cdr:to>
      <cdr:x>0.20325</cdr:x>
      <cdr:y>0.42075</cdr:y>
    </cdr:to>
    <cdr:sp>
      <cdr:nvSpPr>
        <cdr:cNvPr id="3" name="TextBox 11"/>
        <cdr:cNvSpPr txBox="1">
          <a:spLocks noChangeArrowheads="1"/>
        </cdr:cNvSpPr>
      </cdr:nvSpPr>
      <cdr:spPr>
        <a:xfrm>
          <a:off x="0" y="1228725"/>
          <a:ext cx="1123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2003. augusztus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0.31475</cdr:x>
      <cdr:y>0.32275</cdr:y>
    </cdr:from>
    <cdr:to>
      <cdr:x>0.4635</cdr:x>
      <cdr:y>0.3795</cdr:y>
    </cdr:to>
    <cdr:sp>
      <cdr:nvSpPr>
        <cdr:cNvPr id="4" name="TextBox 12"/>
        <cdr:cNvSpPr txBox="1">
          <a:spLocks noChangeArrowheads="1"/>
        </cdr:cNvSpPr>
      </cdr:nvSpPr>
      <cdr:spPr>
        <a:xfrm>
          <a:off x="1733550" y="10858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2003. november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0.243</cdr:x>
      <cdr:y>0.0645</cdr:y>
    </cdr:from>
    <cdr:to>
      <cdr:x>0.391</cdr:x>
      <cdr:y>0.1205</cdr:y>
    </cdr:to>
    <cdr:sp>
      <cdr:nvSpPr>
        <cdr:cNvPr id="5" name="TextBox 13"/>
        <cdr:cNvSpPr txBox="1">
          <a:spLocks noChangeArrowheads="1"/>
        </cdr:cNvSpPr>
      </cdr:nvSpPr>
      <cdr:spPr>
        <a:xfrm>
          <a:off x="1333500" y="2095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2004. február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0.4325</cdr:x>
      <cdr:y>0.135</cdr:y>
    </cdr:from>
    <cdr:to>
      <cdr:x>0.5485</cdr:x>
      <cdr:y>0.191</cdr:y>
    </cdr:to>
    <cdr:sp>
      <cdr:nvSpPr>
        <cdr:cNvPr id="6" name="TextBox 14"/>
        <cdr:cNvSpPr txBox="1">
          <a:spLocks noChangeArrowheads="1"/>
        </cdr:cNvSpPr>
      </cdr:nvSpPr>
      <cdr:spPr>
        <a:xfrm>
          <a:off x="2381250" y="447675"/>
          <a:ext cx="638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2004. május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0.567</cdr:x>
      <cdr:y>0.13575</cdr:y>
    </cdr:from>
    <cdr:to>
      <cdr:x>0.729</cdr:x>
      <cdr:y>0.20475</cdr:y>
    </cdr:to>
    <cdr:sp>
      <cdr:nvSpPr>
        <cdr:cNvPr id="7" name="TextBox 15"/>
        <cdr:cNvSpPr txBox="1">
          <a:spLocks noChangeArrowheads="1"/>
        </cdr:cNvSpPr>
      </cdr:nvSpPr>
      <cdr:spPr>
        <a:xfrm>
          <a:off x="3124200" y="457200"/>
          <a:ext cx="895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2004. augusztus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0.76</cdr:x>
      <cdr:y>0.17425</cdr:y>
    </cdr:from>
    <cdr:to>
      <cdr:x>0.908</cdr:x>
      <cdr:y>0.23025</cdr:y>
    </cdr:to>
    <cdr:sp>
      <cdr:nvSpPr>
        <cdr:cNvPr id="8" name="TextBox 16"/>
        <cdr:cNvSpPr txBox="1">
          <a:spLocks noChangeArrowheads="1"/>
        </cdr:cNvSpPr>
      </cdr:nvSpPr>
      <cdr:spPr>
        <a:xfrm>
          <a:off x="4191000" y="5810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2004. november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0.5095</cdr:x>
      <cdr:y>0.562</cdr:y>
    </cdr:from>
    <cdr:to>
      <cdr:x>0.66975</cdr:x>
      <cdr:y>0.618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1885950"/>
          <a:ext cx="885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2003. február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0.39975</cdr:x>
      <cdr:y>0.73</cdr:y>
    </cdr:from>
    <cdr:to>
      <cdr:x>0.5485</cdr:x>
      <cdr:y>0.786</cdr:y>
    </cdr:to>
    <cdr:sp>
      <cdr:nvSpPr>
        <cdr:cNvPr id="2" name="TextBox 2"/>
        <cdr:cNvSpPr txBox="1">
          <a:spLocks noChangeArrowheads="1"/>
        </cdr:cNvSpPr>
      </cdr:nvSpPr>
      <cdr:spPr>
        <a:xfrm>
          <a:off x="2200275" y="24574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2003. május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0.36475</cdr:y>
    </cdr:from>
    <cdr:to>
      <cdr:x>0.20325</cdr:x>
      <cdr:y>0.42075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28725"/>
          <a:ext cx="1123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2003. augusztus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0.31475</cdr:x>
      <cdr:y>0.32275</cdr:y>
    </cdr:from>
    <cdr:to>
      <cdr:x>0.4635</cdr:x>
      <cdr:y>0.3795</cdr:y>
    </cdr:to>
    <cdr:sp>
      <cdr:nvSpPr>
        <cdr:cNvPr id="4" name="TextBox 4"/>
        <cdr:cNvSpPr txBox="1">
          <a:spLocks noChangeArrowheads="1"/>
        </cdr:cNvSpPr>
      </cdr:nvSpPr>
      <cdr:spPr>
        <a:xfrm>
          <a:off x="1733550" y="10858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2003. november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0.243</cdr:x>
      <cdr:y>0.0645</cdr:y>
    </cdr:from>
    <cdr:to>
      <cdr:x>0.391</cdr:x>
      <cdr:y>0.1205</cdr:y>
    </cdr:to>
    <cdr:sp>
      <cdr:nvSpPr>
        <cdr:cNvPr id="5" name="TextBox 5"/>
        <cdr:cNvSpPr txBox="1">
          <a:spLocks noChangeArrowheads="1"/>
        </cdr:cNvSpPr>
      </cdr:nvSpPr>
      <cdr:spPr>
        <a:xfrm>
          <a:off x="1333500" y="2095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2004. február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0.4325</cdr:x>
      <cdr:y>0.135</cdr:y>
    </cdr:from>
    <cdr:to>
      <cdr:x>0.5485</cdr:x>
      <cdr:y>0.191</cdr:y>
    </cdr:to>
    <cdr:sp>
      <cdr:nvSpPr>
        <cdr:cNvPr id="6" name="TextBox 6"/>
        <cdr:cNvSpPr txBox="1">
          <a:spLocks noChangeArrowheads="1"/>
        </cdr:cNvSpPr>
      </cdr:nvSpPr>
      <cdr:spPr>
        <a:xfrm>
          <a:off x="2381250" y="447675"/>
          <a:ext cx="638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2004. május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0.567</cdr:x>
      <cdr:y>0.13575</cdr:y>
    </cdr:from>
    <cdr:to>
      <cdr:x>0.729</cdr:x>
      <cdr:y>0.20475</cdr:y>
    </cdr:to>
    <cdr:sp>
      <cdr:nvSpPr>
        <cdr:cNvPr id="7" name="TextBox 7"/>
        <cdr:cNvSpPr txBox="1">
          <a:spLocks noChangeArrowheads="1"/>
        </cdr:cNvSpPr>
      </cdr:nvSpPr>
      <cdr:spPr>
        <a:xfrm>
          <a:off x="3124200" y="457200"/>
          <a:ext cx="895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2004. augusztus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0.76</cdr:x>
      <cdr:y>0.17425</cdr:y>
    </cdr:from>
    <cdr:to>
      <cdr:x>0.908</cdr:x>
      <cdr:y>0.23025</cdr:y>
    </cdr:to>
    <cdr:sp>
      <cdr:nvSpPr>
        <cdr:cNvPr id="8" name="TextBox 8"/>
        <cdr:cNvSpPr txBox="1">
          <a:spLocks noChangeArrowheads="1"/>
        </cdr:cNvSpPr>
      </cdr:nvSpPr>
      <cdr:spPr>
        <a:xfrm>
          <a:off x="4191000" y="5810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2004. november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0.56125</cdr:y>
    </cdr:from>
    <cdr:to>
      <cdr:x>0.6165</cdr:x>
      <cdr:y>0.618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1885950"/>
          <a:ext cx="704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Feb-2003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0.37275</cdr:x>
      <cdr:y>0.73</cdr:y>
    </cdr:from>
    <cdr:to>
      <cdr:x>0.52875</cdr:x>
      <cdr:y>0.786</cdr:y>
    </cdr:to>
    <cdr:sp>
      <cdr:nvSpPr>
        <cdr:cNvPr id="2" name="TextBox 2"/>
        <cdr:cNvSpPr txBox="1">
          <a:spLocks noChangeArrowheads="1"/>
        </cdr:cNvSpPr>
      </cdr:nvSpPr>
      <cdr:spPr>
        <a:xfrm>
          <a:off x="2047875" y="2457450"/>
          <a:ext cx="857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May-2003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0.0245</cdr:x>
      <cdr:y>0.3415</cdr:y>
    </cdr:from>
    <cdr:to>
      <cdr:x>0.1645</cdr:x>
      <cdr:y>0.39825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" y="1143000"/>
          <a:ext cx="771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Aug-2003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0.28425</cdr:x>
      <cdr:y>0.32275</cdr:y>
    </cdr:from>
    <cdr:to>
      <cdr:x>0.44025</cdr:x>
      <cdr:y>0.3795</cdr:y>
    </cdr:to>
    <cdr:sp>
      <cdr:nvSpPr>
        <cdr:cNvPr id="4" name="TextBox 4"/>
        <cdr:cNvSpPr txBox="1">
          <a:spLocks noChangeArrowheads="1"/>
        </cdr:cNvSpPr>
      </cdr:nvSpPr>
      <cdr:spPr>
        <a:xfrm>
          <a:off x="1562100" y="1085850"/>
          <a:ext cx="857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Nov-2003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0.2085</cdr:x>
      <cdr:y>0.0645</cdr:y>
    </cdr:from>
    <cdr:to>
      <cdr:x>0.335</cdr:x>
      <cdr:y>0.1205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0" y="2095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Feb-2004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0.4075</cdr:x>
      <cdr:y>0.135</cdr:y>
    </cdr:from>
    <cdr:to>
      <cdr:x>0.52875</cdr:x>
      <cdr:y>0.191</cdr:y>
    </cdr:to>
    <cdr:sp>
      <cdr:nvSpPr>
        <cdr:cNvPr id="6" name="TextBox 6"/>
        <cdr:cNvSpPr txBox="1">
          <a:spLocks noChangeArrowheads="1"/>
        </cdr:cNvSpPr>
      </cdr:nvSpPr>
      <cdr:spPr>
        <a:xfrm>
          <a:off x="2238375" y="447675"/>
          <a:ext cx="666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May-2004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0.57525</cdr:x>
      <cdr:y>0.14875</cdr:y>
    </cdr:from>
    <cdr:to>
      <cdr:x>0.73025</cdr:x>
      <cdr:y>0.20475</cdr:y>
    </cdr:to>
    <cdr:sp>
      <cdr:nvSpPr>
        <cdr:cNvPr id="7" name="TextBox 7"/>
        <cdr:cNvSpPr txBox="1">
          <a:spLocks noChangeArrowheads="1"/>
        </cdr:cNvSpPr>
      </cdr:nvSpPr>
      <cdr:spPr>
        <a:xfrm>
          <a:off x="3171825" y="495300"/>
          <a:ext cx="857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Aug-2004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0.75125</cdr:x>
      <cdr:y>0.17425</cdr:y>
    </cdr:from>
    <cdr:to>
      <cdr:x>0.9065</cdr:x>
      <cdr:y>0.23025</cdr:y>
    </cdr:to>
    <cdr:sp>
      <cdr:nvSpPr>
        <cdr:cNvPr id="8" name="TextBox 8"/>
        <cdr:cNvSpPr txBox="1">
          <a:spLocks noChangeArrowheads="1"/>
        </cdr:cNvSpPr>
      </cdr:nvSpPr>
      <cdr:spPr>
        <a:xfrm>
          <a:off x="4133850" y="581025"/>
          <a:ext cx="857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Nov-2004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0.10125</cdr:x>
      <cdr:y>0.52925</cdr:y>
    </cdr:from>
    <cdr:to>
      <cdr:x>0.24475</cdr:x>
      <cdr:y>0.687</cdr:y>
    </cdr:to>
    <cdr:sp>
      <cdr:nvSpPr>
        <cdr:cNvPr id="9" name="TextBox 9"/>
        <cdr:cNvSpPr txBox="1">
          <a:spLocks noChangeArrowheads="1"/>
        </cdr:cNvSpPr>
      </cdr:nvSpPr>
      <cdr:spPr>
        <a:xfrm>
          <a:off x="552450" y="178117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Announcement of VAT changes</a:t>
          </a:r>
        </a:p>
      </cdr:txBody>
    </cdr:sp>
  </cdr:relSizeAnchor>
  <cdr:relSizeAnchor xmlns:cdr="http://schemas.openxmlformats.org/drawingml/2006/chartDrawing">
    <cdr:from>
      <cdr:x>0.2295</cdr:x>
      <cdr:y>0.45</cdr:y>
    </cdr:from>
    <cdr:to>
      <cdr:x>0.35</cdr:x>
      <cdr:y>0.578</cdr:y>
    </cdr:to>
    <cdr:sp>
      <cdr:nvSpPr>
        <cdr:cNvPr id="10" name="Line 10"/>
        <cdr:cNvSpPr>
          <a:spLocks/>
        </cdr:cNvSpPr>
      </cdr:nvSpPr>
      <cdr:spPr>
        <a:xfrm>
          <a:off x="1257300" y="1514475"/>
          <a:ext cx="666750" cy="428625"/>
        </a:xfrm>
        <a:prstGeom prst="line">
          <a:avLst/>
        </a:prstGeom>
        <a:noFill/>
        <a:ln w="31750" cmpd="sng">
          <a:solidFill>
            <a:srgbClr val="99CC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_Workflow\IBDAT%20-%20&#193;R,%20&#193;RFOLYAMOK\FOGYASZT&#211;I%20&#193;RAK\FOGYASZT&#211;%20&#193;RAK_TELJES\160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úlyok (basic)"/>
      <sheetName val="description"/>
      <sheetName val="előző év december"/>
      <sheetName val="előző év azonos hónap"/>
      <sheetName val="előző hónap"/>
      <sheetName val="1991.12.=100"/>
      <sheetName val="súlyok"/>
      <sheetName val="éves átlagos"/>
      <sheetName val="KSH core"/>
      <sheetName val="160modell"/>
      <sheetName val="előző év azonos időszaka"/>
    </sheetNames>
    <sheetDataSet>
      <sheetData sheetId="5">
        <row r="103">
          <cell r="AM103">
            <v>163.3208731</v>
          </cell>
          <cell r="AN103">
            <v>166.0973279427</v>
          </cell>
          <cell r="AO103">
            <v>169.69038715090002</v>
          </cell>
          <cell r="AP103">
            <v>174.42669247080002</v>
          </cell>
          <cell r="AQ103">
            <v>178.1830725521</v>
          </cell>
          <cell r="AR103">
            <v>181.1228482679</v>
          </cell>
          <cell r="AS103">
            <v>183.7359822375</v>
          </cell>
          <cell r="AT103">
            <v>187.65568319190004</v>
          </cell>
          <cell r="AU103">
            <v>189.9421754153</v>
          </cell>
          <cell r="AV103">
            <v>193.0452720042</v>
          </cell>
          <cell r="AW103">
            <v>195.6584059738</v>
          </cell>
          <cell r="AX103">
            <v>199.74142780129998</v>
          </cell>
          <cell r="AY103">
            <v>203.66112875570002</v>
          </cell>
          <cell r="AZ103">
            <v>211.4002516484166</v>
          </cell>
          <cell r="BA103">
            <v>214.65882970850782</v>
          </cell>
          <cell r="BB103">
            <v>219.54669679864463</v>
          </cell>
          <cell r="BC103">
            <v>225.24920840380423</v>
          </cell>
          <cell r="BD103">
            <v>227.6931419488726</v>
          </cell>
          <cell r="BE103">
            <v>230.5443977514524</v>
          </cell>
          <cell r="BF103">
            <v>234.21029806905503</v>
          </cell>
          <cell r="BG103">
            <v>236.4505704853677</v>
          </cell>
          <cell r="BH103">
            <v>240.72745418923742</v>
          </cell>
          <cell r="BI103">
            <v>246.02264353688562</v>
          </cell>
          <cell r="BJ103">
            <v>250.7068494982667</v>
          </cell>
          <cell r="BK103">
            <v>253.5581053008465</v>
          </cell>
          <cell r="BL103">
            <v>259.38994172276597</v>
          </cell>
          <cell r="BM103">
            <v>262.43263898637616</v>
          </cell>
          <cell r="BN103">
            <v>265.72889435528714</v>
          </cell>
          <cell r="BO103">
            <v>269.0251497241981</v>
          </cell>
          <cell r="BP103">
            <v>271.30717267190573</v>
          </cell>
          <cell r="BQ103">
            <v>272.82852130371083</v>
          </cell>
          <cell r="BR103">
            <v>274.60342804081677</v>
          </cell>
          <cell r="BS103">
            <v>275.87121856732097</v>
          </cell>
          <cell r="BT103">
            <v>279.2435413678223</v>
          </cell>
          <cell r="BU103">
            <v>283.68080821058703</v>
          </cell>
          <cell r="BV103">
            <v>285.8614079161743</v>
          </cell>
          <cell r="BW103">
            <v>288.37163315865274</v>
          </cell>
          <cell r="BX103">
            <v>292.5530218394532</v>
          </cell>
          <cell r="BY103">
            <v>297.4553396031503</v>
          </cell>
          <cell r="BZ103">
            <v>298.7530119523642</v>
          </cell>
          <cell r="CA103">
            <v>301.1176593442652</v>
          </cell>
          <cell r="CB103">
            <v>302.876726306533</v>
          </cell>
          <cell r="CC103">
            <v>304.03021283916763</v>
          </cell>
          <cell r="CD103">
            <v>305.9911399446464</v>
          </cell>
          <cell r="CE103">
            <v>308.7018332963378</v>
          </cell>
          <cell r="CF103">
            <v>311.1529921781863</v>
          </cell>
          <cell r="CG103">
            <v>315.70926398209303</v>
          </cell>
          <cell r="CH103">
            <v>318.82367762020647</v>
          </cell>
          <cell r="CI103">
            <v>321.5920452985295</v>
          </cell>
          <cell r="CJ103">
            <v>325.0652393877536</v>
          </cell>
          <cell r="CK103">
            <v>328.6670702950971</v>
          </cell>
          <cell r="CL103">
            <v>331.85083154355266</v>
          </cell>
          <cell r="CM103">
            <v>334.0376574515826</v>
          </cell>
          <cell r="CN103">
            <v>335.22754801918717</v>
          </cell>
          <cell r="CO103">
            <v>336.8355082456798</v>
          </cell>
          <cell r="CP103">
            <v>337.8646027906351</v>
          </cell>
          <cell r="CQ103">
            <v>338.18619483593363</v>
          </cell>
          <cell r="CR103">
            <v>339.7298366533666</v>
          </cell>
          <cell r="CS103">
            <v>340.88756801644126</v>
          </cell>
          <cell r="CT103">
            <v>341.9809809704563</v>
          </cell>
          <cell r="CU103">
            <v>344.48939892378485</v>
          </cell>
          <cell r="CV103">
            <v>345.2472756014172</v>
          </cell>
          <cell r="CW103">
            <v>347.07306941571323</v>
          </cell>
          <cell r="CX103">
            <v>348.2098844321617</v>
          </cell>
          <cell r="CY103">
            <v>349.5533930879645</v>
          </cell>
          <cell r="CZ103">
            <v>350.4146165852739</v>
          </cell>
          <cell r="DA103">
            <v>351.7236763011843</v>
          </cell>
          <cell r="DB103">
            <v>351.5858805416148</v>
          </cell>
          <cell r="DC103">
            <v>351.65477842139956</v>
          </cell>
          <cell r="DD103">
            <v>353.239429656449</v>
          </cell>
          <cell r="DE103">
            <v>354.27289785322034</v>
          </cell>
          <cell r="DF103">
            <v>355.0307745308526</v>
          </cell>
          <cell r="DG103">
            <v>355.4786107494536</v>
          </cell>
          <cell r="DH103">
            <v>357.7536738582501</v>
          </cell>
          <cell r="DI103">
            <v>357.9314131636248</v>
          </cell>
          <cell r="DJ103">
            <v>359.2111361623229</v>
          </cell>
          <cell r="DK103">
            <v>359.9576412448967</v>
          </cell>
          <cell r="DL103">
            <v>360.24202413349633</v>
          </cell>
          <cell r="DM103">
            <v>359.67325835629714</v>
          </cell>
          <cell r="DN103">
            <v>360.59750274424573</v>
          </cell>
          <cell r="DO103">
            <v>360.9885292160701</v>
          </cell>
          <cell r="DP103">
            <v>360.8818856328453</v>
          </cell>
          <cell r="DQ103">
            <v>361.05962493822</v>
          </cell>
          <cell r="DR103">
            <v>360.7041463274706</v>
          </cell>
          <cell r="DS103">
            <v>358.5001789408239</v>
          </cell>
          <cell r="DT103">
            <v>358.8586791197647</v>
          </cell>
          <cell r="DU103">
            <v>361.0096801934097</v>
          </cell>
          <cell r="DV103">
            <v>362.4436809091729</v>
          </cell>
          <cell r="DW103">
            <v>363.5191814459955</v>
          </cell>
          <cell r="DX103">
            <v>363.5191814459955</v>
          </cell>
          <cell r="DY103">
            <v>363.5191814459955</v>
          </cell>
          <cell r="DZ103">
            <v>364.23618180387706</v>
          </cell>
          <cell r="EA103">
            <v>364.23618180387706</v>
          </cell>
          <cell r="EB103">
            <v>364.5946819828179</v>
          </cell>
          <cell r="EC103">
            <v>364.23618180387706</v>
          </cell>
          <cell r="ED103">
            <v>364.5946819828179</v>
          </cell>
          <cell r="EE103">
            <v>364.23618180387706</v>
          </cell>
          <cell r="EF103">
            <v>364.6004179856809</v>
          </cell>
          <cell r="EG103">
            <v>363.14347325846546</v>
          </cell>
          <cell r="EH103">
            <v>363.87194562207316</v>
          </cell>
          <cell r="EI103">
            <v>362.0507647130538</v>
          </cell>
          <cell r="EJ103">
            <v>361.32229234944606</v>
          </cell>
          <cell r="EK103">
            <v>359.13687525862275</v>
          </cell>
          <cell r="EL103">
            <v>360.2295838040344</v>
          </cell>
          <cell r="EM103">
            <v>358.408402895015</v>
          </cell>
          <cell r="EN103">
            <v>358.04416671321115</v>
          </cell>
          <cell r="EO103">
            <v>358.408402895015</v>
          </cell>
          <cell r="EP103">
            <v>359.13687525862275</v>
          </cell>
          <cell r="EQ103">
            <v>359.13687525862275</v>
          </cell>
          <cell r="ER103">
            <v>358.05946463284687</v>
          </cell>
          <cell r="ES103">
            <v>359.4960121338814</v>
          </cell>
          <cell r="ET103">
            <v>359.4960121338814</v>
          </cell>
          <cell r="EU103">
            <v>359.4960121338814</v>
          </cell>
          <cell r="EV103">
            <v>359.4960121338814</v>
          </cell>
          <cell r="EW103">
            <v>358.4186015081055</v>
          </cell>
          <cell r="EX103">
            <v>357.3411908823296</v>
          </cell>
          <cell r="EY103">
            <v>358.4186015081055</v>
          </cell>
          <cell r="EZ103">
            <v>358.7777383833641</v>
          </cell>
          <cell r="FA103">
            <v>359.13687525862275</v>
          </cell>
          <cell r="FB103">
            <v>359.13687525862275</v>
          </cell>
          <cell r="FC103">
            <v>359.13687525862275</v>
          </cell>
          <cell r="FD103">
            <v>359.85514900914</v>
          </cell>
          <cell r="FE103">
            <v>359.85514900914</v>
          </cell>
        </row>
        <row r="104">
          <cell r="AM104">
            <v>169.39944</v>
          </cell>
          <cell r="AN104">
            <v>172.95682824</v>
          </cell>
          <cell r="AO104">
            <v>175.83661872000002</v>
          </cell>
          <cell r="AP104">
            <v>178.03881144</v>
          </cell>
          <cell r="AQ104">
            <v>180.4104036</v>
          </cell>
          <cell r="AR104">
            <v>185.4923868</v>
          </cell>
          <cell r="AS104">
            <v>187.86397896000003</v>
          </cell>
          <cell r="AT104">
            <v>193.1153616</v>
          </cell>
          <cell r="AU104">
            <v>196.5033504</v>
          </cell>
          <cell r="AV104">
            <v>203.10992856000001</v>
          </cell>
          <cell r="AW104">
            <v>207.00611568</v>
          </cell>
          <cell r="AX104">
            <v>210.22470503999998</v>
          </cell>
          <cell r="AY104">
            <v>214.79848991999998</v>
          </cell>
          <cell r="AZ104">
            <v>222.74603404703998</v>
          </cell>
          <cell r="BA104">
            <v>229.40478723456</v>
          </cell>
          <cell r="BB104">
            <v>235.63394344223997</v>
          </cell>
          <cell r="BC104">
            <v>238.85592079103998</v>
          </cell>
          <cell r="BD104">
            <v>241.43350267007997</v>
          </cell>
          <cell r="BE104">
            <v>244.87027850879997</v>
          </cell>
          <cell r="BF104">
            <v>248.73665132735997</v>
          </cell>
          <cell r="BG104">
            <v>251.09943471648</v>
          </cell>
          <cell r="BH104">
            <v>254.32141206528</v>
          </cell>
          <cell r="BI104">
            <v>257.11379243424</v>
          </cell>
          <cell r="BJ104">
            <v>260.33576978303995</v>
          </cell>
          <cell r="BK104">
            <v>263.34294864192</v>
          </cell>
          <cell r="BL104">
            <v>267.5564358201907</v>
          </cell>
          <cell r="BM104">
            <v>269.926522357968</v>
          </cell>
          <cell r="BN104">
            <v>272.5599518443872</v>
          </cell>
          <cell r="BO104">
            <v>275.98341017673215</v>
          </cell>
          <cell r="BP104">
            <v>278.35349671450945</v>
          </cell>
          <cell r="BQ104">
            <v>279.93355440636094</v>
          </cell>
          <cell r="BR104">
            <v>282.0402979954963</v>
          </cell>
          <cell r="BS104">
            <v>284.14704158463167</v>
          </cell>
          <cell r="BT104">
            <v>285.4110877381129</v>
          </cell>
          <cell r="BU104">
            <v>291.28363549282767</v>
          </cell>
          <cell r="BV104">
            <v>292.8900274795434</v>
          </cell>
          <cell r="BW104">
            <v>294.99677106867875</v>
          </cell>
          <cell r="BX104">
            <v>298.47773296728917</v>
          </cell>
          <cell r="BY104">
            <v>302.4011900225026</v>
          </cell>
          <cell r="BZ104">
            <v>303.25668065860174</v>
          </cell>
          <cell r="CA104">
            <v>306.5901441716779</v>
          </cell>
          <cell r="CB104">
            <v>308.03562834991436</v>
          </cell>
          <cell r="CC104">
            <v>307.8586302872732</v>
          </cell>
          <cell r="CD104">
            <v>310.13010542450195</v>
          </cell>
          <cell r="CE104">
            <v>313.55206796889865</v>
          </cell>
          <cell r="CF104">
            <v>316.35453729405106</v>
          </cell>
          <cell r="CG104">
            <v>321.5464804648598</v>
          </cell>
          <cell r="CH104">
            <v>323.69995689366124</v>
          </cell>
          <cell r="CI104">
            <v>324.0539530189436</v>
          </cell>
          <cell r="CJ104">
            <v>325.1233310639061</v>
          </cell>
          <cell r="CK104">
            <v>326.64638464309513</v>
          </cell>
          <cell r="CL104">
            <v>329.01197850013347</v>
          </cell>
          <cell r="CM104">
            <v>331.7664371007944</v>
          </cell>
          <cell r="CN104">
            <v>332.9654367269645</v>
          </cell>
          <cell r="CO104">
            <v>333.3543014705873</v>
          </cell>
          <cell r="CP104">
            <v>335.10419281688957</v>
          </cell>
          <cell r="CQ104">
            <v>336.07635467594645</v>
          </cell>
          <cell r="CR104">
            <v>336.9188949537957</v>
          </cell>
          <cell r="CS104">
            <v>338.1827053705695</v>
          </cell>
          <cell r="CT104">
            <v>340.7103262041173</v>
          </cell>
          <cell r="CU104">
            <v>339.8029751356643</v>
          </cell>
          <cell r="CV104">
            <v>339.9388963257186</v>
          </cell>
          <cell r="CW104">
            <v>341.94373387901896</v>
          </cell>
          <cell r="CX104">
            <v>344.01653202734656</v>
          </cell>
          <cell r="CY104">
            <v>344.764098572645</v>
          </cell>
          <cell r="CZ104">
            <v>346.83689672097256</v>
          </cell>
          <cell r="DA104">
            <v>348.43397070411027</v>
          </cell>
          <cell r="DB104">
            <v>349.75920230713933</v>
          </cell>
          <cell r="DC104">
            <v>349.07959635686797</v>
          </cell>
          <cell r="DD104">
            <v>351.45821718281763</v>
          </cell>
          <cell r="DE104">
            <v>352.74946848833315</v>
          </cell>
          <cell r="DF104">
            <v>353.22519265352304</v>
          </cell>
          <cell r="DG104">
            <v>349.1815372494086</v>
          </cell>
          <cell r="DH104">
            <v>350.92744493565567</v>
          </cell>
          <cell r="DI104">
            <v>351.45121724152983</v>
          </cell>
          <cell r="DJ104">
            <v>352.00990770112884</v>
          </cell>
          <cell r="DK104">
            <v>353.5463064650262</v>
          </cell>
          <cell r="DL104">
            <v>353.05745231287705</v>
          </cell>
          <cell r="DM104">
            <v>352.2543347772034</v>
          </cell>
          <cell r="DN104">
            <v>351.1369538580053</v>
          </cell>
          <cell r="DO104">
            <v>351.5210535489797</v>
          </cell>
          <cell r="DP104">
            <v>352.32417108465336</v>
          </cell>
          <cell r="DQ104">
            <v>352.6733526219027</v>
          </cell>
          <cell r="DR104">
            <v>354.62876923049936</v>
          </cell>
          <cell r="DS104">
            <v>354.20975138580013</v>
          </cell>
          <cell r="DT104">
            <v>354.5639611371859</v>
          </cell>
          <cell r="DU104">
            <v>356.6892196455007</v>
          </cell>
          <cell r="DV104">
            <v>356.6892196455007</v>
          </cell>
          <cell r="DW104">
            <v>357.39763914827233</v>
          </cell>
          <cell r="DX104">
            <v>357.39763914827233</v>
          </cell>
          <cell r="DY104">
            <v>357.75184889965817</v>
          </cell>
          <cell r="DZ104">
            <v>357.75184889965817</v>
          </cell>
          <cell r="EA104">
            <v>357.75184889965817</v>
          </cell>
          <cell r="EB104">
            <v>357.75184889965817</v>
          </cell>
          <cell r="EC104">
            <v>359.52289765658713</v>
          </cell>
          <cell r="ED104">
            <v>359.16868790520135</v>
          </cell>
          <cell r="EE104">
            <v>358.46026840242973</v>
          </cell>
          <cell r="EF104">
            <v>360.25256974444187</v>
          </cell>
          <cell r="EG104">
            <v>361.3279505496492</v>
          </cell>
          <cell r="EH104">
            <v>362.044871086454</v>
          </cell>
          <cell r="EI104">
            <v>362.044871086454</v>
          </cell>
          <cell r="EJ104">
            <v>362.4033313548564</v>
          </cell>
          <cell r="EK104">
            <v>363.1202518916613</v>
          </cell>
          <cell r="EL104">
            <v>362.4033313548564</v>
          </cell>
          <cell r="EM104">
            <v>366.34639430728316</v>
          </cell>
          <cell r="EN104">
            <v>366.7048545756856</v>
          </cell>
          <cell r="EO104">
            <v>368.49715591769774</v>
          </cell>
          <cell r="EP104">
            <v>369.2140764545027</v>
          </cell>
          <cell r="EQ104">
            <v>369.9309969913075</v>
          </cell>
          <cell r="ER104">
            <v>371.0407899822814</v>
          </cell>
          <cell r="ES104">
            <v>370.6708589852901</v>
          </cell>
          <cell r="ET104">
            <v>372.15058297325527</v>
          </cell>
          <cell r="EU104">
            <v>372.89044496723795</v>
          </cell>
          <cell r="EV104">
            <v>373.2603759642293</v>
          </cell>
          <cell r="EW104">
            <v>372.89044496723795</v>
          </cell>
          <cell r="EX104">
            <v>371.41072097927275</v>
          </cell>
          <cell r="EY104">
            <v>368.8212040003336</v>
          </cell>
          <cell r="EZ104">
            <v>369.9309969913075</v>
          </cell>
          <cell r="FA104">
            <v>370.6708589852901</v>
          </cell>
          <cell r="FB104">
            <v>371.0407899822814</v>
          </cell>
          <cell r="FC104">
            <v>371.0407899822814</v>
          </cell>
          <cell r="FD104">
            <v>371.0407899822814</v>
          </cell>
          <cell r="FE104">
            <v>371.782871562246</v>
          </cell>
        </row>
        <row r="105">
          <cell r="AM105">
            <v>138.24350760000002</v>
          </cell>
          <cell r="AN105">
            <v>139.0729686456</v>
          </cell>
          <cell r="AO105">
            <v>140.04067319880002</v>
          </cell>
          <cell r="AP105">
            <v>141.1466212596</v>
          </cell>
          <cell r="AQ105">
            <v>142.94378685840002</v>
          </cell>
          <cell r="AR105">
            <v>147.6440661168</v>
          </cell>
          <cell r="AS105">
            <v>151.376640822</v>
          </cell>
          <cell r="AT105">
            <v>154.69448500440004</v>
          </cell>
          <cell r="AU105">
            <v>160.08598180080003</v>
          </cell>
          <cell r="AV105">
            <v>165.75396561240004</v>
          </cell>
          <cell r="AW105">
            <v>169.34829681000002</v>
          </cell>
          <cell r="AX105">
            <v>172.66614099240005</v>
          </cell>
          <cell r="AY105">
            <v>174.7397936064</v>
          </cell>
          <cell r="AZ105">
            <v>179.10828844656</v>
          </cell>
          <cell r="BA105">
            <v>181.0304261762304</v>
          </cell>
          <cell r="BB105">
            <v>180.68094658901762</v>
          </cell>
          <cell r="BC105">
            <v>180.68094658901762</v>
          </cell>
          <cell r="BD105">
            <v>182.42834452508163</v>
          </cell>
          <cell r="BE105">
            <v>184.52522204835842</v>
          </cell>
          <cell r="BF105">
            <v>186.4473597780288</v>
          </cell>
          <cell r="BG105">
            <v>189.0684566821248</v>
          </cell>
          <cell r="BH105">
            <v>190.81585461818884</v>
          </cell>
          <cell r="BI105">
            <v>191.16533420540162</v>
          </cell>
          <cell r="BJ105">
            <v>192.7379923478592</v>
          </cell>
          <cell r="BK105">
            <v>196.4075280135936</v>
          </cell>
          <cell r="BL105">
            <v>198.76441834975674</v>
          </cell>
          <cell r="BM105">
            <v>200.53208610187906</v>
          </cell>
          <cell r="BN105">
            <v>201.51412374194703</v>
          </cell>
          <cell r="BO105">
            <v>203.08538396605582</v>
          </cell>
          <cell r="BP105">
            <v>205.24586677420533</v>
          </cell>
          <cell r="BQ105">
            <v>207.79916463838202</v>
          </cell>
          <cell r="BR105">
            <v>211.33450014262672</v>
          </cell>
          <cell r="BS105">
            <v>214.47702059084423</v>
          </cell>
          <cell r="BT105">
            <v>217.30528899423996</v>
          </cell>
          <cell r="BU105">
            <v>220.0549943864303</v>
          </cell>
          <cell r="BV105">
            <v>221.4298470825254</v>
          </cell>
          <cell r="BW105">
            <v>222.39224396979205</v>
          </cell>
          <cell r="BX105">
            <v>224.88303710225372</v>
          </cell>
          <cell r="BY105">
            <v>226.86232807358488</v>
          </cell>
          <cell r="BZ105">
            <v>228.70818369853416</v>
          </cell>
          <cell r="CA105">
            <v>232.33317727524175</v>
          </cell>
          <cell r="CB105">
            <v>233.31170314870883</v>
          </cell>
          <cell r="CC105">
            <v>234.64605661252762</v>
          </cell>
          <cell r="CD105">
            <v>236.6698260326527</v>
          </cell>
          <cell r="CE105">
            <v>239.89451357021468</v>
          </cell>
          <cell r="CF105">
            <v>243.80861706408302</v>
          </cell>
          <cell r="CG105">
            <v>246.45508476732354</v>
          </cell>
          <cell r="CH105">
            <v>250.01336067084023</v>
          </cell>
          <cell r="CI105">
            <v>252.77102449606562</v>
          </cell>
          <cell r="CJ105">
            <v>254.5151445650885</v>
          </cell>
          <cell r="CK105">
            <v>256.81536088800266</v>
          </cell>
          <cell r="CL105">
            <v>259.06502300601767</v>
          </cell>
          <cell r="CM105">
            <v>259.97499869420346</v>
          </cell>
          <cell r="CN105">
            <v>262.5532631440634</v>
          </cell>
          <cell r="CO105">
            <v>265.4348528233185</v>
          </cell>
          <cell r="CP105">
            <v>267.0273102776437</v>
          </cell>
          <cell r="CQ105">
            <v>269.4033579079067</v>
          </cell>
          <cell r="CR105">
            <v>271.9310681528674</v>
          </cell>
          <cell r="CS105">
            <v>273.4729714022934</v>
          </cell>
          <cell r="CT105">
            <v>275.57097090561075</v>
          </cell>
          <cell r="CU105">
            <v>277.16342835993595</v>
          </cell>
          <cell r="CV105">
            <v>278.49381281606367</v>
          </cell>
          <cell r="CW105">
            <v>279.9627789863713</v>
          </cell>
          <cell r="CX105">
            <v>280.71112024294314</v>
          </cell>
          <cell r="CY105">
            <v>280.12907704338727</v>
          </cell>
          <cell r="CZ105">
            <v>279.2698704154715</v>
          </cell>
          <cell r="DA105">
            <v>278.1335003591957</v>
          </cell>
          <cell r="DB105">
            <v>277.85633693083577</v>
          </cell>
          <cell r="DC105">
            <v>276.969413960084</v>
          </cell>
          <cell r="DD105">
            <v>276.71996687456004</v>
          </cell>
          <cell r="DE105">
            <v>278.90955795860356</v>
          </cell>
          <cell r="DF105">
            <v>279.4916011581594</v>
          </cell>
          <cell r="DG105">
            <v>279.1867213869635</v>
          </cell>
          <cell r="DH105">
            <v>279.43798943621175</v>
          </cell>
          <cell r="DI105">
            <v>280.86184171528527</v>
          </cell>
          <cell r="DJ105">
            <v>281.1689471088109</v>
          </cell>
          <cell r="DK105">
            <v>282.2856939943588</v>
          </cell>
          <cell r="DL105">
            <v>281.72732055158485</v>
          </cell>
          <cell r="DM105">
            <v>280.88976038742396</v>
          </cell>
          <cell r="DN105">
            <v>281.3643778137818</v>
          </cell>
          <cell r="DO105">
            <v>281.252703125227</v>
          </cell>
          <cell r="DP105">
            <v>280.6664110103144</v>
          </cell>
          <cell r="DQ105">
            <v>282.5648807157457</v>
          </cell>
          <cell r="DR105">
            <v>282.3136126664975</v>
          </cell>
          <cell r="DS105">
            <v>282.2298566500814</v>
          </cell>
          <cell r="DT105">
            <v>282.2298566500814</v>
          </cell>
          <cell r="DU105">
            <v>281.9476267934313</v>
          </cell>
          <cell r="DV105">
            <v>279.9720177968808</v>
          </cell>
          <cell r="DW105">
            <v>278.56086851363034</v>
          </cell>
          <cell r="DX105">
            <v>277.43194908703003</v>
          </cell>
          <cell r="DY105">
            <v>277.43194908703003</v>
          </cell>
          <cell r="DZ105">
            <v>275.45634009047944</v>
          </cell>
          <cell r="EA105">
            <v>275.7385699471295</v>
          </cell>
          <cell r="EB105">
            <v>276.0207998037796</v>
          </cell>
          <cell r="EC105">
            <v>275.45634009047944</v>
          </cell>
          <cell r="ED105">
            <v>275.17411023382937</v>
          </cell>
          <cell r="EE105">
            <v>275.45634009047944</v>
          </cell>
          <cell r="EF105">
            <v>275.45634009047944</v>
          </cell>
          <cell r="EG105">
            <v>275.18088375038894</v>
          </cell>
          <cell r="EH105">
            <v>275.18088375038894</v>
          </cell>
          <cell r="EI105">
            <v>275.18088375038894</v>
          </cell>
          <cell r="EJ105">
            <v>273.52814570984606</v>
          </cell>
          <cell r="EK105">
            <v>272.1508640093937</v>
          </cell>
          <cell r="EL105">
            <v>272.1508640093937</v>
          </cell>
          <cell r="EM105">
            <v>272.9772330296651</v>
          </cell>
          <cell r="EN105">
            <v>272.9772330296651</v>
          </cell>
          <cell r="EO105">
            <v>273.2526893697556</v>
          </cell>
          <cell r="EP105">
            <v>273.52814570984606</v>
          </cell>
          <cell r="EQ105">
            <v>272.7017766895747</v>
          </cell>
          <cell r="ER105">
            <v>274.06528557302255</v>
          </cell>
          <cell r="ES105">
            <v>274.88339090309125</v>
          </cell>
          <cell r="ET105">
            <v>274.06528557302255</v>
          </cell>
          <cell r="EU105">
            <v>274.06528557302255</v>
          </cell>
          <cell r="EV105">
            <v>272.9744784662642</v>
          </cell>
          <cell r="EW105">
            <v>272.1563731361955</v>
          </cell>
          <cell r="EX105">
            <v>270.2474606993685</v>
          </cell>
          <cell r="EY105">
            <v>267.79314470916233</v>
          </cell>
          <cell r="EZ105">
            <v>268.3385482625415</v>
          </cell>
          <cell r="FA105">
            <v>268.3385482625415</v>
          </cell>
          <cell r="FB105">
            <v>268.3385482625415</v>
          </cell>
          <cell r="FC105">
            <v>268.0658464858519</v>
          </cell>
          <cell r="FD105">
            <v>267.5297147928802</v>
          </cell>
          <cell r="FE105">
            <v>266.72551725342265</v>
          </cell>
        </row>
        <row r="106">
          <cell r="AM106">
            <v>122.00806170000001</v>
          </cell>
          <cell r="AN106">
            <v>125.05826324250002</v>
          </cell>
          <cell r="AO106">
            <v>128.96252121690003</v>
          </cell>
          <cell r="AP106">
            <v>131.0366582658</v>
          </cell>
          <cell r="AQ106">
            <v>132.86677919130003</v>
          </cell>
          <cell r="AR106">
            <v>134.20886787</v>
          </cell>
          <cell r="AS106">
            <v>141.40734351030002</v>
          </cell>
          <cell r="AT106">
            <v>147.2637304719</v>
          </cell>
          <cell r="AU106">
            <v>150.55794813780003</v>
          </cell>
          <cell r="AV106">
            <v>156.04831091430003</v>
          </cell>
          <cell r="AW106">
            <v>160.19658501210003</v>
          </cell>
          <cell r="AX106">
            <v>162.27072206100001</v>
          </cell>
          <cell r="AY106">
            <v>164.58887523330003</v>
          </cell>
          <cell r="AZ106">
            <v>167.55147498749943</v>
          </cell>
          <cell r="BA106">
            <v>171.50160799309862</v>
          </cell>
          <cell r="BB106">
            <v>173.47667449589824</v>
          </cell>
          <cell r="BC106">
            <v>174.79338549776466</v>
          </cell>
          <cell r="BD106">
            <v>175.94550762439772</v>
          </cell>
          <cell r="BE106">
            <v>176.4392742500976</v>
          </cell>
          <cell r="BF106">
            <v>177.75598525196403</v>
          </cell>
          <cell r="BG106">
            <v>180.22481838046355</v>
          </cell>
          <cell r="BH106">
            <v>182.69365150896306</v>
          </cell>
          <cell r="BI106">
            <v>186.64378451456224</v>
          </cell>
          <cell r="BJ106">
            <v>190.75850639539476</v>
          </cell>
          <cell r="BK106">
            <v>191.91062852202785</v>
          </cell>
          <cell r="BL106">
            <v>192.48636040759393</v>
          </cell>
          <cell r="BM106">
            <v>195.74884109246838</v>
          </cell>
          <cell r="BN106">
            <v>197.47603674916667</v>
          </cell>
          <cell r="BO106">
            <v>197.66794737768868</v>
          </cell>
          <cell r="BP106">
            <v>197.0922154921226</v>
          </cell>
          <cell r="BQ106">
            <v>198.4355898917768</v>
          </cell>
          <cell r="BR106">
            <v>201.12233869108516</v>
          </cell>
          <cell r="BS106">
            <v>200.5466068055191</v>
          </cell>
          <cell r="BT106">
            <v>201.8899812051733</v>
          </cell>
          <cell r="BU106">
            <v>203.06063603915769</v>
          </cell>
          <cell r="BV106">
            <v>205.5938563356484</v>
          </cell>
          <cell r="BW106">
            <v>208.0695034435826</v>
          </cell>
          <cell r="BX106">
            <v>210.7536000380048</v>
          </cell>
          <cell r="BY106">
            <v>213.22962712898345</v>
          </cell>
          <cell r="BZ106">
            <v>214.3948163482675</v>
          </cell>
          <cell r="CA106">
            <v>217.07891294268973</v>
          </cell>
          <cell r="CB106">
            <v>216.93326429027923</v>
          </cell>
          <cell r="CC106">
            <v>218.22329521162942</v>
          </cell>
          <cell r="CD106">
            <v>218.49378556610608</v>
          </cell>
          <cell r="CE106">
            <v>219.2220288281586</v>
          </cell>
          <cell r="CF106">
            <v>221.30272386259443</v>
          </cell>
          <cell r="CG106">
            <v>224.34053861287074</v>
          </cell>
          <cell r="CH106">
            <v>230.10406385825797</v>
          </cell>
          <cell r="CI106">
            <v>236.09646555743313</v>
          </cell>
          <cell r="CJ106">
            <v>239.42542572179292</v>
          </cell>
          <cell r="CK106">
            <v>243.60433316215952</v>
          </cell>
          <cell r="CL106">
            <v>246.0597364039568</v>
          </cell>
          <cell r="CM106">
            <v>249.79006055976424</v>
          </cell>
          <cell r="CN106">
            <v>251.0177621806629</v>
          </cell>
          <cell r="CO106">
            <v>252.6940470861207</v>
          </cell>
          <cell r="CP106">
            <v>254.0634065863538</v>
          </cell>
          <cell r="CQ106">
            <v>254.9841828020278</v>
          </cell>
          <cell r="CR106">
            <v>255.8105204314788</v>
          </cell>
          <cell r="CS106">
            <v>256.2118844229264</v>
          </cell>
          <cell r="CT106">
            <v>255.92856866425754</v>
          </cell>
          <cell r="CU106">
            <v>255.90495901770177</v>
          </cell>
          <cell r="CV106">
            <v>258.0033796816469</v>
          </cell>
          <cell r="CW106">
            <v>257.56834125131684</v>
          </cell>
          <cell r="CX106">
            <v>258.2081036488611</v>
          </cell>
          <cell r="CY106">
            <v>258.7199135668965</v>
          </cell>
          <cell r="CZ106">
            <v>258.4640086078788</v>
          </cell>
          <cell r="DA106">
            <v>258.105741665254</v>
          </cell>
          <cell r="DB106">
            <v>259.1805424931283</v>
          </cell>
          <cell r="DC106">
            <v>261.30455365297524</v>
          </cell>
          <cell r="DD106">
            <v>262.4049449767514</v>
          </cell>
          <cell r="DE106">
            <v>262.6864404316709</v>
          </cell>
          <cell r="DF106">
            <v>261.25337266117174</v>
          </cell>
          <cell r="DG106">
            <v>258.2848751365664</v>
          </cell>
          <cell r="DH106">
            <v>261.15183725058233</v>
          </cell>
          <cell r="DI106">
            <v>260.27366867511796</v>
          </cell>
          <cell r="DJ106">
            <v>259.6021279997629</v>
          </cell>
          <cell r="DK106">
            <v>260.4802965752272</v>
          </cell>
          <cell r="DL106">
            <v>257.2775641235338</v>
          </cell>
          <cell r="DM106">
            <v>256.3993955480695</v>
          </cell>
          <cell r="DN106">
            <v>256.70933739823334</v>
          </cell>
          <cell r="DO106">
            <v>257.12259319845185</v>
          </cell>
          <cell r="DP106">
            <v>257.716648411266</v>
          </cell>
          <cell r="DQ106">
            <v>258.7239594242986</v>
          </cell>
          <cell r="DR106">
            <v>259.5504710247356</v>
          </cell>
          <cell r="DS106">
            <v>259.8087558998722</v>
          </cell>
          <cell r="DT106">
            <v>260.8479909234717</v>
          </cell>
          <cell r="DU106">
            <v>259.5489471439724</v>
          </cell>
          <cell r="DV106">
            <v>259.0293296321726</v>
          </cell>
          <cell r="DW106">
            <v>257.4704770967734</v>
          </cell>
          <cell r="DX106">
            <v>256.17143331727397</v>
          </cell>
          <cell r="DY106">
            <v>255.13219829367452</v>
          </cell>
          <cell r="DZ106">
            <v>253.31353700237543</v>
          </cell>
          <cell r="EA106">
            <v>252.79391949057563</v>
          </cell>
          <cell r="EB106">
            <v>251.7546844669762</v>
          </cell>
          <cell r="EC106">
            <v>249.93602317567706</v>
          </cell>
          <cell r="ED106">
            <v>249.4164056638773</v>
          </cell>
          <cell r="EE106">
            <v>247.33793561667838</v>
          </cell>
          <cell r="EF106">
            <v>245.8539080029783</v>
          </cell>
          <cell r="EG106">
            <v>245.8539080029783</v>
          </cell>
          <cell r="EH106">
            <v>245.359232131745</v>
          </cell>
          <cell r="EI106">
            <v>243.87520451804488</v>
          </cell>
          <cell r="EJ106">
            <v>243.62786658242823</v>
          </cell>
          <cell r="EK106">
            <v>243.38052864681154</v>
          </cell>
          <cell r="EL106">
            <v>243.62786658242823</v>
          </cell>
          <cell r="EM106">
            <v>243.13319071119483</v>
          </cell>
          <cell r="EN106">
            <v>241.89650103311146</v>
          </cell>
          <cell r="EO106">
            <v>241.1544872262614</v>
          </cell>
          <cell r="EP106">
            <v>239.91779754817802</v>
          </cell>
          <cell r="EQ106">
            <v>237.6917561276279</v>
          </cell>
          <cell r="ER106">
            <v>238.6425231521384</v>
          </cell>
          <cell r="ES106">
            <v>238.6425231521384</v>
          </cell>
          <cell r="ET106">
            <v>237.21637261537265</v>
          </cell>
          <cell r="EU106">
            <v>236.97868085924503</v>
          </cell>
          <cell r="EV106">
            <v>234.83945505409636</v>
          </cell>
          <cell r="EW106">
            <v>234.3640715418411</v>
          </cell>
          <cell r="EX106">
            <v>233.41330451733063</v>
          </cell>
          <cell r="EY106">
            <v>231.98715398056484</v>
          </cell>
          <cell r="EZ106">
            <v>231.51177046830958</v>
          </cell>
          <cell r="FA106">
            <v>229.61023641928855</v>
          </cell>
          <cell r="FB106">
            <v>227.4710106141399</v>
          </cell>
          <cell r="FC106">
            <v>223.66794251609787</v>
          </cell>
          <cell r="FD106">
            <v>221.8785989759691</v>
          </cell>
          <cell r="FE106">
            <v>222.10226691848518</v>
          </cell>
        </row>
        <row r="107">
          <cell r="AM107">
            <v>143.2264896</v>
          </cell>
          <cell r="AN107">
            <v>144.51552800640002</v>
          </cell>
          <cell r="AO107">
            <v>146.3774723712</v>
          </cell>
          <cell r="AP107">
            <v>147.23683130880002</v>
          </cell>
          <cell r="AQ107">
            <v>148.5258697152</v>
          </cell>
          <cell r="AR107">
            <v>149.52845514240002</v>
          </cell>
          <cell r="AS107">
            <v>152.53621142400002</v>
          </cell>
          <cell r="AT107">
            <v>154.97106174720003</v>
          </cell>
          <cell r="AU107">
            <v>157.1194590912</v>
          </cell>
          <cell r="AV107">
            <v>159.98398888320003</v>
          </cell>
          <cell r="AW107">
            <v>162.7052921856</v>
          </cell>
          <cell r="AX107">
            <v>165.42659548800003</v>
          </cell>
          <cell r="AY107">
            <v>167.00208687359998</v>
          </cell>
          <cell r="AZ107">
            <v>170.50913069794558</v>
          </cell>
          <cell r="BA107">
            <v>172.3461536535552</v>
          </cell>
          <cell r="BB107">
            <v>173.3481661747968</v>
          </cell>
          <cell r="BC107">
            <v>174.6841828697856</v>
          </cell>
          <cell r="BD107">
            <v>176.68820791226878</v>
          </cell>
          <cell r="BE107">
            <v>177.35621625976316</v>
          </cell>
          <cell r="BF107">
            <v>179.19323921537278</v>
          </cell>
          <cell r="BG107">
            <v>181.8652726053504</v>
          </cell>
          <cell r="BH107">
            <v>183.70229556095998</v>
          </cell>
          <cell r="BI107">
            <v>187.04233729843196</v>
          </cell>
          <cell r="BJ107">
            <v>189.8813727752832</v>
          </cell>
          <cell r="BK107">
            <v>192.88741033900797</v>
          </cell>
          <cell r="BL107">
            <v>195.00917185273704</v>
          </cell>
          <cell r="BM107">
            <v>197.13093336646617</v>
          </cell>
          <cell r="BN107">
            <v>198.0953704181612</v>
          </cell>
          <cell r="BO107">
            <v>199.44558229053425</v>
          </cell>
          <cell r="BP107">
            <v>200.60290675256832</v>
          </cell>
          <cell r="BQ107">
            <v>201.56734380426332</v>
          </cell>
          <cell r="BR107">
            <v>202.72466826629739</v>
          </cell>
          <cell r="BS107">
            <v>203.88199272833143</v>
          </cell>
          <cell r="BT107">
            <v>206.0809092061961</v>
          </cell>
          <cell r="BU107">
            <v>207.60471974787427</v>
          </cell>
          <cell r="BV107">
            <v>209.28284021782366</v>
          </cell>
          <cell r="BW107">
            <v>211.46246795465441</v>
          </cell>
          <cell r="BX107">
            <v>213.11187520470074</v>
          </cell>
          <cell r="BY107">
            <v>213.87314008933745</v>
          </cell>
          <cell r="BZ107">
            <v>214.88815993551984</v>
          </cell>
          <cell r="CA107">
            <v>215.54369358617924</v>
          </cell>
          <cell r="CB107">
            <v>215.64942482015655</v>
          </cell>
          <cell r="CC107">
            <v>215.5014010925883</v>
          </cell>
          <cell r="CD107">
            <v>215.6282785733611</v>
          </cell>
          <cell r="CE107">
            <v>217.0662233554528</v>
          </cell>
          <cell r="CF107">
            <v>220.11128289399977</v>
          </cell>
          <cell r="CG107">
            <v>223.0929036921604</v>
          </cell>
          <cell r="CH107">
            <v>225.18638212491146</v>
          </cell>
          <cell r="CI107">
            <v>227.32215305125348</v>
          </cell>
          <cell r="CJ107">
            <v>228.39056717059438</v>
          </cell>
          <cell r="CK107">
            <v>231.05023636129405</v>
          </cell>
          <cell r="CL107">
            <v>232.23231155716053</v>
          </cell>
          <cell r="CM107">
            <v>233.82356662851933</v>
          </cell>
          <cell r="CN107">
            <v>236.25591366616777</v>
          </cell>
          <cell r="CO107">
            <v>236.301378096778</v>
          </cell>
          <cell r="CP107">
            <v>237.574382153865</v>
          </cell>
          <cell r="CQ107">
            <v>238.7791895650367</v>
          </cell>
          <cell r="CR107">
            <v>240.46137349761594</v>
          </cell>
          <cell r="CS107">
            <v>241.18880438737995</v>
          </cell>
          <cell r="CT107">
            <v>242.39361179855158</v>
          </cell>
          <cell r="CU107">
            <v>244.3713145300975</v>
          </cell>
          <cell r="CV107">
            <v>246.27741078343223</v>
          </cell>
          <cell r="CW107">
            <v>246.76615341249246</v>
          </cell>
          <cell r="CX107">
            <v>246.9127762012105</v>
          </cell>
          <cell r="CY107">
            <v>246.76615341249246</v>
          </cell>
          <cell r="CZ107">
            <v>246.20409938907324</v>
          </cell>
          <cell r="DA107">
            <v>245.34879978821792</v>
          </cell>
          <cell r="DB107">
            <v>246.10635086326118</v>
          </cell>
          <cell r="DC107">
            <v>246.37515930924425</v>
          </cell>
          <cell r="DD107">
            <v>247.40151883027067</v>
          </cell>
          <cell r="DE107">
            <v>249.7719205812126</v>
          </cell>
          <cell r="DF107">
            <v>250.43172313044394</v>
          </cell>
          <cell r="DG107">
            <v>251.9468252805305</v>
          </cell>
          <cell r="DH107">
            <v>253.00500194670872</v>
          </cell>
          <cell r="DI107">
            <v>253.130975359349</v>
          </cell>
          <cell r="DJ107">
            <v>254.18915202552722</v>
          </cell>
          <cell r="DK107">
            <v>251.11540075710477</v>
          </cell>
          <cell r="DL107">
            <v>250.7122858366559</v>
          </cell>
          <cell r="DM107">
            <v>250.18319750356676</v>
          </cell>
          <cell r="DN107">
            <v>250.7122858366559</v>
          </cell>
          <cell r="DO107">
            <v>250.68709115412784</v>
          </cell>
          <cell r="DP107">
            <v>251.4681263124975</v>
          </cell>
          <cell r="DQ107">
            <v>253.20655940693317</v>
          </cell>
          <cell r="DR107">
            <v>254.01278924783085</v>
          </cell>
          <cell r="DS107">
            <v>254.28993075563946</v>
          </cell>
          <cell r="DT107">
            <v>255.30709047866202</v>
          </cell>
          <cell r="DU107">
            <v>255.30709047866202</v>
          </cell>
          <cell r="DV107">
            <v>254.79851061715075</v>
          </cell>
          <cell r="DW107">
            <v>254.54422068639508</v>
          </cell>
          <cell r="DX107">
            <v>255.30709047866202</v>
          </cell>
          <cell r="DY107">
            <v>253.7813508941282</v>
          </cell>
          <cell r="DZ107">
            <v>253.7813508941282</v>
          </cell>
          <cell r="EA107">
            <v>253.52706096337252</v>
          </cell>
          <cell r="EB107">
            <v>253.52706096337252</v>
          </cell>
          <cell r="EC107">
            <v>257.5956998554628</v>
          </cell>
          <cell r="ED107">
            <v>257.34140992470714</v>
          </cell>
          <cell r="EE107">
            <v>258.35856964772967</v>
          </cell>
          <cell r="EF107">
            <v>258.35856964772967</v>
          </cell>
          <cell r="EG107">
            <v>257.3251353691387</v>
          </cell>
          <cell r="EH107">
            <v>256.8084182298433</v>
          </cell>
          <cell r="EI107">
            <v>256.55005966019553</v>
          </cell>
          <cell r="EJ107">
            <v>256.0333425209001</v>
          </cell>
          <cell r="EK107">
            <v>255.77498395125235</v>
          </cell>
          <cell r="EL107">
            <v>254.99990824230917</v>
          </cell>
          <cell r="EM107">
            <v>255.2582668119569</v>
          </cell>
          <cell r="EN107">
            <v>256.0333425209001</v>
          </cell>
          <cell r="EO107">
            <v>256.8084182298433</v>
          </cell>
          <cell r="EP107">
            <v>256.8084182298433</v>
          </cell>
          <cell r="EQ107">
            <v>256.55005966019553</v>
          </cell>
          <cell r="ER107">
            <v>256.8066097198557</v>
          </cell>
          <cell r="ES107">
            <v>257.0631597795159</v>
          </cell>
          <cell r="ET107">
            <v>256.55005966019553</v>
          </cell>
          <cell r="EU107">
            <v>256.8066097198557</v>
          </cell>
          <cell r="EV107">
            <v>256.55005966019553</v>
          </cell>
          <cell r="EW107">
            <v>255.78040948121495</v>
          </cell>
          <cell r="EX107">
            <v>255.78040948121495</v>
          </cell>
          <cell r="EY107">
            <v>255.52385942155473</v>
          </cell>
          <cell r="EZ107">
            <v>255.26730936189455</v>
          </cell>
          <cell r="FA107">
            <v>254.49765918291396</v>
          </cell>
          <cell r="FB107">
            <v>253.9845590635936</v>
          </cell>
          <cell r="FC107">
            <v>253.214908884613</v>
          </cell>
          <cell r="FD107">
            <v>252.20204924907455</v>
          </cell>
          <cell r="FE107">
            <v>251.69561943130535</v>
          </cell>
        </row>
        <row r="108">
          <cell r="AM108">
            <v>127.47988160000001</v>
          </cell>
          <cell r="AN108">
            <v>128.8821602976</v>
          </cell>
          <cell r="AO108">
            <v>129.392079824</v>
          </cell>
          <cell r="AP108">
            <v>132.19663721920003</v>
          </cell>
          <cell r="AQ108">
            <v>137.04087272</v>
          </cell>
          <cell r="AR108">
            <v>140.22786976</v>
          </cell>
          <cell r="AS108">
            <v>145.32706502400004</v>
          </cell>
          <cell r="AT108">
            <v>147.3667431296</v>
          </cell>
          <cell r="AU108">
            <v>149.15146147200002</v>
          </cell>
          <cell r="AV108">
            <v>151.4460993408</v>
          </cell>
          <cell r="AW108">
            <v>152.84837803840003</v>
          </cell>
          <cell r="AX108">
            <v>154.76057626240004</v>
          </cell>
          <cell r="AY108">
            <v>157.9475733024</v>
          </cell>
          <cell r="AZ108">
            <v>161.89626263496</v>
          </cell>
          <cell r="BA108">
            <v>163.6336859412864</v>
          </cell>
          <cell r="BB108">
            <v>164.5813713811008</v>
          </cell>
          <cell r="BC108">
            <v>165.6870043942176</v>
          </cell>
          <cell r="BD108">
            <v>165.84495196752</v>
          </cell>
          <cell r="BE108">
            <v>167.2664801272416</v>
          </cell>
          <cell r="BF108">
            <v>167.1085325539392</v>
          </cell>
          <cell r="BG108">
            <v>167.58237527384642</v>
          </cell>
          <cell r="BH108">
            <v>169.95158887338238</v>
          </cell>
          <cell r="BI108">
            <v>170.4254315932896</v>
          </cell>
          <cell r="BJ108">
            <v>170.7413267398944</v>
          </cell>
          <cell r="BK108">
            <v>172.00490732631363</v>
          </cell>
          <cell r="BL108">
            <v>172.86493186294518</v>
          </cell>
          <cell r="BM108">
            <v>174.2409711215557</v>
          </cell>
          <cell r="BN108">
            <v>175.1009956581873</v>
          </cell>
          <cell r="BO108">
            <v>175.96102019481884</v>
          </cell>
          <cell r="BP108">
            <v>175.4450054728399</v>
          </cell>
          <cell r="BQ108">
            <v>174.92899075086098</v>
          </cell>
          <cell r="BR108">
            <v>175.61701038016622</v>
          </cell>
          <cell r="BS108">
            <v>176.3050300094715</v>
          </cell>
          <cell r="BT108">
            <v>176.8726462036483</v>
          </cell>
          <cell r="BU108">
            <v>176.97584914804412</v>
          </cell>
          <cell r="BV108">
            <v>176.68344080558936</v>
          </cell>
          <cell r="BW108">
            <v>176.4254334445999</v>
          </cell>
          <cell r="BX108">
            <v>177.69569656540102</v>
          </cell>
          <cell r="BY108">
            <v>180.0245122868697</v>
          </cell>
          <cell r="BZ108">
            <v>180.35972061041448</v>
          </cell>
          <cell r="CA108">
            <v>182.2474727482717</v>
          </cell>
          <cell r="CB108">
            <v>182.38861309502735</v>
          </cell>
          <cell r="CC108">
            <v>182.35332800833842</v>
          </cell>
          <cell r="CD108">
            <v>182.2474727482717</v>
          </cell>
          <cell r="CE108">
            <v>183.27074026225037</v>
          </cell>
          <cell r="CF108">
            <v>183.5706634991062</v>
          </cell>
          <cell r="CG108">
            <v>185.44077309361896</v>
          </cell>
          <cell r="CH108">
            <v>186.53461078097544</v>
          </cell>
          <cell r="CI108">
            <v>185.51134326699682</v>
          </cell>
          <cell r="CJ108">
            <v>187.5334169086071</v>
          </cell>
          <cell r="CK108">
            <v>188.21980887869498</v>
          </cell>
          <cell r="CL108">
            <v>188.83199631147608</v>
          </cell>
          <cell r="CM108">
            <v>189.29577466964358</v>
          </cell>
          <cell r="CN108">
            <v>189.09171219204984</v>
          </cell>
          <cell r="CO108">
            <v>188.46097362494208</v>
          </cell>
          <cell r="CP108">
            <v>188.20125774436826</v>
          </cell>
          <cell r="CQ108">
            <v>189.07316105772315</v>
          </cell>
          <cell r="CR108">
            <v>189.70389962483097</v>
          </cell>
          <cell r="CS108">
            <v>188.83199631147608</v>
          </cell>
          <cell r="CT108">
            <v>188.38676908763526</v>
          </cell>
          <cell r="CU108">
            <v>187.25514989370657</v>
          </cell>
          <cell r="CV108">
            <v>188.34122976309004</v>
          </cell>
          <cell r="CW108">
            <v>187.1802478337491</v>
          </cell>
          <cell r="CX108">
            <v>187.9479939483133</v>
          </cell>
          <cell r="CY108">
            <v>188.28505321812193</v>
          </cell>
          <cell r="CZ108">
            <v>187.64838570848332</v>
          </cell>
          <cell r="DA108">
            <v>187.85436637336642</v>
          </cell>
          <cell r="DB108">
            <v>186.44995274916363</v>
          </cell>
          <cell r="DC108">
            <v>186.7308354740042</v>
          </cell>
          <cell r="DD108">
            <v>187.10534577379158</v>
          </cell>
          <cell r="DE108">
            <v>186.7121099590148</v>
          </cell>
          <cell r="DF108">
            <v>185.81328523952504</v>
          </cell>
          <cell r="DG108">
            <v>185.64475560462068</v>
          </cell>
          <cell r="DH108">
            <v>185.7004490313021</v>
          </cell>
          <cell r="DI108">
            <v>185.77470693354388</v>
          </cell>
          <cell r="DJ108">
            <v>186.461592529281</v>
          </cell>
          <cell r="DK108">
            <v>185.12495028892775</v>
          </cell>
          <cell r="DL108">
            <v>184.9578700088836</v>
          </cell>
          <cell r="DM108">
            <v>184.06677518198143</v>
          </cell>
          <cell r="DN108">
            <v>184.49375811987204</v>
          </cell>
          <cell r="DO108">
            <v>183.95538832861865</v>
          </cell>
          <cell r="DP108">
            <v>185.0506923866859</v>
          </cell>
          <cell r="DQ108">
            <v>182.28458552817705</v>
          </cell>
          <cell r="DR108">
            <v>182.54448818602353</v>
          </cell>
          <cell r="DS108">
            <v>182.39597238153982</v>
          </cell>
          <cell r="DT108">
            <v>183.49034821582904</v>
          </cell>
          <cell r="DU108">
            <v>184.9495159948814</v>
          </cell>
          <cell r="DV108">
            <v>183.85514016059213</v>
          </cell>
          <cell r="DW108">
            <v>183.85514016059213</v>
          </cell>
          <cell r="DX108">
            <v>183.125556271066</v>
          </cell>
          <cell r="DY108">
            <v>181.66638849201365</v>
          </cell>
          <cell r="DZ108">
            <v>180.9368046024875</v>
          </cell>
          <cell r="EA108">
            <v>180.5720126577244</v>
          </cell>
          <cell r="EB108">
            <v>180.38961668534287</v>
          </cell>
          <cell r="EC108">
            <v>180.5720126577244</v>
          </cell>
          <cell r="ED108">
            <v>180.38961668534287</v>
          </cell>
          <cell r="EE108">
            <v>179.66003279581673</v>
          </cell>
          <cell r="EF108">
            <v>179.1210526974293</v>
          </cell>
          <cell r="EG108">
            <v>178.22275253345023</v>
          </cell>
          <cell r="EH108">
            <v>176.78547227108368</v>
          </cell>
          <cell r="EI108">
            <v>176.2464921726962</v>
          </cell>
          <cell r="EJ108">
            <v>175.8871721071046</v>
          </cell>
          <cell r="EK108">
            <v>175.8871721071046</v>
          </cell>
          <cell r="EL108">
            <v>174.2702318119422</v>
          </cell>
          <cell r="EM108">
            <v>173.55159168075895</v>
          </cell>
          <cell r="EN108">
            <v>173.91091174635056</v>
          </cell>
          <cell r="EO108">
            <v>174.2702318119422</v>
          </cell>
          <cell r="EP108">
            <v>174.44989184473806</v>
          </cell>
          <cell r="EQ108">
            <v>172.47363148398406</v>
          </cell>
          <cell r="ER108">
            <v>172.991052378436</v>
          </cell>
          <cell r="ES108">
            <v>172.47363148398406</v>
          </cell>
          <cell r="ET108">
            <v>171.0938424321122</v>
          </cell>
          <cell r="EU108">
            <v>171.26631606359618</v>
          </cell>
          <cell r="EV108">
            <v>169.36910611727234</v>
          </cell>
          <cell r="EW108">
            <v>168.16179069688445</v>
          </cell>
          <cell r="EX108">
            <v>167.29942253946453</v>
          </cell>
          <cell r="EY108">
            <v>166.26458075056064</v>
          </cell>
          <cell r="EZ108">
            <v>165.22973896165672</v>
          </cell>
          <cell r="FA108">
            <v>165.5746862246247</v>
          </cell>
          <cell r="FB108">
            <v>165.05726533017275</v>
          </cell>
          <cell r="FC108">
            <v>164.02242354126884</v>
          </cell>
          <cell r="FD108">
            <v>163.8584011177276</v>
          </cell>
          <cell r="FE108">
            <v>164.02242354126884</v>
          </cell>
        </row>
        <row r="109">
          <cell r="AM109">
            <v>147.94650000000001</v>
          </cell>
          <cell r="AN109">
            <v>150.01775100000003</v>
          </cell>
          <cell r="AO109">
            <v>152.38489500000003</v>
          </cell>
          <cell r="AP109">
            <v>154.752039</v>
          </cell>
          <cell r="AQ109">
            <v>157.41507600000003</v>
          </cell>
          <cell r="AR109">
            <v>160.22605950000002</v>
          </cell>
          <cell r="AS109">
            <v>163.7767755</v>
          </cell>
          <cell r="AT109">
            <v>167.3274915</v>
          </cell>
          <cell r="AU109">
            <v>169.99052850000004</v>
          </cell>
          <cell r="AV109">
            <v>173.83713750000004</v>
          </cell>
          <cell r="AW109">
            <v>176.79606750000002</v>
          </cell>
          <cell r="AX109">
            <v>179.75499750000003</v>
          </cell>
          <cell r="AY109">
            <v>182.71392750000004</v>
          </cell>
          <cell r="AZ109">
            <v>188.01263139750006</v>
          </cell>
          <cell r="BA109">
            <v>190.93605423750003</v>
          </cell>
          <cell r="BB109">
            <v>193.31133529500002</v>
          </cell>
          <cell r="BC109">
            <v>196.05204420750005</v>
          </cell>
          <cell r="BD109">
            <v>197.87918348250005</v>
          </cell>
          <cell r="BE109">
            <v>199.70632275750003</v>
          </cell>
          <cell r="BF109">
            <v>202.08160381500002</v>
          </cell>
          <cell r="BG109">
            <v>204.27417094500004</v>
          </cell>
          <cell r="BH109">
            <v>207.01487985750006</v>
          </cell>
          <cell r="BI109">
            <v>210.3037305525</v>
          </cell>
          <cell r="BJ109">
            <v>213.59258124750005</v>
          </cell>
          <cell r="BK109">
            <v>216.15057623250001</v>
          </cell>
          <cell r="BL109">
            <v>219.17668429975504</v>
          </cell>
          <cell r="BM109">
            <v>221.55434063831254</v>
          </cell>
          <cell r="BN109">
            <v>223.28354524817252</v>
          </cell>
          <cell r="BO109">
            <v>225.01274985803252</v>
          </cell>
          <cell r="BP109">
            <v>226.52580389166</v>
          </cell>
          <cell r="BQ109">
            <v>227.6065567728225</v>
          </cell>
          <cell r="BR109">
            <v>229.551911958915</v>
          </cell>
          <cell r="BS109">
            <v>230.84881541631003</v>
          </cell>
          <cell r="BT109">
            <v>233.14001152437453</v>
          </cell>
          <cell r="BU109">
            <v>235.73381843916454</v>
          </cell>
          <cell r="BV109">
            <v>237.35494776090826</v>
          </cell>
          <cell r="BW109">
            <v>239.2138427165078</v>
          </cell>
          <cell r="BX109">
            <v>241.8212736021177</v>
          </cell>
          <cell r="BY109">
            <v>244.4287044877277</v>
          </cell>
          <cell r="BZ109">
            <v>245.55300954849528</v>
          </cell>
          <cell r="CA109">
            <v>247.65809136440055</v>
          </cell>
          <cell r="CB109">
            <v>248.37573289255005</v>
          </cell>
          <cell r="CC109">
            <v>248.90200334652636</v>
          </cell>
          <cell r="CD109">
            <v>249.88278010166403</v>
          </cell>
          <cell r="CE109">
            <v>251.96394053329766</v>
          </cell>
          <cell r="CF109">
            <v>254.57137141890763</v>
          </cell>
          <cell r="CG109">
            <v>258.0160507540253</v>
          </cell>
          <cell r="CH109">
            <v>260.86269548235174</v>
          </cell>
          <cell r="CI109">
            <v>263.1113056038869</v>
          </cell>
          <cell r="CJ109">
            <v>265.2425071792784</v>
          </cell>
          <cell r="CK109">
            <v>267.9525536269984</v>
          </cell>
          <cell r="CL109">
            <v>269.8995772884671</v>
          </cell>
          <cell r="CM109">
            <v>271.7939786888152</v>
          </cell>
          <cell r="CN109">
            <v>273.37264652243846</v>
          </cell>
          <cell r="CO109">
            <v>274.1356693086897</v>
          </cell>
          <cell r="CP109">
            <v>275.2407367922261</v>
          </cell>
          <cell r="CQ109">
            <v>276.2931820146416</v>
          </cell>
          <cell r="CR109">
            <v>277.740294195463</v>
          </cell>
          <cell r="CS109">
            <v>278.4243835900331</v>
          </cell>
          <cell r="CT109">
            <v>279.42420655132787</v>
          </cell>
          <cell r="CU109">
            <v>280.58189629598496</v>
          </cell>
          <cell r="CV109">
            <v>281.95674758783525</v>
          </cell>
          <cell r="CW109">
            <v>282.63014413894564</v>
          </cell>
          <cell r="CX109">
            <v>283.41577344857444</v>
          </cell>
          <cell r="CY109">
            <v>283.8085881033888</v>
          </cell>
          <cell r="CZ109">
            <v>283.7805299137592</v>
          </cell>
          <cell r="DA109">
            <v>283.83664629301836</v>
          </cell>
          <cell r="DB109">
            <v>284.0330536204256</v>
          </cell>
          <cell r="DC109">
            <v>284.28557732709197</v>
          </cell>
          <cell r="DD109">
            <v>285.4079049122759</v>
          </cell>
          <cell r="DE109">
            <v>286.7546980144966</v>
          </cell>
          <cell r="DF109">
            <v>286.9511053419038</v>
          </cell>
          <cell r="DG109">
            <v>286.81081439375583</v>
          </cell>
          <cell r="DH109">
            <v>288.18750630284586</v>
          </cell>
          <cell r="DI109">
            <v>288.4169549543609</v>
          </cell>
          <cell r="DJ109">
            <v>289.1626630717846</v>
          </cell>
          <cell r="DK109">
            <v>288.7611279316334</v>
          </cell>
          <cell r="DL109">
            <v>288.18750630284586</v>
          </cell>
          <cell r="DM109">
            <v>287.4704792668615</v>
          </cell>
          <cell r="DN109">
            <v>287.90069548845213</v>
          </cell>
          <cell r="DO109">
            <v>287.9580576513309</v>
          </cell>
          <cell r="DP109">
            <v>288.3882738729215</v>
          </cell>
          <cell r="DQ109">
            <v>288.8471711759515</v>
          </cell>
          <cell r="DR109">
            <v>289.2487063161027</v>
          </cell>
          <cell r="DS109">
            <v>288.732446850194</v>
          </cell>
          <cell r="DT109">
            <v>289.30991174389436</v>
          </cell>
          <cell r="DU109">
            <v>290.17610908444493</v>
          </cell>
          <cell r="DV109">
            <v>289.8873766375948</v>
          </cell>
          <cell r="DW109">
            <v>289.8873766375948</v>
          </cell>
          <cell r="DX109">
            <v>289.59864419074455</v>
          </cell>
          <cell r="DY109">
            <v>288.732446850194</v>
          </cell>
          <cell r="DZ109">
            <v>288.4437144033438</v>
          </cell>
          <cell r="EA109">
            <v>288.1549819564936</v>
          </cell>
          <cell r="EB109">
            <v>288.1549819564936</v>
          </cell>
          <cell r="EC109">
            <v>289.02117929704417</v>
          </cell>
          <cell r="ED109">
            <v>289.02117929704417</v>
          </cell>
          <cell r="EE109">
            <v>288.732446850194</v>
          </cell>
          <cell r="EF109">
            <v>288.732446850194</v>
          </cell>
          <cell r="EG109">
            <v>288.1549819564936</v>
          </cell>
          <cell r="EH109">
            <v>287.8662495096434</v>
          </cell>
          <cell r="EI109">
            <v>287.00005216909284</v>
          </cell>
          <cell r="EJ109">
            <v>286.42258727539246</v>
          </cell>
          <cell r="EK109">
            <v>285.5563899348419</v>
          </cell>
          <cell r="EL109">
            <v>285.5563899348419</v>
          </cell>
          <cell r="EM109">
            <v>285.26765748799164</v>
          </cell>
          <cell r="EN109">
            <v>285.5563899348419</v>
          </cell>
          <cell r="EO109">
            <v>286.1338548285422</v>
          </cell>
          <cell r="EP109">
            <v>286.1338548285422</v>
          </cell>
          <cell r="EQ109">
            <v>285.5563899348419</v>
          </cell>
          <cell r="ER109">
            <v>285.8419463247767</v>
          </cell>
          <cell r="ES109">
            <v>286.41305910464644</v>
          </cell>
          <cell r="ET109">
            <v>285.8419463247767</v>
          </cell>
          <cell r="EU109">
            <v>285.8419463247767</v>
          </cell>
          <cell r="EV109">
            <v>284.9852771549722</v>
          </cell>
          <cell r="EW109">
            <v>284.1286079851677</v>
          </cell>
          <cell r="EX109">
            <v>283.27193881536317</v>
          </cell>
          <cell r="EY109">
            <v>282.4152696455587</v>
          </cell>
          <cell r="EZ109">
            <v>282.4152696455587</v>
          </cell>
          <cell r="FA109">
            <v>282.1297132556238</v>
          </cell>
          <cell r="FB109">
            <v>281.5586004757541</v>
          </cell>
          <cell r="FC109">
            <v>280.7019313059496</v>
          </cell>
          <cell r="FD109">
            <v>280.14052744333765</v>
          </cell>
          <cell r="FE109">
            <v>280.14052744333765</v>
          </cell>
        </row>
        <row r="110">
          <cell r="AM110">
            <v>141.58840149999997</v>
          </cell>
          <cell r="AN110">
            <v>142.8626971135</v>
          </cell>
          <cell r="AO110">
            <v>145.26969993899996</v>
          </cell>
          <cell r="AP110">
            <v>156.59677205899996</v>
          </cell>
          <cell r="AQ110">
            <v>166.3663717625</v>
          </cell>
          <cell r="AR110">
            <v>174.15373384499995</v>
          </cell>
          <cell r="AS110">
            <v>180.80838871549997</v>
          </cell>
          <cell r="AT110">
            <v>183.35697994249998</v>
          </cell>
          <cell r="AU110">
            <v>185.76398276799995</v>
          </cell>
          <cell r="AV110">
            <v>187.463043586</v>
          </cell>
          <cell r="AW110">
            <v>189.02051600249996</v>
          </cell>
          <cell r="AX110">
            <v>189.02051600249996</v>
          </cell>
          <cell r="AY110">
            <v>191.710695631</v>
          </cell>
          <cell r="AZ110">
            <v>196.12004163051296</v>
          </cell>
          <cell r="BA110">
            <v>196.503463021775</v>
          </cell>
          <cell r="BB110">
            <v>196.12004163051296</v>
          </cell>
          <cell r="BC110">
            <v>197.07859510866797</v>
          </cell>
          <cell r="BD110">
            <v>198.03714858682298</v>
          </cell>
          <cell r="BE110">
            <v>198.03714858682298</v>
          </cell>
          <cell r="BF110">
            <v>194.394645369834</v>
          </cell>
          <cell r="BG110">
            <v>196.503463021775</v>
          </cell>
          <cell r="BH110">
            <v>198.612280673716</v>
          </cell>
          <cell r="BI110">
            <v>202.254783890705</v>
          </cell>
          <cell r="BJ110">
            <v>203.40504806449098</v>
          </cell>
          <cell r="BK110">
            <v>202.63820528196698</v>
          </cell>
          <cell r="BL110">
            <v>198.7880793816096</v>
          </cell>
          <cell r="BM110">
            <v>200.6118232291473</v>
          </cell>
          <cell r="BN110">
            <v>201.2197378449932</v>
          </cell>
          <cell r="BO110">
            <v>198.58544117632763</v>
          </cell>
          <cell r="BP110">
            <v>199.8012704080194</v>
          </cell>
          <cell r="BQ110">
            <v>200.00390861330143</v>
          </cell>
          <cell r="BR110">
            <v>203.24611989781286</v>
          </cell>
          <cell r="BS110">
            <v>202.63820528196698</v>
          </cell>
          <cell r="BT110">
            <v>206.56938646443712</v>
          </cell>
          <cell r="BU110">
            <v>209.44684897944106</v>
          </cell>
          <cell r="BV110">
            <v>212.38510295602958</v>
          </cell>
          <cell r="BW110">
            <v>213.23618341821384</v>
          </cell>
          <cell r="BX110">
            <v>214.5795713737486</v>
          </cell>
          <cell r="BY110">
            <v>215.73104676420695</v>
          </cell>
          <cell r="BZ110">
            <v>219.39870911900024</v>
          </cell>
          <cell r="CA110">
            <v>212.34059144785732</v>
          </cell>
          <cell r="CB110">
            <v>212.76706381469376</v>
          </cell>
          <cell r="CC110">
            <v>214.66486584711586</v>
          </cell>
          <cell r="CD110">
            <v>216.52002064285435</v>
          </cell>
          <cell r="CE110">
            <v>217.54355432326173</v>
          </cell>
          <cell r="CF110">
            <v>221.12592220468778</v>
          </cell>
          <cell r="CG110">
            <v>225.3693222547102</v>
          </cell>
          <cell r="CH110">
            <v>226.1796197516994</v>
          </cell>
          <cell r="CI110">
            <v>227.26712428713233</v>
          </cell>
          <cell r="CJ110">
            <v>227.2443975747036</v>
          </cell>
          <cell r="CK110">
            <v>230.3352304650086</v>
          </cell>
          <cell r="CL110">
            <v>230.01705649100663</v>
          </cell>
          <cell r="CM110">
            <v>228.8579941571423</v>
          </cell>
          <cell r="CN110">
            <v>228.97162771928583</v>
          </cell>
          <cell r="CO110">
            <v>227.42621127413332</v>
          </cell>
          <cell r="CP110">
            <v>227.13076401256006</v>
          </cell>
          <cell r="CQ110">
            <v>227.08531058770262</v>
          </cell>
          <cell r="CR110">
            <v>226.90349688827294</v>
          </cell>
          <cell r="CS110">
            <v>227.35803113684722</v>
          </cell>
          <cell r="CT110">
            <v>227.35803113684722</v>
          </cell>
          <cell r="CU110">
            <v>227.47166469899076</v>
          </cell>
          <cell r="CV110">
            <v>228.49528719013622</v>
          </cell>
          <cell r="CW110">
            <v>230.33780767419805</v>
          </cell>
          <cell r="CX110">
            <v>230.33780767419805</v>
          </cell>
          <cell r="CY110">
            <v>230.54253217242712</v>
          </cell>
          <cell r="CZ110">
            <v>230.06484167655927</v>
          </cell>
          <cell r="DA110">
            <v>230.06484167655927</v>
          </cell>
          <cell r="DB110">
            <v>230.72450950418636</v>
          </cell>
          <cell r="DC110">
            <v>230.72450950418636</v>
          </cell>
          <cell r="DD110">
            <v>230.72450950418636</v>
          </cell>
          <cell r="DE110">
            <v>230.72450950418636</v>
          </cell>
          <cell r="DF110">
            <v>233.79537697762274</v>
          </cell>
          <cell r="DG110">
            <v>237.63964811103563</v>
          </cell>
          <cell r="DH110">
            <v>237.63964811103563</v>
          </cell>
          <cell r="DI110">
            <v>238.7090265275353</v>
          </cell>
          <cell r="DJ110">
            <v>238.8040823867797</v>
          </cell>
          <cell r="DK110">
            <v>239.35065357743508</v>
          </cell>
          <cell r="DL110">
            <v>239.82593287365714</v>
          </cell>
          <cell r="DM110">
            <v>240.34874009950144</v>
          </cell>
          <cell r="DN110">
            <v>240.37250406431255</v>
          </cell>
          <cell r="DO110">
            <v>238.8278463515908</v>
          </cell>
          <cell r="DP110">
            <v>236.92672916670253</v>
          </cell>
          <cell r="DQ110">
            <v>236.66532555378038</v>
          </cell>
          <cell r="DR110">
            <v>234.7642083688921</v>
          </cell>
          <cell r="DS110">
            <v>234.7642083688921</v>
          </cell>
          <cell r="DT110">
            <v>234.998972577261</v>
          </cell>
          <cell r="DU110">
            <v>234.998972577261</v>
          </cell>
          <cell r="DV110">
            <v>233.12085891030983</v>
          </cell>
          <cell r="DW110">
            <v>232.1818020768343</v>
          </cell>
          <cell r="DX110">
            <v>231.4775094517276</v>
          </cell>
          <cell r="DY110">
            <v>232.65133049357206</v>
          </cell>
          <cell r="DZ110">
            <v>233.12085891030983</v>
          </cell>
          <cell r="EA110">
            <v>233.59038732704764</v>
          </cell>
          <cell r="EB110">
            <v>234.52944416052324</v>
          </cell>
          <cell r="EC110">
            <v>234.7642083688921</v>
          </cell>
          <cell r="ED110">
            <v>234.7642083688921</v>
          </cell>
          <cell r="EE110">
            <v>234.7642083688921</v>
          </cell>
          <cell r="EF110">
            <v>234.998972577261</v>
          </cell>
          <cell r="EG110">
            <v>233.82515153541652</v>
          </cell>
          <cell r="EH110">
            <v>234.0599157437854</v>
          </cell>
          <cell r="EI110">
            <v>232.88609470194098</v>
          </cell>
          <cell r="EJ110">
            <v>232.4165662852032</v>
          </cell>
          <cell r="EK110">
            <v>232.65133049357206</v>
          </cell>
          <cell r="EL110">
            <v>234.998972577261</v>
          </cell>
          <cell r="EM110">
            <v>241.1028419948522</v>
          </cell>
          <cell r="EN110">
            <v>240.86807778648327</v>
          </cell>
          <cell r="EO110">
            <v>241.80713461995884</v>
          </cell>
          <cell r="EP110">
            <v>241.80713461995884</v>
          </cell>
          <cell r="EQ110">
            <v>242.04189882832776</v>
          </cell>
          <cell r="ER110">
            <v>243.01006642364106</v>
          </cell>
          <cell r="ES110">
            <v>242.28394072715608</v>
          </cell>
          <cell r="ET110">
            <v>242.52598262598443</v>
          </cell>
          <cell r="EU110">
            <v>242.76802452481274</v>
          </cell>
          <cell r="EV110">
            <v>243.4941502212977</v>
          </cell>
          <cell r="EW110">
            <v>243.9782340189544</v>
          </cell>
          <cell r="EX110">
            <v>243.9782340189544</v>
          </cell>
          <cell r="EY110">
            <v>243.9782340189544</v>
          </cell>
          <cell r="EZ110">
            <v>243.9782340189544</v>
          </cell>
          <cell r="FA110">
            <v>244.46231781661103</v>
          </cell>
          <cell r="FB110">
            <v>245.91456920958097</v>
          </cell>
          <cell r="FC110">
            <v>246.15661110840935</v>
          </cell>
          <cell r="FD110">
            <v>246.40276771951775</v>
          </cell>
          <cell r="FE110">
            <v>243.94120160843366</v>
          </cell>
        </row>
        <row r="111">
          <cell r="AM111">
            <v>137.21744</v>
          </cell>
          <cell r="AN111">
            <v>139.41291904</v>
          </cell>
          <cell r="AO111">
            <v>142.43170272</v>
          </cell>
          <cell r="AP111">
            <v>146.68544336000002</v>
          </cell>
          <cell r="AQ111">
            <v>150.11587936</v>
          </cell>
          <cell r="AR111">
            <v>154.23240256000003</v>
          </cell>
          <cell r="AS111">
            <v>159.72110016000002</v>
          </cell>
          <cell r="AT111">
            <v>163.56318848</v>
          </cell>
          <cell r="AU111">
            <v>166.99362448</v>
          </cell>
          <cell r="AV111">
            <v>172.34510464</v>
          </cell>
          <cell r="AW111">
            <v>176.87328016000004</v>
          </cell>
          <cell r="AX111">
            <v>177.55936736000004</v>
          </cell>
          <cell r="AY111">
            <v>179.75484640000002</v>
          </cell>
          <cell r="AZ111">
            <v>184.24871756000002</v>
          </cell>
          <cell r="BA111">
            <v>189.8211177984</v>
          </cell>
          <cell r="BB111">
            <v>195.57327288320002</v>
          </cell>
          <cell r="BC111">
            <v>200.06714404320002</v>
          </cell>
          <cell r="BD111">
            <v>201.5051828144</v>
          </cell>
          <cell r="BE111">
            <v>202.04444735360005</v>
          </cell>
          <cell r="BF111">
            <v>201.325427968</v>
          </cell>
          <cell r="BG111">
            <v>202.04444735360005</v>
          </cell>
          <cell r="BH111">
            <v>203.30273127840002</v>
          </cell>
          <cell r="BI111">
            <v>204.56101520320001</v>
          </cell>
          <cell r="BJ111">
            <v>203.66224097120002</v>
          </cell>
          <cell r="BK111">
            <v>205.1002797424</v>
          </cell>
          <cell r="BL111">
            <v>209.8175861764752</v>
          </cell>
          <cell r="BM111">
            <v>210.02268645621763</v>
          </cell>
          <cell r="BN111">
            <v>210.4328870157024</v>
          </cell>
          <cell r="BO111">
            <v>214.53489261055037</v>
          </cell>
          <cell r="BP111">
            <v>215.56039400926238</v>
          </cell>
          <cell r="BQ111">
            <v>218.43179792565599</v>
          </cell>
          <cell r="BR111">
            <v>219.0470987648832</v>
          </cell>
          <cell r="BS111">
            <v>221.508302121792</v>
          </cell>
          <cell r="BT111">
            <v>223.641345031113</v>
          </cell>
          <cell r="BU111">
            <v>224.70786648577345</v>
          </cell>
          <cell r="BV111">
            <v>226.02050827612481</v>
          </cell>
          <cell r="BW111">
            <v>229.07650244428658</v>
          </cell>
          <cell r="BX111">
            <v>233.49767894146132</v>
          </cell>
          <cell r="BY111">
            <v>237.52942538448076</v>
          </cell>
          <cell r="BZ111">
            <v>238.62899259621332</v>
          </cell>
          <cell r="CA111">
            <v>238.90388439914648</v>
          </cell>
          <cell r="CB111">
            <v>239.75146745819032</v>
          </cell>
          <cell r="CC111">
            <v>241.30918767481148</v>
          </cell>
          <cell r="CD111">
            <v>243.2334302953435</v>
          </cell>
          <cell r="CE111">
            <v>245.18058056611994</v>
          </cell>
          <cell r="CF111">
            <v>247.8836832949625</v>
          </cell>
          <cell r="CG111">
            <v>248.8228969549841</v>
          </cell>
          <cell r="CH111">
            <v>250.1057253686721</v>
          </cell>
          <cell r="CI111">
            <v>248.6854510535175</v>
          </cell>
          <cell r="CJ111">
            <v>251.29664828957942</v>
          </cell>
          <cell r="CK111">
            <v>253.70889716479854</v>
          </cell>
          <cell r="CL111">
            <v>256.3698314910712</v>
          </cell>
          <cell r="CM111">
            <v>258.73234327607963</v>
          </cell>
          <cell r="CN111">
            <v>260.0255076215579</v>
          </cell>
          <cell r="CO111">
            <v>261.8409114142486</v>
          </cell>
          <cell r="CP111">
            <v>261.91551704956464</v>
          </cell>
          <cell r="CQ111">
            <v>263.00973303420017</v>
          </cell>
          <cell r="CR111">
            <v>264.07908047373024</v>
          </cell>
          <cell r="CS111">
            <v>265.3971133643139</v>
          </cell>
          <cell r="CT111">
            <v>266.2923809881066</v>
          </cell>
          <cell r="CU111">
            <v>266.2923809881066</v>
          </cell>
          <cell r="CV111">
            <v>262.6441753685695</v>
          </cell>
          <cell r="CW111">
            <v>262.6441753685695</v>
          </cell>
          <cell r="CX111">
            <v>255.96023660576805</v>
          </cell>
          <cell r="CY111">
            <v>255.96023660576805</v>
          </cell>
          <cell r="CZ111">
            <v>253.08427889109652</v>
          </cell>
          <cell r="DA111">
            <v>253.08427889109652</v>
          </cell>
          <cell r="DB111">
            <v>251.53978308136547</v>
          </cell>
          <cell r="DC111">
            <v>251.53978308136547</v>
          </cell>
          <cell r="DD111">
            <v>251.53978308136547</v>
          </cell>
          <cell r="DE111">
            <v>251.53978308136547</v>
          </cell>
          <cell r="DF111">
            <v>248.37090374760697</v>
          </cell>
          <cell r="DG111">
            <v>248.37090374760697</v>
          </cell>
          <cell r="DH111">
            <v>248.37090374760697</v>
          </cell>
          <cell r="DI111">
            <v>248.37090374760697</v>
          </cell>
          <cell r="DJ111">
            <v>249.76178080859358</v>
          </cell>
          <cell r="DK111">
            <v>248.2715553861079</v>
          </cell>
          <cell r="DL111">
            <v>247.32774595186703</v>
          </cell>
          <cell r="DM111">
            <v>244.5211547395191</v>
          </cell>
          <cell r="DN111">
            <v>243.25446313040626</v>
          </cell>
          <cell r="DO111">
            <v>241.41651844267398</v>
          </cell>
          <cell r="DP111">
            <v>239.752433387565</v>
          </cell>
          <cell r="DQ111">
            <v>236.54844872922087</v>
          </cell>
          <cell r="DR111">
            <v>234.03990260137004</v>
          </cell>
          <cell r="DS111">
            <v>230.98494048527448</v>
          </cell>
          <cell r="DT111">
            <v>228.21312119945117</v>
          </cell>
          <cell r="DU111">
            <v>226.82721155653954</v>
          </cell>
          <cell r="DV111">
            <v>225.21031697314262</v>
          </cell>
          <cell r="DW111">
            <v>224.74834709217205</v>
          </cell>
          <cell r="DX111">
            <v>222.6694826278046</v>
          </cell>
          <cell r="DY111">
            <v>215.5089494727611</v>
          </cell>
          <cell r="DZ111">
            <v>212.9681151274231</v>
          </cell>
          <cell r="EA111">
            <v>212.27516030596726</v>
          </cell>
          <cell r="EB111">
            <v>213.4300850083936</v>
          </cell>
          <cell r="EC111">
            <v>216.89485911567274</v>
          </cell>
          <cell r="ED111">
            <v>218.74273863955494</v>
          </cell>
          <cell r="EE111">
            <v>217.12584405615803</v>
          </cell>
          <cell r="EF111">
            <v>218.21147327643882</v>
          </cell>
          <cell r="EG111">
            <v>217.99434743238268</v>
          </cell>
          <cell r="EH111">
            <v>218.21147327643882</v>
          </cell>
          <cell r="EI111">
            <v>218.21147327643882</v>
          </cell>
          <cell r="EJ111">
            <v>218.21147327643882</v>
          </cell>
          <cell r="EK111">
            <v>219.51422834077576</v>
          </cell>
          <cell r="EL111">
            <v>218.86285080860728</v>
          </cell>
          <cell r="EM111">
            <v>210.8291945785294</v>
          </cell>
          <cell r="EN111">
            <v>210.39494289041716</v>
          </cell>
          <cell r="EO111">
            <v>211.69769795475406</v>
          </cell>
          <cell r="EP111">
            <v>211.69769795475406</v>
          </cell>
          <cell r="EQ111">
            <v>211.48057211069795</v>
          </cell>
          <cell r="ER111">
            <v>213.59537783180494</v>
          </cell>
          <cell r="ES111">
            <v>213.8068584039156</v>
          </cell>
          <cell r="ET111">
            <v>211.90353325491935</v>
          </cell>
          <cell r="EU111">
            <v>213.38389725969424</v>
          </cell>
          <cell r="EV111">
            <v>216.13314469713333</v>
          </cell>
          <cell r="EW111">
            <v>216.7675864134654</v>
          </cell>
          <cell r="EX111">
            <v>216.7675864134654</v>
          </cell>
          <cell r="EY111">
            <v>218.0364698461296</v>
          </cell>
          <cell r="EZ111">
            <v>217.1905475576868</v>
          </cell>
          <cell r="FA111">
            <v>217.4020281297975</v>
          </cell>
          <cell r="FB111">
            <v>217.4020281297975</v>
          </cell>
          <cell r="FC111">
            <v>217.8249892740189</v>
          </cell>
          <cell r="FD111">
            <v>216.30021434910074</v>
          </cell>
          <cell r="FE111">
            <v>216.30021434910074</v>
          </cell>
        </row>
        <row r="112">
          <cell r="AM112">
            <v>257.1276015</v>
          </cell>
          <cell r="AN112">
            <v>259.69887751500005</v>
          </cell>
          <cell r="AO112">
            <v>260.72738792100006</v>
          </cell>
          <cell r="AP112">
            <v>275.126533605</v>
          </cell>
          <cell r="AQ112">
            <v>277.44068201850007</v>
          </cell>
          <cell r="AR112">
            <v>297.4966349355</v>
          </cell>
          <cell r="AS112">
            <v>308.29599419850007</v>
          </cell>
          <cell r="AT112">
            <v>324.7521606945</v>
          </cell>
          <cell r="AU112">
            <v>324.7521606945</v>
          </cell>
          <cell r="AV112">
            <v>331.694605935</v>
          </cell>
          <cell r="AW112">
            <v>333.75162674700005</v>
          </cell>
          <cell r="AX112">
            <v>335.808647559</v>
          </cell>
          <cell r="AY112">
            <v>345.065241213</v>
          </cell>
          <cell r="AZ112">
            <v>364.733959962141</v>
          </cell>
          <cell r="BA112">
            <v>390.95891829432895</v>
          </cell>
          <cell r="BB112">
            <v>406.486854148914</v>
          </cell>
          <cell r="BC112">
            <v>429.606225310185</v>
          </cell>
          <cell r="BD112">
            <v>444.09896544113093</v>
          </cell>
          <cell r="BE112">
            <v>453.415726953882</v>
          </cell>
          <cell r="BF112">
            <v>454.45092267752096</v>
          </cell>
          <cell r="BG112">
            <v>484.126533421839</v>
          </cell>
          <cell r="BH112">
            <v>472.04924997938406</v>
          </cell>
          <cell r="BI112">
            <v>446.51442212962195</v>
          </cell>
          <cell r="BJ112">
            <v>448.9298788181129</v>
          </cell>
          <cell r="BK112">
            <v>425.46544241562896</v>
          </cell>
          <cell r="BL112">
            <v>446.31324909399484</v>
          </cell>
          <cell r="BM112">
            <v>436.10207847601964</v>
          </cell>
          <cell r="BN112">
            <v>439.9312674577603</v>
          </cell>
          <cell r="BO112">
            <v>443.3349909970854</v>
          </cell>
          <cell r="BP112">
            <v>448.86604174848856</v>
          </cell>
          <cell r="BQ112">
            <v>444.61138732433227</v>
          </cell>
          <cell r="BR112">
            <v>447.164179978826</v>
          </cell>
          <cell r="BS112">
            <v>453.97162705747616</v>
          </cell>
          <cell r="BT112">
            <v>456.86479206590235</v>
          </cell>
          <cell r="BU112">
            <v>468.1396262899166</v>
          </cell>
          <cell r="BV112">
            <v>475.62781807643165</v>
          </cell>
          <cell r="BW112">
            <v>478.64862271758255</v>
          </cell>
          <cell r="BX112">
            <v>485.493298022444</v>
          </cell>
          <cell r="BY112">
            <v>488.0301357228471</v>
          </cell>
          <cell r="BZ112">
            <v>490.27978424961987</v>
          </cell>
          <cell r="CA112">
            <v>501.86308091938525</v>
          </cell>
          <cell r="CB112">
            <v>511.81897227191104</v>
          </cell>
          <cell r="CC112">
            <v>506.6974320088329</v>
          </cell>
          <cell r="CD112">
            <v>514.0207559364119</v>
          </cell>
          <cell r="CE112">
            <v>519.333755648577</v>
          </cell>
          <cell r="CF112">
            <v>524.7424850852857</v>
          </cell>
          <cell r="CG112">
            <v>533.6453494678328</v>
          </cell>
          <cell r="CH112">
            <v>533.214565707387</v>
          </cell>
          <cell r="CI112">
            <v>563.3215640763229</v>
          </cell>
          <cell r="CJ112">
            <v>574.3063345758113</v>
          </cell>
          <cell r="CK112">
            <v>645.6791767442813</v>
          </cell>
          <cell r="CL112">
            <v>646.0735018391348</v>
          </cell>
          <cell r="CM112">
            <v>661.4521805384185</v>
          </cell>
          <cell r="CN112">
            <v>654.1853323618338</v>
          </cell>
          <cell r="CO112">
            <v>658.6355727180369</v>
          </cell>
          <cell r="CP112">
            <v>660.6635303487114</v>
          </cell>
          <cell r="CQ112">
            <v>663.649134638316</v>
          </cell>
          <cell r="CR112">
            <v>689.7309230550497</v>
          </cell>
          <cell r="CS112">
            <v>699.0257288623092</v>
          </cell>
          <cell r="CT112">
            <v>698.2370786726024</v>
          </cell>
          <cell r="CU112">
            <v>698.2370786726024</v>
          </cell>
          <cell r="CV112">
            <v>698.2370786726024</v>
          </cell>
          <cell r="CW112">
            <v>711.3639357516472</v>
          </cell>
          <cell r="CX112">
            <v>711.3639357516472</v>
          </cell>
          <cell r="CY112">
            <v>716.6007138416918</v>
          </cell>
          <cell r="CZ112">
            <v>716.6007138416918</v>
          </cell>
          <cell r="DA112">
            <v>724.0718505834888</v>
          </cell>
          <cell r="DB112">
            <v>747.2533215954189</v>
          </cell>
          <cell r="DC112">
            <v>747.2533215954189</v>
          </cell>
          <cell r="DD112">
            <v>747.2533215954189</v>
          </cell>
          <cell r="DE112">
            <v>747.2533215954189</v>
          </cell>
          <cell r="DF112">
            <v>747.2533215954189</v>
          </cell>
          <cell r="DG112">
            <v>747.2533215954189</v>
          </cell>
          <cell r="DH112">
            <v>745.3851882914304</v>
          </cell>
          <cell r="DI112">
            <v>744.637934969835</v>
          </cell>
          <cell r="DJ112">
            <v>741.873097679932</v>
          </cell>
          <cell r="DK112">
            <v>757.0423401083189</v>
          </cell>
          <cell r="DL112">
            <v>764.8884999850708</v>
          </cell>
          <cell r="DM112">
            <v>762.4972893559654</v>
          </cell>
          <cell r="DN112">
            <v>759.8071773982219</v>
          </cell>
          <cell r="DO112">
            <v>745.1610122949518</v>
          </cell>
          <cell r="DP112">
            <v>757.4159667691166</v>
          </cell>
          <cell r="DQ112">
            <v>757.4159667691166</v>
          </cell>
          <cell r="DR112">
            <v>746.5807936059831</v>
          </cell>
          <cell r="DS112">
            <v>746.5807936059831</v>
          </cell>
          <cell r="DT112">
            <v>727.9162737658335</v>
          </cell>
          <cell r="DU112">
            <v>727.9162737658335</v>
          </cell>
          <cell r="DV112">
            <v>748.0739551931952</v>
          </cell>
          <cell r="DW112">
            <v>742.1013088443473</v>
          </cell>
          <cell r="DX112">
            <v>731.6491777338634</v>
          </cell>
          <cell r="DY112">
            <v>731.6491777338634</v>
          </cell>
          <cell r="DZ112">
            <v>741.3547280507413</v>
          </cell>
          <cell r="EA112">
            <v>743.5944704315592</v>
          </cell>
          <cell r="EB112">
            <v>739.8615664635291</v>
          </cell>
          <cell r="EC112">
            <v>739.8615664635291</v>
          </cell>
          <cell r="ED112">
            <v>739.8615664635291</v>
          </cell>
          <cell r="EE112">
            <v>739.8615664635291</v>
          </cell>
          <cell r="EF112">
            <v>739.1217048970657</v>
          </cell>
          <cell r="EG112">
            <v>733.9426739318209</v>
          </cell>
          <cell r="EH112">
            <v>733.9426739318209</v>
          </cell>
          <cell r="EI112">
            <v>733.9426739318209</v>
          </cell>
          <cell r="EJ112">
            <v>733.9426739318209</v>
          </cell>
          <cell r="EK112">
            <v>719.1454426025504</v>
          </cell>
          <cell r="EL112">
            <v>708.7873806720609</v>
          </cell>
          <cell r="EM112">
            <v>702.1286265738892</v>
          </cell>
          <cell r="EN112">
            <v>705.0880728397433</v>
          </cell>
          <cell r="EO112">
            <v>703.6083497068162</v>
          </cell>
          <cell r="EP112">
            <v>703.6083497068162</v>
          </cell>
          <cell r="EQ112">
            <v>703.6083497068162</v>
          </cell>
          <cell r="ER112">
            <v>697.2758745594548</v>
          </cell>
          <cell r="ES112">
            <v>704.311958056523</v>
          </cell>
          <cell r="ET112">
            <v>702.2011330074025</v>
          </cell>
          <cell r="EU112">
            <v>699.3866996085753</v>
          </cell>
          <cell r="EV112">
            <v>698.6830912588683</v>
          </cell>
          <cell r="EW112">
            <v>698.6830912588683</v>
          </cell>
          <cell r="EX112">
            <v>698.6830912588683</v>
          </cell>
          <cell r="EY112">
            <v>714.8660833021252</v>
          </cell>
          <cell r="EZ112">
            <v>703.6083497068162</v>
          </cell>
          <cell r="FA112">
            <v>705.0155664062298</v>
          </cell>
          <cell r="FB112">
            <v>705.0155664062298</v>
          </cell>
          <cell r="FC112">
            <v>705.0155664062298</v>
          </cell>
          <cell r="FD112">
            <v>690.210239511699</v>
          </cell>
          <cell r="FE112">
            <v>702.9005197070111</v>
          </cell>
        </row>
        <row r="113">
          <cell r="AM113">
            <v>119.08290559999998</v>
          </cell>
          <cell r="AN113">
            <v>119.44015431679998</v>
          </cell>
          <cell r="AO113">
            <v>120.75006627839998</v>
          </cell>
          <cell r="AP113">
            <v>123.01264148479997</v>
          </cell>
          <cell r="AQ113">
            <v>126.22787993599997</v>
          </cell>
          <cell r="AR113">
            <v>130.27669872639999</v>
          </cell>
          <cell r="AS113">
            <v>133.13468846079996</v>
          </cell>
          <cell r="AT113">
            <v>135.39726366719998</v>
          </cell>
          <cell r="AU113">
            <v>136.82625853439998</v>
          </cell>
          <cell r="AV113">
            <v>137.77892177919998</v>
          </cell>
          <cell r="AW113">
            <v>138.25525340159996</v>
          </cell>
          <cell r="AX113">
            <v>138.73158502399997</v>
          </cell>
          <cell r="AY113">
            <v>138.49341921279995</v>
          </cell>
          <cell r="AZ113">
            <v>139.32437972807674</v>
          </cell>
          <cell r="BA113">
            <v>140.01684682414074</v>
          </cell>
          <cell r="BB113">
            <v>140.70931392020475</v>
          </cell>
          <cell r="BC113">
            <v>141.54027443548156</v>
          </cell>
          <cell r="BD113">
            <v>143.06370204682236</v>
          </cell>
          <cell r="BE113">
            <v>143.89466256209914</v>
          </cell>
          <cell r="BF113">
            <v>145.69507701186555</v>
          </cell>
          <cell r="BG113">
            <v>146.52603752714234</v>
          </cell>
          <cell r="BH113">
            <v>147.21850462320634</v>
          </cell>
          <cell r="BI113">
            <v>148.04946513848316</v>
          </cell>
          <cell r="BJ113">
            <v>149.01891907297272</v>
          </cell>
          <cell r="BK113">
            <v>147.91097171927035</v>
          </cell>
          <cell r="BL113">
            <v>148.35470463442817</v>
          </cell>
          <cell r="BM113">
            <v>148.65052657786669</v>
          </cell>
          <cell r="BN113">
            <v>150.1296362950594</v>
          </cell>
          <cell r="BO113">
            <v>152.0524789274099</v>
          </cell>
          <cell r="BP113">
            <v>154.27114350319897</v>
          </cell>
          <cell r="BQ113">
            <v>154.86278739007605</v>
          </cell>
          <cell r="BR113">
            <v>155.75025322039167</v>
          </cell>
          <cell r="BS113">
            <v>156.34189710726875</v>
          </cell>
          <cell r="BT113">
            <v>156.59334575919152</v>
          </cell>
          <cell r="BU113">
            <v>157.48081158950714</v>
          </cell>
          <cell r="BV113">
            <v>157.6287225612264</v>
          </cell>
          <cell r="BW113">
            <v>158.5457705858859</v>
          </cell>
          <cell r="BX113">
            <v>158.75188008764752</v>
          </cell>
          <cell r="BY113">
            <v>158.6884617794132</v>
          </cell>
          <cell r="BZ113">
            <v>159.10068078293648</v>
          </cell>
          <cell r="CA113">
            <v>160.71784764291252</v>
          </cell>
          <cell r="CB113">
            <v>161.82766803701372</v>
          </cell>
          <cell r="CC113">
            <v>162.8265063917048</v>
          </cell>
          <cell r="CD113">
            <v>163.55581693639988</v>
          </cell>
          <cell r="CE113">
            <v>164.36440036638788</v>
          </cell>
          <cell r="CF113">
            <v>163.65094439875142</v>
          </cell>
          <cell r="CG113">
            <v>164.66563733050108</v>
          </cell>
          <cell r="CH113">
            <v>164.44367325168085</v>
          </cell>
          <cell r="CI113">
            <v>163.57167151345848</v>
          </cell>
          <cell r="CJ113">
            <v>163.91517202363673</v>
          </cell>
          <cell r="CK113">
            <v>164.07874369515022</v>
          </cell>
          <cell r="CL113">
            <v>164.63488737829596</v>
          </cell>
          <cell r="CM113">
            <v>164.73303038120403</v>
          </cell>
          <cell r="CN113">
            <v>165.63267457452807</v>
          </cell>
          <cell r="CO113">
            <v>167.4319629611761</v>
          </cell>
          <cell r="CP113">
            <v>168.52789316031627</v>
          </cell>
          <cell r="CQ113">
            <v>169.41118018648893</v>
          </cell>
          <cell r="CR113">
            <v>169.93460953533202</v>
          </cell>
          <cell r="CS113">
            <v>170.11453837399685</v>
          </cell>
          <cell r="CT113">
            <v>170.0000382039374</v>
          </cell>
          <cell r="CU113">
            <v>169.509323189397</v>
          </cell>
          <cell r="CV113">
            <v>169.45847039244018</v>
          </cell>
          <cell r="CW113">
            <v>169.57712691867277</v>
          </cell>
          <cell r="CX113">
            <v>170.54333006085233</v>
          </cell>
          <cell r="CY113">
            <v>171.69599345854024</v>
          </cell>
          <cell r="CZ113">
            <v>172.73000032999556</v>
          </cell>
          <cell r="DA113">
            <v>173.73010533681298</v>
          </cell>
          <cell r="DB113">
            <v>174.78106314058724</v>
          </cell>
          <cell r="DC113">
            <v>176.5609110340759</v>
          </cell>
          <cell r="DD113">
            <v>177.73052536408275</v>
          </cell>
          <cell r="DE113">
            <v>178.78148316785703</v>
          </cell>
          <cell r="DF113">
            <v>179.34086393438204</v>
          </cell>
          <cell r="DG113">
            <v>178.27295519828883</v>
          </cell>
          <cell r="DH113">
            <v>177.66682715061464</v>
          </cell>
          <cell r="DI113">
            <v>177.64899985509484</v>
          </cell>
          <cell r="DJ113">
            <v>178.29078249380865</v>
          </cell>
          <cell r="DK113">
            <v>179.0395289056415</v>
          </cell>
          <cell r="DL113">
            <v>179.53869318019667</v>
          </cell>
          <cell r="DM113">
            <v>180.80443116210452</v>
          </cell>
          <cell r="DN113">
            <v>180.80443116210452</v>
          </cell>
          <cell r="DO113">
            <v>181.42838650529856</v>
          </cell>
          <cell r="DP113">
            <v>181.94537807537358</v>
          </cell>
          <cell r="DQ113">
            <v>181.60665946049684</v>
          </cell>
          <cell r="DR113">
            <v>181.78493241569512</v>
          </cell>
          <cell r="DS113">
            <v>182.26626939473047</v>
          </cell>
          <cell r="DT113">
            <v>182.63080193351993</v>
          </cell>
          <cell r="DU113">
            <v>183.35986701109883</v>
          </cell>
          <cell r="DV113">
            <v>183.90666581928303</v>
          </cell>
          <cell r="DW113">
            <v>184.63573089686196</v>
          </cell>
          <cell r="DX113">
            <v>184.45346462746727</v>
          </cell>
          <cell r="DY113">
            <v>184.63573089686196</v>
          </cell>
          <cell r="DZ113">
            <v>183.7243995498883</v>
          </cell>
          <cell r="EA113">
            <v>183.90666581928303</v>
          </cell>
          <cell r="EB113">
            <v>184.63573089686196</v>
          </cell>
          <cell r="EC113">
            <v>183.7243995498883</v>
          </cell>
          <cell r="ED113">
            <v>183.54213328049357</v>
          </cell>
          <cell r="EE113">
            <v>182.9953344723094</v>
          </cell>
          <cell r="EF113">
            <v>182.81233913783709</v>
          </cell>
          <cell r="EG113">
            <v>183.361325141254</v>
          </cell>
          <cell r="EH113">
            <v>183.1783298067817</v>
          </cell>
          <cell r="EI113">
            <v>182.26335313442013</v>
          </cell>
          <cell r="EJ113">
            <v>182.08035779994785</v>
          </cell>
          <cell r="EK113">
            <v>181.89736246547557</v>
          </cell>
          <cell r="EL113">
            <v>181.89736246547557</v>
          </cell>
          <cell r="EM113">
            <v>181.89736246547557</v>
          </cell>
          <cell r="EN113">
            <v>181.89736246547557</v>
          </cell>
          <cell r="EO113">
            <v>182.08035779994785</v>
          </cell>
          <cell r="EP113">
            <v>182.26335313442013</v>
          </cell>
          <cell r="EQ113">
            <v>182.44634846889247</v>
          </cell>
          <cell r="ER113">
            <v>183.35858021123693</v>
          </cell>
          <cell r="ES113">
            <v>183.5410265597058</v>
          </cell>
          <cell r="ET113">
            <v>183.9059192566436</v>
          </cell>
          <cell r="EU113">
            <v>184.6357046505192</v>
          </cell>
          <cell r="EV113">
            <v>184.6357046505192</v>
          </cell>
          <cell r="EW113">
            <v>184.2708119535814</v>
          </cell>
          <cell r="EX113">
            <v>184.08836560511253</v>
          </cell>
          <cell r="EY113">
            <v>184.08836560511253</v>
          </cell>
          <cell r="EZ113">
            <v>183.72347290817473</v>
          </cell>
          <cell r="FA113">
            <v>184.2708119535814</v>
          </cell>
          <cell r="FB113">
            <v>184.2708119535814</v>
          </cell>
          <cell r="FC113">
            <v>184.2708119535814</v>
          </cell>
          <cell r="FD113">
            <v>184.2708119535814</v>
          </cell>
          <cell r="FE113">
            <v>184.2708119535814</v>
          </cell>
        </row>
        <row r="114">
          <cell r="AM114">
            <v>142.6108527</v>
          </cell>
          <cell r="AN114">
            <v>144.17957207970002</v>
          </cell>
          <cell r="AO114">
            <v>146.6039565756</v>
          </cell>
          <cell r="AP114">
            <v>156.01627285380002</v>
          </cell>
          <cell r="AQ114">
            <v>164.00248060500002</v>
          </cell>
          <cell r="AR114">
            <v>170.9904123873</v>
          </cell>
          <cell r="AS114">
            <v>177.2652899061</v>
          </cell>
          <cell r="AT114">
            <v>180.26011781280002</v>
          </cell>
          <cell r="AU114">
            <v>182.96972401410002</v>
          </cell>
          <cell r="AV114">
            <v>185.53671936269998</v>
          </cell>
          <cell r="AW114">
            <v>187.96110385860004</v>
          </cell>
          <cell r="AX114">
            <v>187.96110385860004</v>
          </cell>
          <cell r="AY114">
            <v>190.5280992072</v>
          </cell>
          <cell r="AZ114">
            <v>194.9102454889656</v>
          </cell>
          <cell r="BA114">
            <v>197.38711077865918</v>
          </cell>
          <cell r="BB114">
            <v>199.2923917707312</v>
          </cell>
          <cell r="BC114">
            <v>201.76925706042482</v>
          </cell>
          <cell r="BD114">
            <v>203.1029537548752</v>
          </cell>
          <cell r="BE114">
            <v>203.29348185408242</v>
          </cell>
          <cell r="BF114">
            <v>201.00714466359602</v>
          </cell>
          <cell r="BG114">
            <v>202.72189755646082</v>
          </cell>
          <cell r="BH114">
            <v>204.4366504493256</v>
          </cell>
          <cell r="BI114">
            <v>206.9135157390192</v>
          </cell>
          <cell r="BJ114">
            <v>207.2945719374336</v>
          </cell>
          <cell r="BK114">
            <v>207.2945719374336</v>
          </cell>
          <cell r="BL114">
            <v>206.87998279355872</v>
          </cell>
          <cell r="BM114">
            <v>208.12375022518336</v>
          </cell>
          <cell r="BN114">
            <v>208.74563394099565</v>
          </cell>
          <cell r="BO114">
            <v>208.74563394099565</v>
          </cell>
          <cell r="BP114">
            <v>210.1966959445577</v>
          </cell>
          <cell r="BQ114">
            <v>211.23316880424485</v>
          </cell>
          <cell r="BR114">
            <v>213.5134090955566</v>
          </cell>
          <cell r="BS114">
            <v>214.13529281136888</v>
          </cell>
          <cell r="BT114">
            <v>217.22398193323667</v>
          </cell>
          <cell r="BU114">
            <v>219.42130439577343</v>
          </cell>
          <cell r="BV114">
            <v>221.6808152298915</v>
          </cell>
          <cell r="BW114">
            <v>223.4013601769722</v>
          </cell>
          <cell r="BX114">
            <v>225.34495201051183</v>
          </cell>
          <cell r="BY114">
            <v>226.99812207582144</v>
          </cell>
          <cell r="BZ114">
            <v>230.08106084626365</v>
          </cell>
          <cell r="CA114">
            <v>224.8981492901579</v>
          </cell>
          <cell r="CB114">
            <v>225.5460132346711</v>
          </cell>
          <cell r="CC114">
            <v>227.35556425210459</v>
          </cell>
          <cell r="CD114">
            <v>229.25447581360888</v>
          </cell>
          <cell r="CE114">
            <v>230.50552343059994</v>
          </cell>
          <cell r="CF114">
            <v>233.74484315316602</v>
          </cell>
          <cell r="CG114">
            <v>237.34160505201527</v>
          </cell>
          <cell r="CH114">
            <v>238.19053022068775</v>
          </cell>
          <cell r="CI114">
            <v>238.8830744372364</v>
          </cell>
          <cell r="CJ114">
            <v>239.52805873821694</v>
          </cell>
          <cell r="CK114">
            <v>242.80075685800708</v>
          </cell>
          <cell r="CL114">
            <v>243.20685808455036</v>
          </cell>
          <cell r="CM114">
            <v>242.96797501011312</v>
          </cell>
          <cell r="CN114">
            <v>243.37407623665644</v>
          </cell>
          <cell r="CO114">
            <v>242.82464516545082</v>
          </cell>
          <cell r="CP114">
            <v>242.7290919356759</v>
          </cell>
          <cell r="CQ114">
            <v>243.0396399324443</v>
          </cell>
          <cell r="CR114">
            <v>243.35018792921272</v>
          </cell>
          <cell r="CS114">
            <v>244.04294884508067</v>
          </cell>
          <cell r="CT114">
            <v>244.21016699718675</v>
          </cell>
          <cell r="CU114">
            <v>244.2579436120742</v>
          </cell>
          <cell r="CV114">
            <v>244.2579436120742</v>
          </cell>
          <cell r="CW114">
            <v>245.72349127374662</v>
          </cell>
          <cell r="CX114">
            <v>244.42892417260265</v>
          </cell>
          <cell r="CY114">
            <v>244.69760791057593</v>
          </cell>
          <cell r="CZ114">
            <v>243.84270510793365</v>
          </cell>
          <cell r="DA114">
            <v>243.96483407973972</v>
          </cell>
          <cell r="DB114">
            <v>244.35564678951906</v>
          </cell>
          <cell r="DC114">
            <v>244.50220155568627</v>
          </cell>
          <cell r="DD114">
            <v>244.59990473313113</v>
          </cell>
          <cell r="DE114">
            <v>244.69760791057593</v>
          </cell>
          <cell r="DF114">
            <v>246.38298772149926</v>
          </cell>
          <cell r="DG114">
            <v>249.1675282786769</v>
          </cell>
          <cell r="DH114">
            <v>249.11769477302119</v>
          </cell>
          <cell r="DI114">
            <v>249.91503086351295</v>
          </cell>
          <cell r="DJ114">
            <v>250.3386156615867</v>
          </cell>
          <cell r="DK114">
            <v>250.5130329313818</v>
          </cell>
          <cell r="DL114">
            <v>250.71236695400472</v>
          </cell>
          <cell r="DM114">
            <v>250.53794968420962</v>
          </cell>
          <cell r="DN114">
            <v>250.23894865027523</v>
          </cell>
          <cell r="DO114">
            <v>248.66919322211953</v>
          </cell>
          <cell r="DP114">
            <v>246.97485402982457</v>
          </cell>
          <cell r="DQ114">
            <v>246.0031006695377</v>
          </cell>
          <cell r="DR114">
            <v>243.98484369048046</v>
          </cell>
          <cell r="DS114">
            <v>243.31209136412804</v>
          </cell>
          <cell r="DT114">
            <v>242.58215509003566</v>
          </cell>
          <cell r="DU114">
            <v>242.3388429986715</v>
          </cell>
          <cell r="DV114">
            <v>240.87897045048675</v>
          </cell>
          <cell r="DW114">
            <v>240.14903417639437</v>
          </cell>
          <cell r="DX114">
            <v>238.93247371957375</v>
          </cell>
          <cell r="DY114">
            <v>238.20253744548137</v>
          </cell>
          <cell r="DZ114">
            <v>237.7159132627531</v>
          </cell>
          <cell r="EA114">
            <v>237.95922535411722</v>
          </cell>
          <cell r="EB114">
            <v>239.17578581093784</v>
          </cell>
          <cell r="EC114">
            <v>239.90572208503025</v>
          </cell>
          <cell r="ED114">
            <v>240.39234626775848</v>
          </cell>
          <cell r="EE114">
            <v>239.90572208503025</v>
          </cell>
          <cell r="EF114">
            <v>240.14562780711526</v>
          </cell>
          <cell r="EG114">
            <v>239.42591064086017</v>
          </cell>
          <cell r="EH114">
            <v>239.66581636294524</v>
          </cell>
          <cell r="EI114">
            <v>238.7061934746051</v>
          </cell>
          <cell r="EJ114">
            <v>238.4662877525201</v>
          </cell>
          <cell r="EK114">
            <v>238.9460991966901</v>
          </cell>
          <cell r="EL114">
            <v>240.14562780711526</v>
          </cell>
          <cell r="EM114">
            <v>242.54468502796556</v>
          </cell>
          <cell r="EN114">
            <v>242.30477930588054</v>
          </cell>
          <cell r="EO114">
            <v>243.26440219422068</v>
          </cell>
          <cell r="EP114">
            <v>243.26440219422068</v>
          </cell>
          <cell r="EQ114">
            <v>243.5043079163057</v>
          </cell>
          <cell r="ER114">
            <v>244.72182945588725</v>
          </cell>
          <cell r="ES114">
            <v>244.2348208400546</v>
          </cell>
          <cell r="ET114">
            <v>244.2348208400546</v>
          </cell>
          <cell r="EU114">
            <v>244.72182945588725</v>
          </cell>
          <cell r="EV114">
            <v>245.93935099546874</v>
          </cell>
          <cell r="EW114">
            <v>246.42635961130136</v>
          </cell>
          <cell r="EX114">
            <v>246.42635961130136</v>
          </cell>
          <cell r="EY114">
            <v>246.66986391921765</v>
          </cell>
          <cell r="EZ114">
            <v>246.42635961130136</v>
          </cell>
          <cell r="FA114">
            <v>246.913368227134</v>
          </cell>
          <cell r="FB114">
            <v>247.88738545879917</v>
          </cell>
          <cell r="FC114">
            <v>248.1308897667155</v>
          </cell>
          <cell r="FD114">
            <v>247.63462798718206</v>
          </cell>
          <cell r="FE114">
            <v>246.14584264858178</v>
          </cell>
        </row>
        <row r="115">
          <cell r="AM115">
            <v>147.03114779999999</v>
          </cell>
          <cell r="AN115">
            <v>146.00192976539998</v>
          </cell>
          <cell r="AO115">
            <v>153.50051830319998</v>
          </cell>
          <cell r="AP115">
            <v>154.9708297812</v>
          </cell>
          <cell r="AQ115">
            <v>160.8520756932</v>
          </cell>
          <cell r="AR115">
            <v>163.939729797</v>
          </cell>
          <cell r="AS115">
            <v>166.88035275299998</v>
          </cell>
          <cell r="AT115">
            <v>168.4976953788</v>
          </cell>
          <cell r="AU115">
            <v>171.5853494826</v>
          </cell>
          <cell r="AV115">
            <v>176.58440850779996</v>
          </cell>
          <cell r="AW115">
            <v>180.84831179399995</v>
          </cell>
          <cell r="AX115">
            <v>181.14237408959997</v>
          </cell>
          <cell r="AY115">
            <v>186.2884642626</v>
          </cell>
          <cell r="AZ115">
            <v>188.89650276227638</v>
          </cell>
          <cell r="BA115">
            <v>193.1811374403162</v>
          </cell>
          <cell r="BB115">
            <v>194.2988682258918</v>
          </cell>
          <cell r="BC115">
            <v>196.3480413327804</v>
          </cell>
          <cell r="BD115">
            <v>199.14236829671938</v>
          </cell>
          <cell r="BE115">
            <v>201.0052529393454</v>
          </cell>
          <cell r="BF115">
            <v>203.61329143902182</v>
          </cell>
          <cell r="BG115">
            <v>202.4955606534462</v>
          </cell>
          <cell r="BH115">
            <v>204.1721568318096</v>
          </cell>
          <cell r="BI115">
            <v>205.2898876173852</v>
          </cell>
          <cell r="BJ115">
            <v>208.27050304558682</v>
          </cell>
          <cell r="BK115">
            <v>211.80998386657623</v>
          </cell>
          <cell r="BL115">
            <v>214.5635136568417</v>
          </cell>
          <cell r="BM115">
            <v>217.74066341484036</v>
          </cell>
          <cell r="BN115">
            <v>217.74066341484036</v>
          </cell>
          <cell r="BO115">
            <v>219.01152331803985</v>
          </cell>
          <cell r="BP115">
            <v>221.34143314057215</v>
          </cell>
          <cell r="BQ115">
            <v>221.55324312443875</v>
          </cell>
          <cell r="BR115">
            <v>223.0359130115048</v>
          </cell>
          <cell r="BS115">
            <v>224.30677291470423</v>
          </cell>
          <cell r="BT115">
            <v>226.76376872755654</v>
          </cell>
          <cell r="BU115">
            <v>229.49611751943533</v>
          </cell>
          <cell r="BV115">
            <v>234.83372911287307</v>
          </cell>
          <cell r="BW115">
            <v>233.24515423387376</v>
          </cell>
          <cell r="BX115">
            <v>233.52504841895444</v>
          </cell>
          <cell r="BY115">
            <v>236.44061284687785</v>
          </cell>
          <cell r="BZ115">
            <v>239.58942242903512</v>
          </cell>
          <cell r="CA115">
            <v>243.9044577823618</v>
          </cell>
          <cell r="CB115">
            <v>245.98033965504325</v>
          </cell>
          <cell r="CC115">
            <v>246.75004866401508</v>
          </cell>
          <cell r="CD115">
            <v>249.2224472988941</v>
          </cell>
          <cell r="CE115">
            <v>249.54899051482153</v>
          </cell>
          <cell r="CF115">
            <v>252.32460785020467</v>
          </cell>
          <cell r="CG115">
            <v>254.7970064850837</v>
          </cell>
          <cell r="CH115">
            <v>257.5726238204668</v>
          </cell>
          <cell r="CI115">
            <v>256.87288835776513</v>
          </cell>
          <cell r="CJ115">
            <v>256.33345529221384</v>
          </cell>
          <cell r="CK115">
            <v>258.3627511102402</v>
          </cell>
          <cell r="CL115">
            <v>259.5443663966859</v>
          </cell>
          <cell r="CM115">
            <v>263.0635249671873</v>
          </cell>
          <cell r="CN115">
            <v>264.47632585315495</v>
          </cell>
          <cell r="CO115">
            <v>267.22486575858306</v>
          </cell>
          <cell r="CP115">
            <v>269.7422200644892</v>
          </cell>
          <cell r="CQ115">
            <v>271.64307943833666</v>
          </cell>
          <cell r="CR115">
            <v>273.80081170054183</v>
          </cell>
          <cell r="CS115">
            <v>274.62280494328667</v>
          </cell>
          <cell r="CT115">
            <v>276.6777880501488</v>
          </cell>
          <cell r="CU115">
            <v>276.2924787176122</v>
          </cell>
          <cell r="CV115">
            <v>278.171267572892</v>
          </cell>
          <cell r="CW115">
            <v>279.60798846222355</v>
          </cell>
          <cell r="CX115">
            <v>282.2880255057844</v>
          </cell>
          <cell r="CY115">
            <v>284.0010388738336</v>
          </cell>
          <cell r="CZ115">
            <v>285.3825012674217</v>
          </cell>
          <cell r="DA115">
            <v>285.6311644982675</v>
          </cell>
          <cell r="DB115">
            <v>287.0126268918555</v>
          </cell>
          <cell r="DC115">
            <v>288.80852800352005</v>
          </cell>
          <cell r="DD115">
            <v>289.52688844818584</v>
          </cell>
          <cell r="DE115">
            <v>291.51619429495264</v>
          </cell>
          <cell r="DF115">
            <v>293.4502416459759</v>
          </cell>
          <cell r="DG115">
            <v>293.3397246544889</v>
          </cell>
          <cell r="DH115">
            <v>295.305100809674</v>
          </cell>
          <cell r="DI115">
            <v>295.21709889227765</v>
          </cell>
          <cell r="DJ115">
            <v>297.0651391576009</v>
          </cell>
          <cell r="DK115">
            <v>296.6251295706192</v>
          </cell>
          <cell r="DL115">
            <v>296.7717994329464</v>
          </cell>
          <cell r="DM115">
            <v>299.3238550374405</v>
          </cell>
          <cell r="DN115">
            <v>300.40921201866206</v>
          </cell>
          <cell r="DO115">
            <v>299.85186654181854</v>
          </cell>
          <cell r="DP115">
            <v>298.7958435330624</v>
          </cell>
          <cell r="DQ115">
            <v>298.94251339538965</v>
          </cell>
          <cell r="DR115">
            <v>299.3531890099059</v>
          </cell>
          <cell r="DS115">
            <v>298.2678320286843</v>
          </cell>
          <cell r="DT115">
            <v>299.75917118882774</v>
          </cell>
          <cell r="DU115">
            <v>299.1626355247704</v>
          </cell>
          <cell r="DV115">
            <v>300.65397468491375</v>
          </cell>
          <cell r="DW115">
            <v>301.2505103489712</v>
          </cell>
          <cell r="DX115">
            <v>298.566099860713</v>
          </cell>
          <cell r="DY115">
            <v>298.2678320286843</v>
          </cell>
          <cell r="DZ115">
            <v>297.96956419665565</v>
          </cell>
          <cell r="EA115">
            <v>296.1799572044835</v>
          </cell>
          <cell r="EB115">
            <v>296.1799572044835</v>
          </cell>
          <cell r="EC115">
            <v>293.79381454825403</v>
          </cell>
          <cell r="ED115">
            <v>292.6007432201393</v>
          </cell>
          <cell r="EE115">
            <v>291.7059397240533</v>
          </cell>
          <cell r="EF115">
            <v>289.0805862665368</v>
          </cell>
          <cell r="EG115">
            <v>289.0805862665368</v>
          </cell>
          <cell r="EH115">
            <v>287.3303506281925</v>
          </cell>
          <cell r="EI115">
            <v>286.45523280902034</v>
          </cell>
          <cell r="EJ115">
            <v>287.6220565679165</v>
          </cell>
          <cell r="EK115">
            <v>286.1635268692963</v>
          </cell>
          <cell r="EL115">
            <v>283.82987935150385</v>
          </cell>
          <cell r="EM115">
            <v>282.66305559260763</v>
          </cell>
          <cell r="EN115">
            <v>281.20452589398735</v>
          </cell>
          <cell r="EO115">
            <v>280.3294080748152</v>
          </cell>
          <cell r="EP115">
            <v>277.9957605570228</v>
          </cell>
          <cell r="EQ115">
            <v>277.7040546172987</v>
          </cell>
          <cell r="ER115">
            <v>277.7040546172987</v>
          </cell>
          <cell r="ES115">
            <v>274.09390190727385</v>
          </cell>
          <cell r="ET115">
            <v>272.1499735249527</v>
          </cell>
          <cell r="EU115">
            <v>269.0952289241625</v>
          </cell>
          <cell r="EV115">
            <v>267.42900459645864</v>
          </cell>
          <cell r="EW115">
            <v>267.15130054184135</v>
          </cell>
          <cell r="EX115">
            <v>266.5958924326068</v>
          </cell>
          <cell r="EY115">
            <v>264.09655594105107</v>
          </cell>
          <cell r="EZ115">
            <v>261.5972194494954</v>
          </cell>
          <cell r="FA115">
            <v>261.31951539487807</v>
          </cell>
          <cell r="FB115">
            <v>261.0418113402608</v>
          </cell>
          <cell r="FC115">
            <v>257.15395457561857</v>
          </cell>
          <cell r="FD115">
            <v>254.3252610752868</v>
          </cell>
          <cell r="FE115">
            <v>253.2966452569843</v>
          </cell>
        </row>
        <row r="116">
          <cell r="AM116">
            <v>107.40834149999999</v>
          </cell>
          <cell r="AN116">
            <v>109.87873335449999</v>
          </cell>
          <cell r="AO116">
            <v>110.52318340350001</v>
          </cell>
          <cell r="AP116">
            <v>112.2417168675</v>
          </cell>
          <cell r="AQ116">
            <v>114.712108722</v>
          </cell>
          <cell r="AR116">
            <v>118.578809016</v>
          </cell>
          <cell r="AS116">
            <v>120.726975846</v>
          </cell>
          <cell r="AT116">
            <v>122.5529176515</v>
          </cell>
          <cell r="AU116">
            <v>124.70108448149999</v>
          </cell>
          <cell r="AV116">
            <v>127.70851804349999</v>
          </cell>
          <cell r="AW116">
            <v>130.9307682885</v>
          </cell>
          <cell r="AX116">
            <v>132.4344850695</v>
          </cell>
          <cell r="AY116">
            <v>132.97152677699998</v>
          </cell>
          <cell r="AZ116">
            <v>134.70015662510096</v>
          </cell>
          <cell r="BA116">
            <v>135.09907120543198</v>
          </cell>
          <cell r="BB116">
            <v>134.567185098324</v>
          </cell>
          <cell r="BC116">
            <v>134.96609967865498</v>
          </cell>
          <cell r="BD116">
            <v>135.09907120543198</v>
          </cell>
          <cell r="BE116">
            <v>133.63638441088497</v>
          </cell>
          <cell r="BF116">
            <v>134.833128151878</v>
          </cell>
          <cell r="BG116">
            <v>134.96609967865498</v>
          </cell>
          <cell r="BH116">
            <v>136.29581494642497</v>
          </cell>
          <cell r="BI116">
            <v>137.226615633864</v>
          </cell>
          <cell r="BJ116">
            <v>138.29038784807997</v>
          </cell>
          <cell r="BK116">
            <v>139.354160062296</v>
          </cell>
          <cell r="BL116">
            <v>140.19028502266977</v>
          </cell>
          <cell r="BM116">
            <v>142.0018891034796</v>
          </cell>
          <cell r="BN116">
            <v>142.8380140638534</v>
          </cell>
          <cell r="BO116">
            <v>142.4199515836665</v>
          </cell>
          <cell r="BP116">
            <v>142.8380140638534</v>
          </cell>
          <cell r="BQ116">
            <v>142.4199515836665</v>
          </cell>
          <cell r="BR116">
            <v>142.6986599037911</v>
          </cell>
          <cell r="BS116">
            <v>143.39543070410258</v>
          </cell>
          <cell r="BT116">
            <v>143.88317026432063</v>
          </cell>
          <cell r="BU116">
            <v>144.52419940060716</v>
          </cell>
          <cell r="BV116">
            <v>143.6880744402334</v>
          </cell>
          <cell r="BW116">
            <v>143.9249765123393</v>
          </cell>
          <cell r="BX116">
            <v>146.06945866237314</v>
          </cell>
          <cell r="BY116">
            <v>147.26403596742554</v>
          </cell>
          <cell r="BZ116">
            <v>147.4079609439379</v>
          </cell>
          <cell r="CA116">
            <v>148.35786578891936</v>
          </cell>
          <cell r="CB116">
            <v>148.48739826778046</v>
          </cell>
          <cell r="CC116">
            <v>148.458613272478</v>
          </cell>
          <cell r="CD116">
            <v>148.9767431879224</v>
          </cell>
          <cell r="CE116">
            <v>149.29337813624954</v>
          </cell>
          <cell r="CF116">
            <v>149.32216313155203</v>
          </cell>
          <cell r="CG116">
            <v>149.12066816443476</v>
          </cell>
          <cell r="CH116">
            <v>148.9767431879224</v>
          </cell>
          <cell r="CI116">
            <v>150.55991792955814</v>
          </cell>
          <cell r="CJ116">
            <v>151.7945092565805</v>
          </cell>
          <cell r="CK116">
            <v>152.6828127723649</v>
          </cell>
          <cell r="CL116">
            <v>152.59247682160716</v>
          </cell>
          <cell r="CM116">
            <v>153.11943653436063</v>
          </cell>
          <cell r="CN116">
            <v>152.5171968626424</v>
          </cell>
          <cell r="CO116">
            <v>151.58372537147915</v>
          </cell>
          <cell r="CP116">
            <v>151.01159768334682</v>
          </cell>
          <cell r="CQ116">
            <v>150.4394699952145</v>
          </cell>
          <cell r="CR116">
            <v>149.927566274254</v>
          </cell>
          <cell r="CS116">
            <v>148.78331089798934</v>
          </cell>
          <cell r="CT116">
            <v>148.40691110316544</v>
          </cell>
          <cell r="CU116">
            <v>147.08198382538535</v>
          </cell>
          <cell r="CV116">
            <v>146.09653453375526</v>
          </cell>
          <cell r="CW116">
            <v>146.3759903030235</v>
          </cell>
          <cell r="CX116">
            <v>146.65544607229174</v>
          </cell>
          <cell r="CY116">
            <v>146.3759903030235</v>
          </cell>
          <cell r="CZ116">
            <v>145.14050163889027</v>
          </cell>
          <cell r="DA116">
            <v>143.97855396666972</v>
          </cell>
          <cell r="DB116">
            <v>143.15489485724757</v>
          </cell>
          <cell r="DC116">
            <v>143.74322279254912</v>
          </cell>
          <cell r="DD116">
            <v>143.80205558607926</v>
          </cell>
          <cell r="DE116">
            <v>143.06664566695233</v>
          </cell>
          <cell r="DF116">
            <v>142.90485548474442</v>
          </cell>
          <cell r="DG116">
            <v>141.59582582869848</v>
          </cell>
          <cell r="DH116">
            <v>142.7002732701623</v>
          </cell>
          <cell r="DI116">
            <v>142.9126670089054</v>
          </cell>
          <cell r="DJ116">
            <v>143.66312488579746</v>
          </cell>
          <cell r="DK116">
            <v>143.6914440509632</v>
          </cell>
          <cell r="DL116">
            <v>143.606486555466</v>
          </cell>
          <cell r="DM116">
            <v>143.71976321612897</v>
          </cell>
          <cell r="DN116">
            <v>143.49320989480304</v>
          </cell>
          <cell r="DO116">
            <v>143.01178408698547</v>
          </cell>
          <cell r="DP116">
            <v>142.48787953141928</v>
          </cell>
          <cell r="DQ116">
            <v>142.02061330618457</v>
          </cell>
          <cell r="DR116">
            <v>142.5728370269165</v>
          </cell>
          <cell r="DS116">
            <v>141.96397497585312</v>
          </cell>
          <cell r="DT116">
            <v>142.10593895082897</v>
          </cell>
          <cell r="DU116">
            <v>141.68004702590142</v>
          </cell>
          <cell r="DV116">
            <v>140.97022715102213</v>
          </cell>
          <cell r="DW116">
            <v>140.5443352260946</v>
          </cell>
          <cell r="DX116">
            <v>139.83451535121532</v>
          </cell>
          <cell r="DY116">
            <v>139.12469547633606</v>
          </cell>
          <cell r="DZ116">
            <v>138.84076752638435</v>
          </cell>
          <cell r="EA116">
            <v>137.98898367652924</v>
          </cell>
          <cell r="EB116">
            <v>137.4211277766258</v>
          </cell>
          <cell r="EC116">
            <v>136.0014880268673</v>
          </cell>
          <cell r="ED116">
            <v>135.0077402020363</v>
          </cell>
          <cell r="EE116">
            <v>131.31667685266413</v>
          </cell>
          <cell r="EF116">
            <v>131.31667685266413</v>
          </cell>
          <cell r="EG116">
            <v>129.87219340728484</v>
          </cell>
          <cell r="EH116">
            <v>128.16507660820017</v>
          </cell>
          <cell r="EI116">
            <v>126.98322651652622</v>
          </cell>
          <cell r="EJ116">
            <v>126.06400977855756</v>
          </cell>
          <cell r="EK116">
            <v>124.88215968688358</v>
          </cell>
          <cell r="EL116">
            <v>122.78109285724096</v>
          </cell>
          <cell r="EM116">
            <v>122.2558261498303</v>
          </cell>
          <cell r="EN116">
            <v>121.33660941186166</v>
          </cell>
          <cell r="EO116">
            <v>120.54870935074567</v>
          </cell>
          <cell r="EP116">
            <v>119.10422590536636</v>
          </cell>
          <cell r="EQ116">
            <v>117.65974245998704</v>
          </cell>
          <cell r="ER116">
            <v>118.71868014212694</v>
          </cell>
          <cell r="ES116">
            <v>118.24804117228697</v>
          </cell>
          <cell r="ET116">
            <v>117.89506194490703</v>
          </cell>
          <cell r="EU116">
            <v>117.18910349014708</v>
          </cell>
          <cell r="EV116">
            <v>116.60080477784715</v>
          </cell>
          <cell r="EW116">
            <v>115.18888786832733</v>
          </cell>
          <cell r="EX116">
            <v>114.36526967110741</v>
          </cell>
          <cell r="EY116">
            <v>113.42399173142752</v>
          </cell>
          <cell r="EZ116">
            <v>113.07101250404754</v>
          </cell>
          <cell r="FA116">
            <v>111.89441507944767</v>
          </cell>
          <cell r="FB116">
            <v>110.8354773973078</v>
          </cell>
          <cell r="FC116">
            <v>109.77653971516791</v>
          </cell>
          <cell r="FD116">
            <v>109.77653971516791</v>
          </cell>
          <cell r="FE116">
            <v>109.00810393716174</v>
          </cell>
        </row>
        <row r="117">
          <cell r="AM117">
            <v>137.877096</v>
          </cell>
          <cell r="AN117">
            <v>139.39374405599997</v>
          </cell>
          <cell r="AO117">
            <v>140.63463792</v>
          </cell>
          <cell r="AP117">
            <v>141.875531784</v>
          </cell>
          <cell r="AQ117">
            <v>145.736090472</v>
          </cell>
          <cell r="AR117">
            <v>150.14815754400001</v>
          </cell>
          <cell r="AS117">
            <v>155.24961009599997</v>
          </cell>
          <cell r="AT117">
            <v>156.49050395999998</v>
          </cell>
          <cell r="AU117">
            <v>159.523800072</v>
          </cell>
          <cell r="AV117">
            <v>161.45407941599998</v>
          </cell>
          <cell r="AW117">
            <v>163.24648166400002</v>
          </cell>
          <cell r="AX117">
            <v>165.314638104</v>
          </cell>
          <cell r="AY117">
            <v>168.623688408</v>
          </cell>
          <cell r="AZ117">
            <v>172.50203324138397</v>
          </cell>
          <cell r="BA117">
            <v>171.99616217616</v>
          </cell>
          <cell r="BB117">
            <v>173.51377537183203</v>
          </cell>
          <cell r="BC117">
            <v>175.031388567504</v>
          </cell>
          <cell r="BD117">
            <v>175.20001225591201</v>
          </cell>
          <cell r="BE117">
            <v>176.21175438636</v>
          </cell>
          <cell r="BF117">
            <v>176.71762545158398</v>
          </cell>
          <cell r="BG117">
            <v>176.71762545158398</v>
          </cell>
          <cell r="BH117">
            <v>177.560743893624</v>
          </cell>
          <cell r="BI117">
            <v>178.909733400888</v>
          </cell>
          <cell r="BJ117">
            <v>180.42734659655997</v>
          </cell>
          <cell r="BK117">
            <v>180.258722908152</v>
          </cell>
          <cell r="BL117">
            <v>181.3402752456009</v>
          </cell>
          <cell r="BM117">
            <v>180.43898163106016</v>
          </cell>
          <cell r="BN117">
            <v>181.88105141432538</v>
          </cell>
          <cell r="BO117">
            <v>181.70079269141723</v>
          </cell>
          <cell r="BP117">
            <v>181.88105141432538</v>
          </cell>
          <cell r="BQ117">
            <v>182.06131013723353</v>
          </cell>
          <cell r="BR117">
            <v>182.78234502886616</v>
          </cell>
          <cell r="BS117">
            <v>183.32312119759058</v>
          </cell>
          <cell r="BT117">
            <v>183.80981974944262</v>
          </cell>
          <cell r="BU117">
            <v>183.80981974944262</v>
          </cell>
          <cell r="BV117">
            <v>185.05360493750885</v>
          </cell>
          <cell r="BW117">
            <v>185.61240697852412</v>
          </cell>
          <cell r="BX117">
            <v>187.3014798820287</v>
          </cell>
          <cell r="BY117">
            <v>187.56133725179862</v>
          </cell>
          <cell r="BZ117">
            <v>188.37803184250413</v>
          </cell>
          <cell r="CA117">
            <v>189.90005357972805</v>
          </cell>
          <cell r="CB117">
            <v>189.49170628437528</v>
          </cell>
          <cell r="CC117">
            <v>190.3455233564765</v>
          </cell>
          <cell r="CD117">
            <v>190.75387065182923</v>
          </cell>
          <cell r="CE117">
            <v>191.05085050299488</v>
          </cell>
          <cell r="CF117">
            <v>190.88379933671422</v>
          </cell>
          <cell r="CG117">
            <v>191.7190551681176</v>
          </cell>
          <cell r="CH117">
            <v>193.1853931832479</v>
          </cell>
          <cell r="CI117">
            <v>193.55661799720497</v>
          </cell>
          <cell r="CJ117">
            <v>193.26628307020914</v>
          </cell>
          <cell r="CK117">
            <v>194.3502001309935</v>
          </cell>
          <cell r="CL117">
            <v>194.75666902878766</v>
          </cell>
          <cell r="CM117">
            <v>195.39540586817841</v>
          </cell>
          <cell r="CN117">
            <v>195.60831814797533</v>
          </cell>
          <cell r="CO117">
            <v>194.95022564678484</v>
          </cell>
          <cell r="CP117">
            <v>195.6857407951742</v>
          </cell>
          <cell r="CQ117">
            <v>196.2470549873661</v>
          </cell>
          <cell r="CR117">
            <v>196.09220969296837</v>
          </cell>
          <cell r="CS117">
            <v>196.7115908705594</v>
          </cell>
          <cell r="CT117">
            <v>196.4019002817639</v>
          </cell>
          <cell r="CU117">
            <v>195.74380778057338</v>
          </cell>
          <cell r="CV117">
            <v>195.80253092290752</v>
          </cell>
          <cell r="CW117">
            <v>195.1761507380097</v>
          </cell>
          <cell r="CX117">
            <v>195.3523201650122</v>
          </cell>
          <cell r="CY117">
            <v>194.94125816867304</v>
          </cell>
          <cell r="CZ117">
            <v>195.48934083045864</v>
          </cell>
          <cell r="DA117">
            <v>195.3523201650122</v>
          </cell>
          <cell r="DB117">
            <v>195.23487388034388</v>
          </cell>
          <cell r="DC117">
            <v>196.291890442359</v>
          </cell>
          <cell r="DD117">
            <v>196.85954748492262</v>
          </cell>
          <cell r="DE117">
            <v>197.81869214304746</v>
          </cell>
          <cell r="DF117">
            <v>198.26890290094278</v>
          </cell>
          <cell r="DG117">
            <v>199.75655584007512</v>
          </cell>
          <cell r="DH117">
            <v>199.85643411799515</v>
          </cell>
          <cell r="DI117">
            <v>200.31587419642733</v>
          </cell>
          <cell r="DJ117">
            <v>201.59431615380382</v>
          </cell>
          <cell r="DK117">
            <v>201.57434049821978</v>
          </cell>
          <cell r="DL117">
            <v>201.19480304212368</v>
          </cell>
          <cell r="DM117">
            <v>201.19480304212368</v>
          </cell>
          <cell r="DN117">
            <v>201.8140483652279</v>
          </cell>
          <cell r="DO117">
            <v>201.65424312055583</v>
          </cell>
          <cell r="DP117">
            <v>200.69541165252346</v>
          </cell>
          <cell r="DQ117">
            <v>200.09614198500327</v>
          </cell>
          <cell r="DR117">
            <v>200.2359715740913</v>
          </cell>
          <cell r="DS117">
            <v>199.47689666189902</v>
          </cell>
          <cell r="DT117">
            <v>199.47689666189902</v>
          </cell>
          <cell r="DU117">
            <v>198.67898907525142</v>
          </cell>
          <cell r="DV117">
            <v>197.28265079861814</v>
          </cell>
          <cell r="DW117">
            <v>196.88369700529435</v>
          </cell>
          <cell r="DX117">
            <v>196.48474321197054</v>
          </cell>
          <cell r="DY117">
            <v>195.08840493533725</v>
          </cell>
          <cell r="DZ117">
            <v>194.88892803867532</v>
          </cell>
          <cell r="EA117">
            <v>193.89154355536587</v>
          </cell>
          <cell r="EB117">
            <v>193.89154355536587</v>
          </cell>
          <cell r="EC117">
            <v>192.69468217539443</v>
          </cell>
          <cell r="ED117">
            <v>191.49782079542308</v>
          </cell>
          <cell r="EE117">
            <v>191.69729769208493</v>
          </cell>
          <cell r="EF117">
            <v>190.5471139059324</v>
          </cell>
          <cell r="EG117">
            <v>189.97202201285614</v>
          </cell>
          <cell r="EH117">
            <v>188.6301409290116</v>
          </cell>
          <cell r="EI117">
            <v>186.32977335670657</v>
          </cell>
          <cell r="EJ117">
            <v>185.37128686824613</v>
          </cell>
          <cell r="EK117">
            <v>183.83770848670946</v>
          </cell>
          <cell r="EL117">
            <v>181.53734091440444</v>
          </cell>
          <cell r="EM117">
            <v>181.53734091440444</v>
          </cell>
          <cell r="EN117">
            <v>180.00376253286777</v>
          </cell>
          <cell r="EO117">
            <v>178.08678955594692</v>
          </cell>
          <cell r="EP117">
            <v>176.36151387671813</v>
          </cell>
          <cell r="EQ117">
            <v>174.82793549518144</v>
          </cell>
          <cell r="ER117">
            <v>175.1775913661718</v>
          </cell>
          <cell r="ES117">
            <v>173.95379581770555</v>
          </cell>
          <cell r="ET117">
            <v>171.3313767852778</v>
          </cell>
          <cell r="EU117">
            <v>169.05861362384047</v>
          </cell>
          <cell r="EV117">
            <v>166.26136665591753</v>
          </cell>
          <cell r="EW117">
            <v>163.63894762348983</v>
          </cell>
          <cell r="EX117">
            <v>160.66687272007175</v>
          </cell>
          <cell r="EY117">
            <v>158.56893749412956</v>
          </cell>
          <cell r="EZ117">
            <v>157.86962575214883</v>
          </cell>
          <cell r="FA117">
            <v>156.2961743326922</v>
          </cell>
          <cell r="FB117">
            <v>155.4220346552163</v>
          </cell>
          <cell r="FC117">
            <v>154.19823910675004</v>
          </cell>
          <cell r="FD117">
            <v>153.58144615032302</v>
          </cell>
          <cell r="FE117">
            <v>151.73106728104204</v>
          </cell>
        </row>
        <row r="118">
          <cell r="AM118">
            <v>138.73799069999998</v>
          </cell>
          <cell r="AN118">
            <v>140.8190605605</v>
          </cell>
          <cell r="AO118">
            <v>143.03886841169998</v>
          </cell>
          <cell r="AP118">
            <v>144.42624831869998</v>
          </cell>
          <cell r="AQ118">
            <v>150.5307199095</v>
          </cell>
          <cell r="AR118">
            <v>154.9703356119</v>
          </cell>
          <cell r="AS118">
            <v>157.60635743519998</v>
          </cell>
          <cell r="AT118">
            <v>159.54868930499998</v>
          </cell>
          <cell r="AU118">
            <v>160.93606921199998</v>
          </cell>
          <cell r="AV118">
            <v>165.51442290509996</v>
          </cell>
          <cell r="AW118">
            <v>168.1504447284</v>
          </cell>
          <cell r="AX118">
            <v>169.8153006168</v>
          </cell>
          <cell r="AY118">
            <v>173.422488375</v>
          </cell>
          <cell r="AZ118">
            <v>176.37067067737502</v>
          </cell>
          <cell r="BA118">
            <v>178.2783180495</v>
          </cell>
          <cell r="BB118">
            <v>182.78730274725</v>
          </cell>
          <cell r="BC118">
            <v>182.960725235625</v>
          </cell>
          <cell r="BD118">
            <v>185.90890753800002</v>
          </cell>
          <cell r="BE118">
            <v>187.81655491012498</v>
          </cell>
          <cell r="BF118">
            <v>189.550779793875</v>
          </cell>
          <cell r="BG118">
            <v>192.1521171195</v>
          </cell>
          <cell r="BH118">
            <v>194.406609468375</v>
          </cell>
          <cell r="BI118">
            <v>196.83452430562502</v>
          </cell>
          <cell r="BJ118">
            <v>199.262439142875</v>
          </cell>
          <cell r="BK118">
            <v>202.037198956875</v>
          </cell>
          <cell r="BL118">
            <v>204.4616453443575</v>
          </cell>
          <cell r="BM118">
            <v>207.08812893079684</v>
          </cell>
          <cell r="BN118">
            <v>208.3003521245381</v>
          </cell>
          <cell r="BO118">
            <v>209.10850092036563</v>
          </cell>
          <cell r="BP118">
            <v>209.51257531827937</v>
          </cell>
          <cell r="BQ118">
            <v>209.91664971619312</v>
          </cell>
          <cell r="BR118">
            <v>210.32072411410684</v>
          </cell>
          <cell r="BS118">
            <v>211.12887290993436</v>
          </cell>
          <cell r="BT118">
            <v>212.5431333026325</v>
          </cell>
          <cell r="BU118">
            <v>215.14941316917614</v>
          </cell>
          <cell r="BV118">
            <v>216.7253033210398</v>
          </cell>
          <cell r="BW118">
            <v>217.63447071634576</v>
          </cell>
          <cell r="BX118">
            <v>220.02844989422556</v>
          </cell>
          <cell r="BY118">
            <v>222.0742139189592</v>
          </cell>
          <cell r="BZ118">
            <v>224.31584896733756</v>
          </cell>
          <cell r="CA118">
            <v>225.77399992113706</v>
          </cell>
          <cell r="CB118">
            <v>227.71094671051253</v>
          </cell>
          <cell r="CC118">
            <v>228.7991190640943</v>
          </cell>
          <cell r="CD118">
            <v>230.14845278253563</v>
          </cell>
          <cell r="CE118">
            <v>231.47602305390535</v>
          </cell>
          <cell r="CF118">
            <v>232.45537817212892</v>
          </cell>
          <cell r="CG118">
            <v>235.74165867994571</v>
          </cell>
          <cell r="CH118">
            <v>237.06922895131547</v>
          </cell>
          <cell r="CI118">
            <v>238.57090679925824</v>
          </cell>
          <cell r="CJ118">
            <v>239.66833297053483</v>
          </cell>
          <cell r="CK118">
            <v>241.24290095540994</v>
          </cell>
          <cell r="CL118">
            <v>243.7240383861222</v>
          </cell>
          <cell r="CM118">
            <v>244.9884641921583</v>
          </cell>
          <cell r="CN118">
            <v>245.51332018711665</v>
          </cell>
          <cell r="CO118">
            <v>246.75388890247282</v>
          </cell>
          <cell r="CP118">
            <v>247.2310307160713</v>
          </cell>
          <cell r="CQ118">
            <v>248.06602888986873</v>
          </cell>
          <cell r="CR118">
            <v>249.7837394188234</v>
          </cell>
          <cell r="CS118">
            <v>251.07202231553936</v>
          </cell>
          <cell r="CT118">
            <v>252.71816157245428</v>
          </cell>
          <cell r="CU118">
            <v>254.31658664800926</v>
          </cell>
          <cell r="CV118">
            <v>254.6980615279813</v>
          </cell>
          <cell r="CW118">
            <v>251.13762931490913</v>
          </cell>
          <cell r="CX118">
            <v>251.82428409885878</v>
          </cell>
          <cell r="CY118">
            <v>252.4092122481492</v>
          </cell>
          <cell r="CZ118">
            <v>247.88237700581465</v>
          </cell>
          <cell r="DA118">
            <v>242.0330955129104</v>
          </cell>
          <cell r="DB118">
            <v>242.5162970275416</v>
          </cell>
          <cell r="DC118">
            <v>242.99949854217283</v>
          </cell>
          <cell r="DD118">
            <v>239.26104471844712</v>
          </cell>
          <cell r="DE118">
            <v>238.9304331558047</v>
          </cell>
          <cell r="DF118">
            <v>238.8795698384751</v>
          </cell>
          <cell r="DG118">
            <v>237.98946178520706</v>
          </cell>
          <cell r="DH118">
            <v>238.6320333320271</v>
          </cell>
          <cell r="DI118">
            <v>238.87002279381235</v>
          </cell>
          <cell r="DJ118">
            <v>233.13447676478881</v>
          </cell>
          <cell r="DK118">
            <v>233.42006411893107</v>
          </cell>
          <cell r="DL118">
            <v>237.15649866895885</v>
          </cell>
          <cell r="DM118">
            <v>234.15783145046524</v>
          </cell>
          <cell r="DN118">
            <v>235.68096400589056</v>
          </cell>
          <cell r="DO118">
            <v>233.2296725495029</v>
          </cell>
          <cell r="DP118">
            <v>232.94408519536063</v>
          </cell>
          <cell r="DQ118">
            <v>233.39626517275255</v>
          </cell>
          <cell r="DR118">
            <v>234.0388367195726</v>
          </cell>
          <cell r="DS118">
            <v>233.46766201128813</v>
          </cell>
          <cell r="DT118">
            <v>233.9345973353107</v>
          </cell>
          <cell r="DU118">
            <v>234.40153265933327</v>
          </cell>
          <cell r="DV118">
            <v>234.63500032134456</v>
          </cell>
          <cell r="DW118">
            <v>234.63500032134456</v>
          </cell>
          <cell r="DX118">
            <v>233.23419434927683</v>
          </cell>
          <cell r="DY118">
            <v>232.0668560392204</v>
          </cell>
          <cell r="DZ118">
            <v>231.59992071519784</v>
          </cell>
          <cell r="EA118">
            <v>231.36645305318652</v>
          </cell>
          <cell r="EB118">
            <v>232.76725902525428</v>
          </cell>
          <cell r="EC118">
            <v>232.53379136324295</v>
          </cell>
          <cell r="ED118">
            <v>228.5648411090511</v>
          </cell>
          <cell r="EE118">
            <v>227.63097046100592</v>
          </cell>
          <cell r="EF118">
            <v>226.0375536677789</v>
          </cell>
          <cell r="EG118">
            <v>221.94019619948077</v>
          </cell>
          <cell r="EH118">
            <v>218.9809935834877</v>
          </cell>
          <cell r="EI118">
            <v>218.07046970164367</v>
          </cell>
          <cell r="EJ118">
            <v>214.6560051447286</v>
          </cell>
          <cell r="EK118">
            <v>210.10338573550845</v>
          </cell>
          <cell r="EL118">
            <v>211.4691715582745</v>
          </cell>
          <cell r="EM118">
            <v>207.5994450604374</v>
          </cell>
          <cell r="EN118">
            <v>210.10338573550845</v>
          </cell>
          <cell r="EO118">
            <v>207.82707603089838</v>
          </cell>
          <cell r="EP118">
            <v>206.68892117859338</v>
          </cell>
          <cell r="EQ118">
            <v>206.46129020813237</v>
          </cell>
          <cell r="ER118">
            <v>205.63544504729984</v>
          </cell>
          <cell r="ES118">
            <v>204.60313859625916</v>
          </cell>
          <cell r="ET118">
            <v>203.57083214521853</v>
          </cell>
          <cell r="EU118">
            <v>200.68037408230467</v>
          </cell>
          <cell r="EV118">
            <v>200.4739127920965</v>
          </cell>
          <cell r="EW118">
            <v>199.0286837606396</v>
          </cell>
          <cell r="EX118">
            <v>198.82222247043148</v>
          </cell>
          <cell r="EY118">
            <v>196.55114827814202</v>
          </cell>
          <cell r="EZ118">
            <v>196.13822569772574</v>
          </cell>
          <cell r="FA118">
            <v>194.899457956477</v>
          </cell>
          <cell r="FB118">
            <v>193.04130634460375</v>
          </cell>
          <cell r="FC118">
            <v>191.80253860335498</v>
          </cell>
          <cell r="FD118">
            <v>190.45992083313146</v>
          </cell>
          <cell r="FE118">
            <v>188.15829036989123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1:2" ht="12.75">
      <c r="A3" t="s">
        <v>30</v>
      </c>
      <c r="B3" t="s">
        <v>557</v>
      </c>
    </row>
    <row r="4" ht="12.75">
      <c r="B4" t="s">
        <v>558</v>
      </c>
    </row>
    <row r="5" ht="12.75">
      <c r="B5" t="s">
        <v>544</v>
      </c>
    </row>
    <row r="6" ht="12.75">
      <c r="B6" t="s">
        <v>545</v>
      </c>
    </row>
    <row r="8" spans="2:3" ht="12.75">
      <c r="B8" t="s">
        <v>548</v>
      </c>
      <c r="C8" t="s">
        <v>549</v>
      </c>
    </row>
    <row r="9" spans="2:3" ht="12.75">
      <c r="B9" t="s">
        <v>546</v>
      </c>
      <c r="C9" t="s">
        <v>547</v>
      </c>
    </row>
    <row r="10" spans="1:4" ht="12.75">
      <c r="A10" t="s">
        <v>316</v>
      </c>
      <c r="B10" s="11"/>
      <c r="C10" s="11">
        <v>256.056836219336</v>
      </c>
      <c r="D10" t="s">
        <v>60</v>
      </c>
    </row>
    <row r="11" spans="1:4" ht="12.75">
      <c r="A11" t="s">
        <v>317</v>
      </c>
      <c r="B11" s="11"/>
      <c r="C11" s="11">
        <v>259.040374041163</v>
      </c>
      <c r="D11" t="s">
        <v>62</v>
      </c>
    </row>
    <row r="12" spans="1:4" ht="12.75">
      <c r="A12" t="s">
        <v>318</v>
      </c>
      <c r="B12" s="11"/>
      <c r="C12" s="11">
        <v>261.122160110421</v>
      </c>
      <c r="D12" t="s">
        <v>64</v>
      </c>
    </row>
    <row r="13" spans="1:4" ht="12.75">
      <c r="A13" t="s">
        <v>319</v>
      </c>
      <c r="B13" s="11"/>
      <c r="C13" s="11">
        <v>264.016207184628</v>
      </c>
      <c r="D13" t="s">
        <v>66</v>
      </c>
    </row>
    <row r="14" spans="1:4" ht="12.75">
      <c r="A14" t="s">
        <v>320</v>
      </c>
      <c r="B14" s="11"/>
      <c r="C14" s="11">
        <v>265.714272727273</v>
      </c>
      <c r="D14" t="s">
        <v>68</v>
      </c>
    </row>
    <row r="15" spans="1:4" ht="12.75">
      <c r="A15" t="s">
        <v>321</v>
      </c>
      <c r="B15" s="11"/>
      <c r="C15" s="11">
        <v>257.464098883573</v>
      </c>
      <c r="D15" t="s">
        <v>70</v>
      </c>
    </row>
    <row r="16" spans="1:4" ht="12.75">
      <c r="A16" t="s">
        <v>322</v>
      </c>
      <c r="B16" s="11"/>
      <c r="C16" s="11">
        <v>251.998606060606</v>
      </c>
      <c r="D16" t="s">
        <v>72</v>
      </c>
    </row>
    <row r="17" spans="1:4" ht="12.75">
      <c r="A17" t="s">
        <v>323</v>
      </c>
      <c r="B17" s="11"/>
      <c r="C17" s="11">
        <v>251.400130718954</v>
      </c>
      <c r="D17" t="s">
        <v>74</v>
      </c>
    </row>
    <row r="18" spans="1:4" ht="12.75">
      <c r="A18" t="s">
        <v>324</v>
      </c>
      <c r="B18" s="11"/>
      <c r="C18" s="11">
        <v>244.070348484849</v>
      </c>
      <c r="D18" t="s">
        <v>76</v>
      </c>
    </row>
    <row r="19" spans="1:4" ht="12.75">
      <c r="A19" t="s">
        <v>325</v>
      </c>
      <c r="B19" s="11"/>
      <c r="C19" s="11">
        <v>242.936825396825</v>
      </c>
      <c r="D19" t="s">
        <v>78</v>
      </c>
    </row>
    <row r="20" spans="1:4" ht="12.75">
      <c r="A20" t="s">
        <v>326</v>
      </c>
      <c r="B20" s="11"/>
      <c r="C20" s="11">
        <v>245.206354382333</v>
      </c>
      <c r="D20" t="s">
        <v>80</v>
      </c>
    </row>
    <row r="21" spans="1:4" ht="12.75">
      <c r="A21" t="s">
        <v>327</v>
      </c>
      <c r="B21" s="11"/>
      <c r="C21" s="11">
        <v>239.292564593301</v>
      </c>
      <c r="D21" t="s">
        <v>82</v>
      </c>
    </row>
    <row r="22" spans="1:4" ht="12.75">
      <c r="A22" t="s">
        <v>328</v>
      </c>
      <c r="B22" s="11"/>
      <c r="C22" s="11">
        <v>243.63409018759</v>
      </c>
      <c r="D22" t="s">
        <v>84</v>
      </c>
    </row>
    <row r="23" spans="1:4" ht="12.75">
      <c r="A23" t="s">
        <v>329</v>
      </c>
      <c r="B23" s="11"/>
      <c r="C23" s="11">
        <v>250.865642857143</v>
      </c>
      <c r="D23" t="s">
        <v>86</v>
      </c>
    </row>
    <row r="24" spans="1:4" ht="12.75">
      <c r="A24" t="s">
        <v>330</v>
      </c>
      <c r="B24" s="11"/>
      <c r="C24" s="11">
        <v>259.729173913043</v>
      </c>
      <c r="D24" t="s">
        <v>88</v>
      </c>
    </row>
    <row r="25" spans="1:4" ht="12.75">
      <c r="A25" t="s">
        <v>331</v>
      </c>
      <c r="B25" s="11"/>
      <c r="C25" s="11">
        <v>259.905222222222</v>
      </c>
      <c r="D25" t="s">
        <v>90</v>
      </c>
    </row>
    <row r="26" spans="1:4" ht="12.75">
      <c r="A26" t="s">
        <v>332</v>
      </c>
      <c r="B26" s="11"/>
      <c r="C26" s="11">
        <v>260.309590909091</v>
      </c>
      <c r="D26" t="s">
        <v>92</v>
      </c>
    </row>
    <row r="27" spans="1:4" ht="12.75">
      <c r="A27" t="s">
        <v>333</v>
      </c>
      <c r="B27" s="11"/>
      <c r="C27" s="11">
        <v>252.121461760462</v>
      </c>
      <c r="D27" t="s">
        <v>94</v>
      </c>
    </row>
    <row r="28" spans="1:4" ht="12.75">
      <c r="A28" t="s">
        <v>334</v>
      </c>
      <c r="B28" s="11"/>
      <c r="C28" s="11">
        <v>248.80323953824</v>
      </c>
      <c r="D28" t="s">
        <v>96</v>
      </c>
    </row>
    <row r="29" spans="1:4" ht="12.75">
      <c r="A29" t="s">
        <v>335</v>
      </c>
      <c r="B29" s="11"/>
      <c r="C29" s="11">
        <v>246.0070995671</v>
      </c>
      <c r="D29" t="s">
        <v>98</v>
      </c>
    </row>
    <row r="30" spans="1:4" ht="12.75">
      <c r="A30" t="s">
        <v>336</v>
      </c>
      <c r="B30" s="11">
        <v>245.103587301587</v>
      </c>
      <c r="C30" s="11">
        <v>245.10358730158728</v>
      </c>
      <c r="D30" t="s">
        <v>100</v>
      </c>
    </row>
    <row r="31" spans="1:4" ht="12.75">
      <c r="A31" t="s">
        <v>337</v>
      </c>
      <c r="B31" s="11">
        <v>249.58333333333334</v>
      </c>
      <c r="C31" s="11">
        <v>248.159523809524</v>
      </c>
      <c r="D31" t="s">
        <v>550</v>
      </c>
    </row>
    <row r="32" spans="1:4" ht="12.75">
      <c r="A32" t="s">
        <v>338</v>
      </c>
      <c r="B32" s="11">
        <v>251.40745614035086</v>
      </c>
      <c r="C32" s="11">
        <v>248.159523809524</v>
      </c>
      <c r="D32" t="s">
        <v>551</v>
      </c>
    </row>
    <row r="33" spans="1:4" ht="12.75">
      <c r="A33" t="s">
        <v>339</v>
      </c>
      <c r="B33" s="11">
        <v>253.2315789473684</v>
      </c>
      <c r="C33" s="11">
        <v>248.159523809524</v>
      </c>
      <c r="D33" t="s">
        <v>552</v>
      </c>
    </row>
    <row r="34" spans="1:4" ht="12.75">
      <c r="A34" t="s">
        <v>340</v>
      </c>
      <c r="B34" s="11">
        <v>253.61951754385964</v>
      </c>
      <c r="C34" s="11">
        <v>248.159523809524</v>
      </c>
      <c r="D34" t="s">
        <v>553</v>
      </c>
    </row>
    <row r="35" spans="1:4" ht="12.75">
      <c r="A35" t="s">
        <v>341</v>
      </c>
      <c r="B35" s="11">
        <v>254.00745614035088</v>
      </c>
      <c r="C35" s="11">
        <v>248.159523809524</v>
      </c>
      <c r="D35" t="s">
        <v>554</v>
      </c>
    </row>
    <row r="36" spans="1:4" ht="12.75">
      <c r="A36" t="s">
        <v>342</v>
      </c>
      <c r="B36" s="11">
        <v>254.39539473684212</v>
      </c>
      <c r="C36" s="11">
        <v>248.159523809524</v>
      </c>
      <c r="D36" t="s">
        <v>555</v>
      </c>
    </row>
    <row r="37" spans="1:4" ht="12.75">
      <c r="A37" t="s">
        <v>343</v>
      </c>
      <c r="B37" s="11">
        <v>254.78333333333336</v>
      </c>
      <c r="C37" s="11">
        <v>248.159523809524</v>
      </c>
      <c r="D37" t="s">
        <v>556</v>
      </c>
    </row>
    <row r="38" spans="2:3" ht="12.75">
      <c r="B38" s="11"/>
      <c r="C38" s="11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zoomScale="80" zoomScaleNormal="80" workbookViewId="0" topLeftCell="A1">
      <selection activeCell="L8" sqref="L8"/>
    </sheetView>
  </sheetViews>
  <sheetFormatPr defaultColWidth="9.140625" defaultRowHeight="12.75"/>
  <cols>
    <col min="1" max="1" width="14.7109375" style="0" customWidth="1"/>
  </cols>
  <sheetData>
    <row r="1" ht="12.75">
      <c r="B1" t="s">
        <v>602</v>
      </c>
    </row>
    <row r="2" ht="12.75">
      <c r="B2" t="s">
        <v>603</v>
      </c>
    </row>
    <row r="5" spans="2:4" ht="12.75">
      <c r="B5" t="s">
        <v>604</v>
      </c>
      <c r="C5" t="s">
        <v>605</v>
      </c>
      <c r="D5" t="s">
        <v>606</v>
      </c>
    </row>
    <row r="6" spans="2:4" ht="12.75">
      <c r="B6" t="s">
        <v>607</v>
      </c>
      <c r="C6" t="s">
        <v>608</v>
      </c>
      <c r="D6" t="s">
        <v>609</v>
      </c>
    </row>
    <row r="7" spans="1:6" ht="12.75">
      <c r="A7" t="s">
        <v>589</v>
      </c>
      <c r="B7" s="9">
        <v>-11.266666666666662</v>
      </c>
      <c r="C7" s="9">
        <v>-1.7333333333333332</v>
      </c>
      <c r="D7" s="9">
        <v>-1.0666666666666669</v>
      </c>
      <c r="E7" s="9"/>
      <c r="F7" s="9"/>
    </row>
    <row r="8" spans="1:6" ht="12.75">
      <c r="A8">
        <v>2002</v>
      </c>
      <c r="B8" s="9">
        <v>8.5</v>
      </c>
      <c r="C8" s="9">
        <v>3.4</v>
      </c>
      <c r="D8" s="9">
        <v>4.7</v>
      </c>
      <c r="E8" s="9"/>
      <c r="F8" s="9"/>
    </row>
    <row r="9" spans="1:6" ht="12.75">
      <c r="A9">
        <v>2003</v>
      </c>
      <c r="B9" s="9">
        <v>-10</v>
      </c>
      <c r="C9" s="9">
        <v>-4.4</v>
      </c>
      <c r="D9" s="9">
        <v>0.4</v>
      </c>
      <c r="E9" s="9"/>
      <c r="F9" s="9"/>
    </row>
    <row r="10" spans="1:6" ht="12.75">
      <c r="A10">
        <v>2004</v>
      </c>
      <c r="B10" s="9">
        <v>18</v>
      </c>
      <c r="C10" s="9">
        <v>10.7</v>
      </c>
      <c r="D10" s="9">
        <v>1.9</v>
      </c>
      <c r="E10" s="9"/>
      <c r="F10" s="9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zoomScale="80" zoomScaleNormal="80" workbookViewId="0" topLeftCell="A1">
      <selection activeCell="J9" sqref="J9"/>
    </sheetView>
  </sheetViews>
  <sheetFormatPr defaultColWidth="9.140625" defaultRowHeight="12.75"/>
  <cols>
    <col min="1" max="1" width="14.7109375" style="0" customWidth="1"/>
  </cols>
  <sheetData>
    <row r="1" ht="12.75">
      <c r="B1" t="s">
        <v>610</v>
      </c>
    </row>
    <row r="2" ht="12.75">
      <c r="B2" t="s">
        <v>611</v>
      </c>
    </row>
    <row r="5" spans="2:5" ht="12.75">
      <c r="B5" t="s">
        <v>612</v>
      </c>
      <c r="C5" t="s">
        <v>613</v>
      </c>
      <c r="D5" t="s">
        <v>614</v>
      </c>
      <c r="E5" t="s">
        <v>615</v>
      </c>
    </row>
    <row r="6" spans="2:5" ht="12.75">
      <c r="B6" t="s">
        <v>616</v>
      </c>
      <c r="C6" t="s">
        <v>617</v>
      </c>
      <c r="D6" t="s">
        <v>618</v>
      </c>
      <c r="E6" t="s">
        <v>619</v>
      </c>
    </row>
    <row r="7" spans="1:6" ht="12.75">
      <c r="A7" t="s">
        <v>589</v>
      </c>
      <c r="B7" s="9">
        <v>-1.0666666666666664</v>
      </c>
      <c r="C7" s="9">
        <v>-3.866666666666665</v>
      </c>
      <c r="D7" s="9">
        <v>-3.9333333333333336</v>
      </c>
      <c r="E7" s="9">
        <v>-1.7333333333333332</v>
      </c>
      <c r="F7" s="9"/>
    </row>
    <row r="8" spans="1:6" ht="12.75">
      <c r="A8">
        <v>2002</v>
      </c>
      <c r="B8" s="9">
        <v>-3.5</v>
      </c>
      <c r="C8" s="9">
        <v>5.8</v>
      </c>
      <c r="D8" s="9">
        <v>3.1</v>
      </c>
      <c r="E8" s="9">
        <v>4.6</v>
      </c>
      <c r="F8" s="9"/>
    </row>
    <row r="9" spans="1:6" ht="12.75">
      <c r="A9">
        <v>2003</v>
      </c>
      <c r="B9" s="9">
        <v>-1.1</v>
      </c>
      <c r="C9" s="9">
        <v>-4.2</v>
      </c>
      <c r="D9" s="9">
        <v>-1.5</v>
      </c>
      <c r="E9" s="9">
        <v>-1.3</v>
      </c>
      <c r="F9" s="9"/>
    </row>
    <row r="10" spans="1:6" ht="12.75">
      <c r="A10">
        <v>2004</v>
      </c>
      <c r="B10" s="9">
        <v>1</v>
      </c>
      <c r="C10" s="9">
        <v>6.6</v>
      </c>
      <c r="D10" s="9">
        <v>9.9</v>
      </c>
      <c r="E10" s="9">
        <v>-0.09999999999999787</v>
      </c>
      <c r="F10" s="9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U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24.8515625" style="0" customWidth="1"/>
    <col min="3" max="5" width="9.28125" style="0" bestFit="1" customWidth="1"/>
    <col min="6" max="6" width="9.421875" style="0" bestFit="1" customWidth="1"/>
    <col min="7" max="11" width="9.28125" style="0" bestFit="1" customWidth="1"/>
    <col min="12" max="12" width="9.7109375" style="0" bestFit="1" customWidth="1"/>
    <col min="13" max="17" width="9.28125" style="0" bestFit="1" customWidth="1"/>
    <col min="18" max="18" width="9.421875" style="0" bestFit="1" customWidth="1"/>
    <col min="19" max="23" width="9.28125" style="0" bestFit="1" customWidth="1"/>
    <col min="24" max="24" width="9.7109375" style="0" bestFit="1" customWidth="1"/>
    <col min="25" max="29" width="9.28125" style="0" bestFit="1" customWidth="1"/>
    <col min="30" max="30" width="9.421875" style="0" bestFit="1" customWidth="1"/>
    <col min="31" max="35" width="9.28125" style="0" bestFit="1" customWidth="1"/>
    <col min="36" max="36" width="9.7109375" style="0" bestFit="1" customWidth="1"/>
    <col min="37" max="41" width="9.28125" style="0" bestFit="1" customWidth="1"/>
    <col min="42" max="42" width="9.421875" style="0" bestFit="1" customWidth="1"/>
    <col min="43" max="47" width="9.28125" style="0" bestFit="1" customWidth="1"/>
    <col min="48" max="48" width="9.7109375" style="0" bestFit="1" customWidth="1"/>
    <col min="49" max="53" width="9.28125" style="0" bestFit="1" customWidth="1"/>
    <col min="54" max="54" width="9.421875" style="0" bestFit="1" customWidth="1"/>
    <col min="55" max="59" width="9.28125" style="0" bestFit="1" customWidth="1"/>
    <col min="60" max="60" width="9.7109375" style="0" bestFit="1" customWidth="1"/>
    <col min="61" max="65" width="9.28125" style="0" bestFit="1" customWidth="1"/>
    <col min="66" max="66" width="9.421875" style="0" bestFit="1" customWidth="1"/>
    <col min="67" max="71" width="9.28125" style="0" bestFit="1" customWidth="1"/>
    <col min="72" max="72" width="9.7109375" style="0" bestFit="1" customWidth="1"/>
    <col min="73" max="77" width="9.28125" style="0" bestFit="1" customWidth="1"/>
    <col min="78" max="78" width="9.421875" style="0" bestFit="1" customWidth="1"/>
    <col min="79" max="83" width="9.28125" style="0" bestFit="1" customWidth="1"/>
    <col min="84" max="84" width="9.7109375" style="0" bestFit="1" customWidth="1"/>
    <col min="85" max="89" width="9.28125" style="0" bestFit="1" customWidth="1"/>
    <col min="90" max="90" width="9.421875" style="0" bestFit="1" customWidth="1"/>
    <col min="91" max="95" width="9.28125" style="0" bestFit="1" customWidth="1"/>
    <col min="96" max="96" width="9.7109375" style="0" bestFit="1" customWidth="1"/>
    <col min="97" max="101" width="9.28125" style="0" bestFit="1" customWidth="1"/>
    <col min="102" max="102" width="9.421875" style="0" bestFit="1" customWidth="1"/>
    <col min="103" max="107" width="9.28125" style="0" bestFit="1" customWidth="1"/>
    <col min="108" max="108" width="9.7109375" style="0" bestFit="1" customWidth="1"/>
    <col min="109" max="113" width="9.28125" style="0" bestFit="1" customWidth="1"/>
    <col min="114" max="114" width="9.421875" style="0" bestFit="1" customWidth="1"/>
    <col min="115" max="119" width="9.28125" style="0" bestFit="1" customWidth="1"/>
    <col min="120" max="120" width="9.7109375" style="0" bestFit="1" customWidth="1"/>
    <col min="121" max="125" width="9.28125" style="0" bestFit="1" customWidth="1"/>
  </cols>
  <sheetData>
    <row r="2" spans="1:3" ht="12.75">
      <c r="A2" t="s">
        <v>344</v>
      </c>
      <c r="C2" t="s">
        <v>345</v>
      </c>
    </row>
    <row r="3" spans="2:3" ht="12.75">
      <c r="B3" t="s">
        <v>346</v>
      </c>
      <c r="C3" t="s">
        <v>347</v>
      </c>
    </row>
    <row r="4" spans="3:125" ht="12.75">
      <c r="C4" s="124">
        <v>34669</v>
      </c>
      <c r="D4" s="124">
        <v>34700</v>
      </c>
      <c r="E4" s="124">
        <v>34731</v>
      </c>
      <c r="F4" s="124">
        <v>34759</v>
      </c>
      <c r="G4" s="124">
        <v>34790</v>
      </c>
      <c r="H4" s="124">
        <v>34820</v>
      </c>
      <c r="I4" s="124">
        <v>34851</v>
      </c>
      <c r="J4" s="124">
        <v>34881</v>
      </c>
      <c r="K4" s="124">
        <v>34912</v>
      </c>
      <c r="L4" s="124">
        <v>34943</v>
      </c>
      <c r="M4" s="124">
        <v>34973</v>
      </c>
      <c r="N4" s="124">
        <v>35004</v>
      </c>
      <c r="O4" s="124">
        <v>35034</v>
      </c>
      <c r="P4" s="124">
        <v>35065</v>
      </c>
      <c r="Q4" s="124">
        <v>35096</v>
      </c>
      <c r="R4" s="124">
        <v>35125</v>
      </c>
      <c r="S4" s="124">
        <v>35156</v>
      </c>
      <c r="T4" s="124">
        <v>35186</v>
      </c>
      <c r="U4" s="124">
        <v>35217</v>
      </c>
      <c r="V4" s="124">
        <v>35247</v>
      </c>
      <c r="W4" s="124">
        <v>35278</v>
      </c>
      <c r="X4" s="124">
        <v>35309</v>
      </c>
      <c r="Y4" s="124">
        <v>35339</v>
      </c>
      <c r="Z4" s="124">
        <v>35370</v>
      </c>
      <c r="AA4" s="124">
        <v>35400</v>
      </c>
      <c r="AB4" s="124">
        <v>35431</v>
      </c>
      <c r="AC4" s="124">
        <v>35462</v>
      </c>
      <c r="AD4" s="124">
        <v>35490</v>
      </c>
      <c r="AE4" s="124">
        <v>35521</v>
      </c>
      <c r="AF4" s="124">
        <v>35551</v>
      </c>
      <c r="AG4" s="124">
        <v>35582</v>
      </c>
      <c r="AH4" s="124">
        <v>35612</v>
      </c>
      <c r="AI4" s="124">
        <v>35643</v>
      </c>
      <c r="AJ4" s="124">
        <v>35674</v>
      </c>
      <c r="AK4" s="124">
        <v>35704</v>
      </c>
      <c r="AL4" s="124">
        <v>35735</v>
      </c>
      <c r="AM4" s="124">
        <v>35765</v>
      </c>
      <c r="AN4" s="124">
        <v>35796</v>
      </c>
      <c r="AO4" s="124">
        <v>35827</v>
      </c>
      <c r="AP4" s="124">
        <v>35855</v>
      </c>
      <c r="AQ4" s="124">
        <v>35886</v>
      </c>
      <c r="AR4" s="124">
        <v>35916</v>
      </c>
      <c r="AS4" s="124">
        <v>35947</v>
      </c>
      <c r="AT4" s="124">
        <v>35977</v>
      </c>
      <c r="AU4" s="124">
        <v>36008</v>
      </c>
      <c r="AV4" s="124">
        <v>36039</v>
      </c>
      <c r="AW4" s="124">
        <v>36069</v>
      </c>
      <c r="AX4" s="124">
        <v>36100</v>
      </c>
      <c r="AY4" s="124">
        <v>36130</v>
      </c>
      <c r="AZ4" s="124">
        <v>36161</v>
      </c>
      <c r="BA4" s="124">
        <v>36192</v>
      </c>
      <c r="BB4" s="124">
        <v>36220</v>
      </c>
      <c r="BC4" s="124">
        <v>36251</v>
      </c>
      <c r="BD4" s="124">
        <v>36281</v>
      </c>
      <c r="BE4" s="124">
        <v>36312</v>
      </c>
      <c r="BF4" s="124">
        <v>36342</v>
      </c>
      <c r="BG4" s="124">
        <v>36373</v>
      </c>
      <c r="BH4" s="124">
        <v>36404</v>
      </c>
      <c r="BI4" s="124">
        <v>36434</v>
      </c>
      <c r="BJ4" s="124">
        <v>36465</v>
      </c>
      <c r="BK4" s="124">
        <v>36495</v>
      </c>
      <c r="BL4" s="124">
        <v>36526</v>
      </c>
      <c r="BM4" s="124">
        <v>36557</v>
      </c>
      <c r="BN4" s="124">
        <v>36586</v>
      </c>
      <c r="BO4" s="124">
        <v>36617</v>
      </c>
      <c r="BP4" s="124">
        <v>36647</v>
      </c>
      <c r="BQ4" s="124">
        <v>36678</v>
      </c>
      <c r="BR4" s="124">
        <v>36708</v>
      </c>
      <c r="BS4" s="124">
        <v>36739</v>
      </c>
      <c r="BT4" s="124">
        <v>36770</v>
      </c>
      <c r="BU4" s="124">
        <v>36800</v>
      </c>
      <c r="BV4" s="124">
        <v>36831</v>
      </c>
      <c r="BW4" s="124">
        <v>36861</v>
      </c>
      <c r="BX4" s="124">
        <v>36892</v>
      </c>
      <c r="BY4" s="124">
        <v>36923</v>
      </c>
      <c r="BZ4" s="124">
        <v>36951</v>
      </c>
      <c r="CA4" s="124">
        <v>36982</v>
      </c>
      <c r="CB4" s="124">
        <v>37012</v>
      </c>
      <c r="CC4" s="124">
        <v>37043</v>
      </c>
      <c r="CD4" s="124">
        <v>37073</v>
      </c>
      <c r="CE4" s="124">
        <v>37104</v>
      </c>
      <c r="CF4" s="124">
        <v>37135</v>
      </c>
      <c r="CG4" s="124">
        <v>37165</v>
      </c>
      <c r="CH4" s="124">
        <v>37196</v>
      </c>
      <c r="CI4" s="124">
        <v>37226</v>
      </c>
      <c r="CJ4" s="124">
        <v>37257</v>
      </c>
      <c r="CK4" s="124">
        <v>37288</v>
      </c>
      <c r="CL4" s="124">
        <v>37316</v>
      </c>
      <c r="CM4" s="124">
        <v>37347</v>
      </c>
      <c r="CN4" s="124">
        <v>37377</v>
      </c>
      <c r="CO4" s="124">
        <v>37408</v>
      </c>
      <c r="CP4" s="124">
        <v>37438</v>
      </c>
      <c r="CQ4" s="124">
        <v>37469</v>
      </c>
      <c r="CR4" s="124">
        <v>37500</v>
      </c>
      <c r="CS4" s="124">
        <v>37530</v>
      </c>
      <c r="CT4" s="124">
        <v>37561</v>
      </c>
      <c r="CU4" s="124">
        <v>37591</v>
      </c>
      <c r="CV4" s="124">
        <v>37622</v>
      </c>
      <c r="CW4" s="124">
        <v>37653</v>
      </c>
      <c r="CX4" s="124">
        <v>37681</v>
      </c>
      <c r="CY4" s="124">
        <v>37712</v>
      </c>
      <c r="CZ4" s="124">
        <v>37742</v>
      </c>
      <c r="DA4" s="124">
        <v>37773</v>
      </c>
      <c r="DB4" s="124">
        <v>37803</v>
      </c>
      <c r="DC4" s="124">
        <v>37834</v>
      </c>
      <c r="DD4" s="124">
        <v>37865</v>
      </c>
      <c r="DE4" s="124">
        <v>37895</v>
      </c>
      <c r="DF4" s="124">
        <v>37926</v>
      </c>
      <c r="DG4" s="124">
        <v>37956</v>
      </c>
      <c r="DH4" s="124">
        <v>37987</v>
      </c>
      <c r="DI4" s="124">
        <v>38018</v>
      </c>
      <c r="DJ4" s="124">
        <v>38047</v>
      </c>
      <c r="DK4" s="124">
        <v>38078</v>
      </c>
      <c r="DL4" s="124">
        <v>38108</v>
      </c>
      <c r="DM4" s="124">
        <v>38139</v>
      </c>
      <c r="DN4" s="124">
        <v>38169</v>
      </c>
      <c r="DO4" s="124">
        <v>38200</v>
      </c>
      <c r="DP4" s="124">
        <v>38231</v>
      </c>
      <c r="DQ4" s="124">
        <v>38261</v>
      </c>
      <c r="DR4" s="124">
        <v>38292</v>
      </c>
      <c r="DS4" s="124">
        <v>38322</v>
      </c>
      <c r="DT4" s="124">
        <v>38353</v>
      </c>
      <c r="DU4" s="124">
        <v>38384</v>
      </c>
    </row>
    <row r="5" spans="1:125" ht="12.75">
      <c r="A5" t="s">
        <v>348</v>
      </c>
      <c r="B5" t="s">
        <v>349</v>
      </c>
      <c r="C5" s="110">
        <v>34669</v>
      </c>
      <c r="D5" s="110">
        <v>34700</v>
      </c>
      <c r="E5" s="110">
        <v>34731</v>
      </c>
      <c r="F5" s="110">
        <v>34759</v>
      </c>
      <c r="G5" s="110">
        <v>34790</v>
      </c>
      <c r="H5" s="110">
        <v>34820</v>
      </c>
      <c r="I5" s="110">
        <v>34851</v>
      </c>
      <c r="J5" s="110">
        <v>34881</v>
      </c>
      <c r="K5" s="110">
        <v>34912</v>
      </c>
      <c r="L5" s="110">
        <v>34943</v>
      </c>
      <c r="M5" s="110">
        <v>34973</v>
      </c>
      <c r="N5" s="110">
        <v>35004</v>
      </c>
      <c r="O5" s="110">
        <v>35034</v>
      </c>
      <c r="P5" s="110">
        <v>35065</v>
      </c>
      <c r="Q5" s="110">
        <v>35096</v>
      </c>
      <c r="R5" s="110">
        <v>35125</v>
      </c>
      <c r="S5" s="110">
        <v>35156</v>
      </c>
      <c r="T5" s="110">
        <v>35186</v>
      </c>
      <c r="U5" s="110">
        <v>35217</v>
      </c>
      <c r="V5" s="110">
        <v>35247</v>
      </c>
      <c r="W5" s="110">
        <v>35278</v>
      </c>
      <c r="X5" s="110">
        <v>35309</v>
      </c>
      <c r="Y5" s="110">
        <v>35339</v>
      </c>
      <c r="Z5" s="110">
        <v>35370</v>
      </c>
      <c r="AA5" s="110">
        <v>35400</v>
      </c>
      <c r="AB5" s="110">
        <v>35431</v>
      </c>
      <c r="AC5" s="110">
        <v>35462</v>
      </c>
      <c r="AD5" s="110">
        <v>35490</v>
      </c>
      <c r="AE5" s="110">
        <v>35521</v>
      </c>
      <c r="AF5" s="110">
        <v>35551</v>
      </c>
      <c r="AG5" s="110">
        <v>35582</v>
      </c>
      <c r="AH5" s="110">
        <v>35612</v>
      </c>
      <c r="AI5" s="110">
        <v>35643</v>
      </c>
      <c r="AJ5" s="110">
        <v>35674</v>
      </c>
      <c r="AK5" s="110">
        <v>35704</v>
      </c>
      <c r="AL5" s="110">
        <v>35735</v>
      </c>
      <c r="AM5" s="110">
        <v>35765</v>
      </c>
      <c r="AN5" s="110">
        <v>35796</v>
      </c>
      <c r="AO5" s="110">
        <v>35827</v>
      </c>
      <c r="AP5" s="110">
        <v>35855</v>
      </c>
      <c r="AQ5" s="110">
        <v>35886</v>
      </c>
      <c r="AR5" s="110">
        <v>35916</v>
      </c>
      <c r="AS5" s="110">
        <v>35947</v>
      </c>
      <c r="AT5" s="110">
        <v>35977</v>
      </c>
      <c r="AU5" s="110">
        <v>36008</v>
      </c>
      <c r="AV5" s="110">
        <v>36039</v>
      </c>
      <c r="AW5" s="110">
        <v>36069</v>
      </c>
      <c r="AX5" s="110">
        <v>36100</v>
      </c>
      <c r="AY5" s="110">
        <v>36130</v>
      </c>
      <c r="AZ5" s="110">
        <v>36161</v>
      </c>
      <c r="BA5" s="110">
        <v>36192</v>
      </c>
      <c r="BB5" s="110">
        <v>36220</v>
      </c>
      <c r="BC5" s="110">
        <v>36251</v>
      </c>
      <c r="BD5" s="110">
        <v>36281</v>
      </c>
      <c r="BE5" s="110">
        <v>36312</v>
      </c>
      <c r="BF5" s="110">
        <v>36342</v>
      </c>
      <c r="BG5" s="110">
        <v>36373</v>
      </c>
      <c r="BH5" s="110">
        <v>36404</v>
      </c>
      <c r="BI5" s="110">
        <v>36434</v>
      </c>
      <c r="BJ5" s="110">
        <v>36465</v>
      </c>
      <c r="BK5" s="110">
        <v>36495</v>
      </c>
      <c r="BL5" s="110">
        <v>36526</v>
      </c>
      <c r="BM5" s="110">
        <v>36557</v>
      </c>
      <c r="BN5" s="110">
        <v>36586</v>
      </c>
      <c r="BO5" s="110">
        <v>36617</v>
      </c>
      <c r="BP5" s="110">
        <v>36647</v>
      </c>
      <c r="BQ5" s="110">
        <v>36678</v>
      </c>
      <c r="BR5" s="110">
        <v>36708</v>
      </c>
      <c r="BS5" s="110">
        <v>36739</v>
      </c>
      <c r="BT5" s="110">
        <v>36770</v>
      </c>
      <c r="BU5" s="110">
        <v>36800</v>
      </c>
      <c r="BV5" s="110">
        <v>36831</v>
      </c>
      <c r="BW5" s="110">
        <v>36861</v>
      </c>
      <c r="BX5" s="110">
        <v>36892</v>
      </c>
      <c r="BY5" s="110">
        <v>36923</v>
      </c>
      <c r="BZ5" s="110">
        <v>36951</v>
      </c>
      <c r="CA5" s="110">
        <v>36982</v>
      </c>
      <c r="CB5" s="110">
        <v>37012</v>
      </c>
      <c r="CC5" s="110">
        <v>37043</v>
      </c>
      <c r="CD5" s="110">
        <v>37073</v>
      </c>
      <c r="CE5" s="110">
        <v>37104</v>
      </c>
      <c r="CF5" s="110">
        <v>37135</v>
      </c>
      <c r="CG5" s="110">
        <v>37165</v>
      </c>
      <c r="CH5" s="110">
        <v>37196</v>
      </c>
      <c r="CI5" s="110">
        <v>37226</v>
      </c>
      <c r="CJ5" s="110">
        <v>37257</v>
      </c>
      <c r="CK5" s="110">
        <v>37288</v>
      </c>
      <c r="CL5" s="110">
        <v>37316</v>
      </c>
      <c r="CM5" s="110">
        <v>37347</v>
      </c>
      <c r="CN5" s="110">
        <v>37377</v>
      </c>
      <c r="CO5" s="110">
        <v>37408</v>
      </c>
      <c r="CP5" s="110">
        <v>37438</v>
      </c>
      <c r="CQ5" s="110">
        <v>37469</v>
      </c>
      <c r="CR5" s="110">
        <v>37500</v>
      </c>
      <c r="CS5" s="110">
        <v>37530</v>
      </c>
      <c r="CT5" s="110">
        <v>37561</v>
      </c>
      <c r="CU5" s="110">
        <v>37591</v>
      </c>
      <c r="CV5" s="110">
        <v>37622</v>
      </c>
      <c r="CW5" s="110">
        <v>37653</v>
      </c>
      <c r="CX5" s="110">
        <v>37681</v>
      </c>
      <c r="CY5" s="110">
        <v>37712</v>
      </c>
      <c r="CZ5" s="110">
        <v>37742</v>
      </c>
      <c r="DA5" s="110">
        <v>37773</v>
      </c>
      <c r="DB5" s="110">
        <v>37803</v>
      </c>
      <c r="DC5" s="110">
        <v>37834</v>
      </c>
      <c r="DD5" s="110">
        <v>37865</v>
      </c>
      <c r="DE5" s="110">
        <v>37895</v>
      </c>
      <c r="DF5" s="110">
        <v>37926</v>
      </c>
      <c r="DG5" s="110">
        <v>37956</v>
      </c>
      <c r="DH5" s="110">
        <v>37987</v>
      </c>
      <c r="DI5" s="110">
        <v>38018</v>
      </c>
      <c r="DJ5" s="110">
        <v>38047</v>
      </c>
      <c r="DK5" s="110">
        <v>38078</v>
      </c>
      <c r="DL5" s="110">
        <v>38108</v>
      </c>
      <c r="DM5" s="110">
        <v>38139</v>
      </c>
      <c r="DN5" s="110">
        <v>38169</v>
      </c>
      <c r="DO5" s="110">
        <v>38200</v>
      </c>
      <c r="DP5" s="110">
        <v>38231</v>
      </c>
      <c r="DQ5" s="110">
        <v>38261</v>
      </c>
      <c r="DR5" s="110">
        <v>38292</v>
      </c>
      <c r="DS5" s="110">
        <v>38322</v>
      </c>
      <c r="DT5" s="110">
        <v>38353</v>
      </c>
      <c r="DU5" s="110">
        <v>38384</v>
      </c>
    </row>
    <row r="6" spans="1:125" ht="12.75">
      <c r="A6" t="s">
        <v>350</v>
      </c>
      <c r="B6" t="s">
        <v>351</v>
      </c>
      <c r="C6">
        <v>100</v>
      </c>
      <c r="D6">
        <v>104</v>
      </c>
      <c r="E6">
        <v>106.9</v>
      </c>
      <c r="F6">
        <v>111.1</v>
      </c>
      <c r="G6">
        <v>114.1</v>
      </c>
      <c r="H6">
        <v>116.9</v>
      </c>
      <c r="I6">
        <v>118.2</v>
      </c>
      <c r="J6">
        <v>119.2</v>
      </c>
      <c r="K6">
        <v>119.6</v>
      </c>
      <c r="L6">
        <v>122</v>
      </c>
      <c r="M6">
        <v>124.8</v>
      </c>
      <c r="N6">
        <v>126.8</v>
      </c>
      <c r="O6">
        <v>128.3</v>
      </c>
      <c r="P6">
        <v>133.94520000000003</v>
      </c>
      <c r="Q6">
        <v>137.0244</v>
      </c>
      <c r="R6">
        <v>139.59040000000002</v>
      </c>
      <c r="S6">
        <v>141.7715</v>
      </c>
      <c r="T6">
        <v>144.7224</v>
      </c>
      <c r="U6">
        <v>146.0054</v>
      </c>
      <c r="V6">
        <v>146.51860000000002</v>
      </c>
      <c r="W6">
        <v>147.0318</v>
      </c>
      <c r="X6">
        <v>149.08460000000002</v>
      </c>
      <c r="Y6">
        <v>151.00910000000002</v>
      </c>
      <c r="Z6">
        <v>152.2921</v>
      </c>
      <c r="AA6">
        <v>153.7034</v>
      </c>
      <c r="AB6">
        <v>159.3904258</v>
      </c>
      <c r="AC6">
        <v>162.7719006</v>
      </c>
      <c r="AD6">
        <v>165.8459686</v>
      </c>
      <c r="AE6">
        <v>168.1515196</v>
      </c>
      <c r="AF6">
        <v>170.3033672</v>
      </c>
      <c r="AG6">
        <v>173.3774352</v>
      </c>
      <c r="AH6">
        <v>173.07002839999996</v>
      </c>
      <c r="AI6">
        <v>173.3774352</v>
      </c>
      <c r="AJ6">
        <v>175.86743028</v>
      </c>
      <c r="AK6">
        <v>177.85020414</v>
      </c>
      <c r="AL6">
        <v>180.01742208</v>
      </c>
      <c r="AM6">
        <v>182.01556628</v>
      </c>
      <c r="AN6">
        <v>187.49423482502803</v>
      </c>
      <c r="AO6">
        <v>190.64310412167197</v>
      </c>
      <c r="AP6">
        <v>193.11851582307997</v>
      </c>
      <c r="AQ6">
        <v>195.04788082564798</v>
      </c>
      <c r="AR6">
        <v>197.30487384752</v>
      </c>
      <c r="AS6">
        <v>197.887323659616</v>
      </c>
      <c r="AT6">
        <v>197.523292527056</v>
      </c>
      <c r="AU6">
        <v>196.75882714867998</v>
      </c>
      <c r="AV6">
        <v>197.905525216244</v>
      </c>
      <c r="AW6">
        <v>199.68927776578798</v>
      </c>
      <c r="AX6">
        <v>200.235324464628</v>
      </c>
      <c r="AY6">
        <v>200.78137116346798</v>
      </c>
      <c r="AZ6">
        <v>205.8812179910201</v>
      </c>
      <c r="BA6">
        <v>208.5917665017269</v>
      </c>
      <c r="BB6">
        <v>211.0212210928048</v>
      </c>
      <c r="BC6">
        <v>213.45067568388282</v>
      </c>
      <c r="BD6">
        <v>214.8762234191434</v>
      </c>
      <c r="BE6">
        <v>215.88013027496075</v>
      </c>
      <c r="BF6">
        <v>217.36591242157047</v>
      </c>
      <c r="BG6">
        <v>218.269428591806</v>
      </c>
      <c r="BH6">
        <v>219.45403868167054</v>
      </c>
      <c r="BI6">
        <v>220.7390394571167</v>
      </c>
      <c r="BJ6">
        <v>221.54216494177055</v>
      </c>
      <c r="BK6">
        <v>223.2287284595437</v>
      </c>
      <c r="BL6">
        <v>226.510190767899</v>
      </c>
      <c r="BM6">
        <v>229.05499827233783</v>
      </c>
      <c r="BN6">
        <v>231.22031693839534</v>
      </c>
      <c r="BO6">
        <v>233.11776113030152</v>
      </c>
      <c r="BP6">
        <v>234.323196263983</v>
      </c>
      <c r="BQ6">
        <v>235.57327714335642</v>
      </c>
      <c r="BR6">
        <v>238.16273039348718</v>
      </c>
      <c r="BS6">
        <v>239.27887403578487</v>
      </c>
      <c r="BT6">
        <v>242.09155601437513</v>
      </c>
      <c r="BU6">
        <v>243.72112573212985</v>
      </c>
      <c r="BV6">
        <v>244.97120661150325</v>
      </c>
      <c r="BW6">
        <v>245.73018428826566</v>
      </c>
      <c r="BX6">
        <v>249.44071007101854</v>
      </c>
      <c r="BY6">
        <v>252.97922472476952</v>
      </c>
      <c r="BZ6">
        <v>255.41195354922337</v>
      </c>
      <c r="CA6">
        <v>257.23035691295655</v>
      </c>
      <c r="CB6">
        <v>259.564793663695</v>
      </c>
      <c r="CC6">
        <v>260.3019842165599</v>
      </c>
      <c r="CD6">
        <v>260.59686043770574</v>
      </c>
      <c r="CE6">
        <v>260.15454610598687</v>
      </c>
      <c r="CF6">
        <v>261.40777004585703</v>
      </c>
      <c r="CG6">
        <v>262.1941066355795</v>
      </c>
      <c r="CH6">
        <v>262.3661177645813</v>
      </c>
      <c r="CI6">
        <v>262.4889828567254</v>
      </c>
      <c r="CJ6">
        <v>265.90133963386285</v>
      </c>
      <c r="CK6">
        <v>268.5262294624301</v>
      </c>
      <c r="CL6">
        <v>270.3636523424272</v>
      </c>
      <c r="CM6">
        <v>272.7260531881377</v>
      </c>
      <c r="CN6">
        <v>274.03849810242133</v>
      </c>
      <c r="CO6">
        <v>272.9885421709944</v>
      </c>
      <c r="CP6">
        <v>272.463564205281</v>
      </c>
      <c r="CQ6">
        <v>271.9385862395675</v>
      </c>
      <c r="CR6">
        <v>273.5135201367079</v>
      </c>
      <c r="CS6">
        <v>275.0884540338482</v>
      </c>
      <c r="CT6">
        <v>274.8259650509915</v>
      </c>
      <c r="CU6">
        <v>275.0884540338482</v>
      </c>
      <c r="CV6">
        <v>278.3895154822544</v>
      </c>
      <c r="CW6">
        <v>280.5902231145252</v>
      </c>
      <c r="CX6">
        <v>283.0660192008298</v>
      </c>
      <c r="CY6">
        <v>283.3411076548636</v>
      </c>
      <c r="CZ6">
        <v>283.89128456293133</v>
      </c>
      <c r="DA6">
        <v>284.71654992503284</v>
      </c>
      <c r="DB6">
        <v>285.26672683310056</v>
      </c>
      <c r="DC6">
        <v>284.71654992503284</v>
      </c>
      <c r="DD6">
        <v>286.09199219520207</v>
      </c>
      <c r="DE6">
        <v>288.2926998274729</v>
      </c>
      <c r="DF6">
        <v>290.2183190057099</v>
      </c>
      <c r="DG6">
        <v>290.76849591377754</v>
      </c>
      <c r="DH6">
        <v>296.8746343279669</v>
      </c>
      <c r="DI6">
        <v>300.65462477484596</v>
      </c>
      <c r="DJ6">
        <v>302.1084672544149</v>
      </c>
      <c r="DK6">
        <v>302.9807727421562</v>
      </c>
      <c r="DL6">
        <v>305.88845770129404</v>
      </c>
      <c r="DM6">
        <v>305.88845770129404</v>
      </c>
      <c r="DN6">
        <v>305.88845770129404</v>
      </c>
      <c r="DO6">
        <v>305.0161522135527</v>
      </c>
      <c r="DP6">
        <v>305.3069207094664</v>
      </c>
      <c r="DQ6">
        <v>306.7607631890353</v>
      </c>
      <c r="DR6">
        <v>307.0515316849491</v>
      </c>
      <c r="DS6">
        <v>306.7607631890353</v>
      </c>
      <c r="DT6">
        <v>308.90808853135854</v>
      </c>
      <c r="DU6">
        <v>310.13513158411473</v>
      </c>
    </row>
    <row r="7" spans="1:125" ht="12.75">
      <c r="A7" t="s">
        <v>352</v>
      </c>
      <c r="B7" t="s">
        <v>353</v>
      </c>
      <c r="C7">
        <v>100</v>
      </c>
      <c r="D7">
        <v>101.31166310950586</v>
      </c>
      <c r="E7">
        <v>103.00077163027417</v>
      </c>
      <c r="F7">
        <v>105.4482843539649</v>
      </c>
      <c r="G7">
        <v>108.39484156952884</v>
      </c>
      <c r="H7">
        <v>111.45818748973898</v>
      </c>
      <c r="I7">
        <v>113.801326547365</v>
      </c>
      <c r="J7">
        <v>115.64486619602698</v>
      </c>
      <c r="K7">
        <v>117.16097520932531</v>
      </c>
      <c r="L7">
        <v>120.02197340338205</v>
      </c>
      <c r="M7">
        <v>122.6187030044328</v>
      </c>
      <c r="N7">
        <v>124.76620916105736</v>
      </c>
      <c r="O7">
        <v>126.70708914792318</v>
      </c>
      <c r="P7">
        <v>129.38284226258457</v>
      </c>
      <c r="Q7">
        <v>131.41137527990537</v>
      </c>
      <c r="R7">
        <v>133.87118089147486</v>
      </c>
      <c r="S7">
        <v>136.1796647040559</v>
      </c>
      <c r="T7">
        <v>137.96166792374183</v>
      </c>
      <c r="U7">
        <v>139.16493318089687</v>
      </c>
      <c r="V7">
        <v>139.96732730244614</v>
      </c>
      <c r="W7">
        <v>140.55995598539437</v>
      </c>
      <c r="X7">
        <v>142.29450029502573</v>
      </c>
      <c r="Y7">
        <v>144.78037992009436</v>
      </c>
      <c r="Z7">
        <v>146.47129231197508</v>
      </c>
      <c r="AA7">
        <v>147.9205490645508</v>
      </c>
      <c r="AB7">
        <v>149.1674548581792</v>
      </c>
      <c r="AC7">
        <v>150.20289870163114</v>
      </c>
      <c r="AD7">
        <v>152.0599881991103</v>
      </c>
      <c r="AE7">
        <v>154.23853129781</v>
      </c>
      <c r="AF7">
        <v>156.12820433484623</v>
      </c>
      <c r="AG7">
        <v>157.6894419681168</v>
      </c>
      <c r="AH7">
        <v>158.97638681134472</v>
      </c>
      <c r="AI7">
        <v>159.57879740580825</v>
      </c>
      <c r="AJ7">
        <v>161.30851287861333</v>
      </c>
      <c r="AK7">
        <v>163.7038832032003</v>
      </c>
      <c r="AL7">
        <v>165.29509521666498</v>
      </c>
      <c r="AM7">
        <v>167.08117919012625</v>
      </c>
      <c r="AN7">
        <v>168.44575298123692</v>
      </c>
      <c r="AO7">
        <v>169.81520585193962</v>
      </c>
      <c r="AP7">
        <v>171.71335306368556</v>
      </c>
      <c r="AQ7">
        <v>173.49702224816687</v>
      </c>
      <c r="AR7">
        <v>174.78912324363242</v>
      </c>
      <c r="AS7">
        <v>175.8488907377203</v>
      </c>
      <c r="AT7">
        <v>176.80828806870431</v>
      </c>
      <c r="AU7">
        <v>176.57983685230715</v>
      </c>
      <c r="AV7">
        <v>178.1472144878231</v>
      </c>
      <c r="AW7">
        <v>181.10799689507664</v>
      </c>
      <c r="AX7">
        <v>182.52725023796435</v>
      </c>
      <c r="AY7">
        <v>184.2032784860952</v>
      </c>
      <c r="AZ7">
        <v>184.98550871822877</v>
      </c>
      <c r="BA7">
        <v>185.52732552283723</v>
      </c>
      <c r="BB7">
        <v>187.5401373770679</v>
      </c>
      <c r="BC7">
        <v>190.21653169679266</v>
      </c>
      <c r="BD7">
        <v>191.42374679189655</v>
      </c>
      <c r="BE7">
        <v>192.243174050117</v>
      </c>
      <c r="BF7">
        <v>192.60401570957512</v>
      </c>
      <c r="BG7">
        <v>191.81232640890656</v>
      </c>
      <c r="BH7">
        <v>192.67140021964767</v>
      </c>
      <c r="BI7">
        <v>194.39515062151776</v>
      </c>
      <c r="BJ7">
        <v>195.2686130600759</v>
      </c>
      <c r="BK7">
        <v>196.23487115881102</v>
      </c>
      <c r="BL7">
        <v>195.73260184487074</v>
      </c>
      <c r="BM7">
        <v>196.2318132945009</v>
      </c>
      <c r="BN7">
        <v>197.32498237480024</v>
      </c>
      <c r="BO7">
        <v>199.05594676496057</v>
      </c>
      <c r="BP7">
        <v>200.06147175483565</v>
      </c>
      <c r="BQ7">
        <v>201.12565970050906</v>
      </c>
      <c r="BR7">
        <v>201.74038280945067</v>
      </c>
      <c r="BS7">
        <v>201.5746675986513</v>
      </c>
      <c r="BT7">
        <v>202.08805693599962</v>
      </c>
      <c r="BU7">
        <v>203.8846286115048</v>
      </c>
      <c r="BV7">
        <v>204.89506338165384</v>
      </c>
      <c r="BW7">
        <v>206.04604834030374</v>
      </c>
      <c r="BX7">
        <v>206.10786586614367</v>
      </c>
      <c r="BY7">
        <v>206.53957164048316</v>
      </c>
      <c r="BZ7">
        <v>207.69445012906579</v>
      </c>
      <c r="CA7">
        <v>209.58453571562927</v>
      </c>
      <c r="CB7">
        <v>210.41037887695785</v>
      </c>
      <c r="CC7">
        <v>210.86497989378117</v>
      </c>
      <c r="CD7">
        <v>211.15969945007515</v>
      </c>
      <c r="CE7">
        <v>209.95569992204221</v>
      </c>
      <c r="CF7">
        <v>210.65484840486272</v>
      </c>
      <c r="CG7">
        <v>212.23528149662388</v>
      </c>
      <c r="CH7">
        <v>212.8726428865739</v>
      </c>
      <c r="CI7">
        <v>213.5821860841213</v>
      </c>
      <c r="CJ7">
        <v>213.3684020656614</v>
      </c>
      <c r="CK7">
        <v>213.10162319730887</v>
      </c>
      <c r="CL7">
        <v>214.17634893853634</v>
      </c>
      <c r="CM7">
        <v>215.43514184900835</v>
      </c>
      <c r="CN7">
        <v>215.91367058207248</v>
      </c>
      <c r="CO7">
        <v>215.9807303783109</v>
      </c>
      <c r="CP7">
        <v>216.06455809173224</v>
      </c>
      <c r="CQ7">
        <v>214.9985111426647</v>
      </c>
      <c r="CR7">
        <v>215.0700508261468</v>
      </c>
      <c r="CS7">
        <v>216.7943918776697</v>
      </c>
      <c r="CT7">
        <v>217.10207544085378</v>
      </c>
      <c r="CU7">
        <v>217.28582601029322</v>
      </c>
      <c r="CV7">
        <v>216.84554533735914</v>
      </c>
      <c r="CW7">
        <v>215.76096204239562</v>
      </c>
      <c r="CX7">
        <v>216.85304302147728</v>
      </c>
      <c r="CY7">
        <v>218.04537081413767</v>
      </c>
      <c r="CZ7">
        <v>218.52975551129578</v>
      </c>
      <c r="DA7">
        <v>218.64045661209798</v>
      </c>
      <c r="DB7">
        <v>219.05660258288714</v>
      </c>
      <c r="DC7">
        <v>218.12031498567092</v>
      </c>
      <c r="DD7">
        <v>218.15630060247298</v>
      </c>
      <c r="DE7">
        <v>220.19469059316398</v>
      </c>
      <c r="DF7">
        <v>220.92609866303596</v>
      </c>
      <c r="DG7">
        <v>221.2829573908915</v>
      </c>
      <c r="DH7">
        <v>220.95858306829524</v>
      </c>
      <c r="DI7">
        <v>220.46594491722632</v>
      </c>
      <c r="DJ7">
        <v>221.27038425942564</v>
      </c>
      <c r="DK7">
        <v>222.91375280990806</v>
      </c>
      <c r="DL7">
        <v>223.81779629175895</v>
      </c>
      <c r="DM7">
        <v>223.96215246661453</v>
      </c>
      <c r="DN7">
        <v>223.8433332569576</v>
      </c>
      <c r="DO7">
        <v>222.76512384855744</v>
      </c>
      <c r="DP7">
        <v>222.3188171673891</v>
      </c>
      <c r="DQ7">
        <v>223.8579596535289</v>
      </c>
      <c r="DR7">
        <v>224.41992251855413</v>
      </c>
      <c r="DS7">
        <v>224.22785494664188</v>
      </c>
      <c r="DT7">
        <v>222.88971991734888</v>
      </c>
      <c r="DU7">
        <v>221.9245517130966</v>
      </c>
    </row>
    <row r="8" spans="1:125" ht="12.75">
      <c r="A8" t="s">
        <v>354</v>
      </c>
      <c r="B8" t="s">
        <v>355</v>
      </c>
      <c r="C8">
        <v>100</v>
      </c>
      <c r="D8">
        <v>101.26674934887761</v>
      </c>
      <c r="E8">
        <v>102.84786059779239</v>
      </c>
      <c r="F8">
        <v>106.89796601761132</v>
      </c>
      <c r="G8">
        <v>110.8369961552772</v>
      </c>
      <c r="H8">
        <v>114.46966389681263</v>
      </c>
      <c r="I8">
        <v>118.0580181074042</v>
      </c>
      <c r="J8">
        <v>120.0784199429493</v>
      </c>
      <c r="K8">
        <v>121.91370457646038</v>
      </c>
      <c r="L8">
        <v>124.0665509115714</v>
      </c>
      <c r="M8">
        <v>125.85264789780479</v>
      </c>
      <c r="N8">
        <v>126.86514944809626</v>
      </c>
      <c r="O8">
        <v>128.6916284261441</v>
      </c>
      <c r="P8">
        <v>131.98815403099857</v>
      </c>
      <c r="Q8">
        <v>133.7519199993919</v>
      </c>
      <c r="R8">
        <v>135.2911176879224</v>
      </c>
      <c r="S8">
        <v>136.80933530919734</v>
      </c>
      <c r="T8">
        <v>137.7189921541405</v>
      </c>
      <c r="U8">
        <v>138.36036790746172</v>
      </c>
      <c r="V8">
        <v>138.29355793315747</v>
      </c>
      <c r="W8">
        <v>139.51593751756494</v>
      </c>
      <c r="X8">
        <v>140.9610459383869</v>
      </c>
      <c r="Y8">
        <v>142.7806372801145</v>
      </c>
      <c r="Z8">
        <v>143.94007666275533</v>
      </c>
      <c r="AA8">
        <v>144.72175336211558</v>
      </c>
      <c r="AB8">
        <v>145.54171832222679</v>
      </c>
      <c r="AC8">
        <v>146.5450693642377</v>
      </c>
      <c r="AD8">
        <v>147.29218135621375</v>
      </c>
      <c r="AE8">
        <v>147.6995159155878</v>
      </c>
      <c r="AF8">
        <v>148.41068179848716</v>
      </c>
      <c r="AG8">
        <v>149.09555593798112</v>
      </c>
      <c r="AH8">
        <v>150.35317766421034</v>
      </c>
      <c r="AI8">
        <v>151.01361126148325</v>
      </c>
      <c r="AJ8">
        <v>152.61664603911044</v>
      </c>
      <c r="AK8">
        <v>154.01487938341356</v>
      </c>
      <c r="AL8">
        <v>155.21408516745424</v>
      </c>
      <c r="AM8">
        <v>156.27769163637493</v>
      </c>
      <c r="AN8">
        <v>157.86118196881662</v>
      </c>
      <c r="AO8">
        <v>159.14291067380614</v>
      </c>
      <c r="AP8">
        <v>160.46931095963382</v>
      </c>
      <c r="AQ8">
        <v>159.8390085951966</v>
      </c>
      <c r="AR8">
        <v>160.27011252706055</v>
      </c>
      <c r="AS8">
        <v>160.92542461970837</v>
      </c>
      <c r="AT8">
        <v>161.92604419151175</v>
      </c>
      <c r="AU8">
        <v>162.9419789770954</v>
      </c>
      <c r="AV8">
        <v>164.47365663282355</v>
      </c>
      <c r="AW8">
        <v>166.54665372463572</v>
      </c>
      <c r="AX8">
        <v>167.6628022421749</v>
      </c>
      <c r="AY8">
        <v>168.63914844506039</v>
      </c>
      <c r="AZ8">
        <v>169.5292841277137</v>
      </c>
      <c r="BA8">
        <v>171.34438101025762</v>
      </c>
      <c r="BB8">
        <v>172.11872905358862</v>
      </c>
      <c r="BC8">
        <v>172.6492892777611</v>
      </c>
      <c r="BD8">
        <v>173.09532449456665</v>
      </c>
      <c r="BE8">
        <v>173.13571203753605</v>
      </c>
      <c r="BF8">
        <v>173.37998124480924</v>
      </c>
      <c r="BG8">
        <v>173.76931997990752</v>
      </c>
      <c r="BH8">
        <v>174.2597440867501</v>
      </c>
      <c r="BI8">
        <v>174.69083480883702</v>
      </c>
      <c r="BJ8">
        <v>175.07379898412404</v>
      </c>
      <c r="BK8">
        <v>175.30263004389872</v>
      </c>
      <c r="BL8">
        <v>175.65063950499712</v>
      </c>
      <c r="BM8">
        <v>176.11561754029194</v>
      </c>
      <c r="BN8">
        <v>176.04274553241936</v>
      </c>
      <c r="BO8">
        <v>176.21473076090845</v>
      </c>
      <c r="BP8">
        <v>175.65745163023874</v>
      </c>
      <c r="BQ8">
        <v>175.46078414608374</v>
      </c>
      <c r="BR8">
        <v>175.69549954161198</v>
      </c>
      <c r="BS8">
        <v>175.94479475689107</v>
      </c>
      <c r="BT8">
        <v>176.11475802051274</v>
      </c>
      <c r="BU8">
        <v>176.50581242917931</v>
      </c>
      <c r="BV8">
        <v>177.04047313677626</v>
      </c>
      <c r="BW8">
        <v>177.62734536104824</v>
      </c>
      <c r="BX8">
        <v>178.24259694844596</v>
      </c>
      <c r="BY8">
        <v>178.57705044740683</v>
      </c>
      <c r="BZ8">
        <v>178.75749784587973</v>
      </c>
      <c r="CA8">
        <v>178.70100558192738</v>
      </c>
      <c r="CB8">
        <v>178.68577729512404</v>
      </c>
      <c r="CC8">
        <v>178.35180380520342</v>
      </c>
      <c r="CD8">
        <v>178.53158399111018</v>
      </c>
      <c r="CE8">
        <v>177.99563949734994</v>
      </c>
      <c r="CF8">
        <v>177.4630286663746</v>
      </c>
      <c r="CG8">
        <v>177.30473608515658</v>
      </c>
      <c r="CH8">
        <v>176.86733024723333</v>
      </c>
      <c r="CI8">
        <v>176.33070894072625</v>
      </c>
      <c r="CJ8">
        <v>176.51390252100921</v>
      </c>
      <c r="CK8">
        <v>176.52735274696116</v>
      </c>
      <c r="CL8">
        <v>175.9194626466782</v>
      </c>
      <c r="CM8">
        <v>175.62100288421553</v>
      </c>
      <c r="CN8">
        <v>175.05995062849507</v>
      </c>
      <c r="CO8">
        <v>174.4736009273157</v>
      </c>
      <c r="CP8">
        <v>174.3072138677286</v>
      </c>
      <c r="CQ8">
        <v>174.23360080614094</v>
      </c>
      <c r="CR8">
        <v>174.57025720654897</v>
      </c>
      <c r="CS8">
        <v>174.8664877881743</v>
      </c>
      <c r="CT8">
        <v>174.65957472190163</v>
      </c>
      <c r="CU8">
        <v>174.17659388944367</v>
      </c>
      <c r="CV8">
        <v>174.30556319030106</v>
      </c>
      <c r="CW8">
        <v>173.53512407259623</v>
      </c>
      <c r="CX8">
        <v>173.2793273994811</v>
      </c>
      <c r="CY8">
        <v>172.59411184088128</v>
      </c>
      <c r="CZ8">
        <v>172.0817121215312</v>
      </c>
      <c r="DA8">
        <v>171.7133759998758</v>
      </c>
      <c r="DB8">
        <v>172.01211204162342</v>
      </c>
      <c r="DC8">
        <v>172.5454774620899</v>
      </c>
      <c r="DD8">
        <v>172.42454669327108</v>
      </c>
      <c r="DE8">
        <v>172.64045309611325</v>
      </c>
      <c r="DF8">
        <v>172.46169025510457</v>
      </c>
      <c r="DG8">
        <v>172.09524407044887</v>
      </c>
      <c r="DH8">
        <v>172.73445158829404</v>
      </c>
      <c r="DI8">
        <v>172.5196586957981</v>
      </c>
      <c r="DJ8">
        <v>172.08077431181584</v>
      </c>
      <c r="DK8">
        <v>172.00384738190257</v>
      </c>
      <c r="DL8">
        <v>172.02749713494714</v>
      </c>
      <c r="DM8">
        <v>171.76931868746775</v>
      </c>
      <c r="DN8">
        <v>171.37023800018426</v>
      </c>
      <c r="DO8">
        <v>171.10551257994643</v>
      </c>
      <c r="DP8">
        <v>170.920868971422</v>
      </c>
      <c r="DQ8">
        <v>170.79412811834572</v>
      </c>
      <c r="DR8">
        <v>170.81889275443245</v>
      </c>
      <c r="DS8">
        <v>170.51564456694845</v>
      </c>
      <c r="DT8">
        <v>170.31370637099124</v>
      </c>
      <c r="DU8">
        <v>169.4175230024085</v>
      </c>
    </row>
    <row r="9" spans="3:125" ht="13.5" customHeight="1">
      <c r="C9">
        <v>100</v>
      </c>
      <c r="D9">
        <v>101.4</v>
      </c>
      <c r="E9">
        <v>103</v>
      </c>
      <c r="F9">
        <v>104.6</v>
      </c>
      <c r="G9">
        <v>106.4</v>
      </c>
      <c r="H9">
        <v>108.3</v>
      </c>
      <c r="I9">
        <v>110.7</v>
      </c>
      <c r="J9">
        <v>113.1</v>
      </c>
      <c r="K9">
        <v>114.9</v>
      </c>
      <c r="L9">
        <v>117.5</v>
      </c>
      <c r="M9">
        <v>119.5</v>
      </c>
      <c r="N9">
        <v>121.5</v>
      </c>
      <c r="O9">
        <v>123.5</v>
      </c>
      <c r="P9">
        <v>127.08150000000002</v>
      </c>
      <c r="Q9">
        <v>129.0575</v>
      </c>
      <c r="R9">
        <v>130.66299999999998</v>
      </c>
      <c r="S9">
        <v>132.5155</v>
      </c>
      <c r="T9">
        <v>133.75050000000002</v>
      </c>
      <c r="U9">
        <v>134.9855</v>
      </c>
      <c r="V9">
        <v>136.591</v>
      </c>
      <c r="W9">
        <v>138.073</v>
      </c>
      <c r="X9">
        <v>139.92550000000003</v>
      </c>
      <c r="Y9">
        <v>142.14849999999998</v>
      </c>
      <c r="Z9">
        <v>144.37150000000003</v>
      </c>
      <c r="AA9">
        <v>146.10049999999998</v>
      </c>
      <c r="AB9">
        <v>148.14590700000002</v>
      </c>
      <c r="AC9">
        <v>149.7530125</v>
      </c>
      <c r="AD9">
        <v>150.9218165</v>
      </c>
      <c r="AE9">
        <v>152.0906205</v>
      </c>
      <c r="AF9">
        <v>153.11332399999998</v>
      </c>
      <c r="AG9">
        <v>153.84382649999998</v>
      </c>
      <c r="AH9">
        <v>155.158731</v>
      </c>
      <c r="AI9">
        <v>156.035334</v>
      </c>
      <c r="AJ9">
        <v>157.5839993</v>
      </c>
      <c r="AK9">
        <v>159.33720530000002</v>
      </c>
      <c r="AL9">
        <v>160.43295905</v>
      </c>
      <c r="AM9">
        <v>161.68942335000003</v>
      </c>
      <c r="AN9">
        <v>163.451838064515</v>
      </c>
      <c r="AO9">
        <v>165.21425277903006</v>
      </c>
      <c r="AP9">
        <v>165.97419306877504</v>
      </c>
      <c r="AQ9">
        <v>167.39705999425502</v>
      </c>
      <c r="AR9">
        <v>167.882128264305</v>
      </c>
      <c r="AS9">
        <v>168.23784499567503</v>
      </c>
      <c r="AT9">
        <v>168.90077163141</v>
      </c>
      <c r="AU9">
        <v>170.307469614555</v>
      </c>
      <c r="AV9">
        <v>172.06988432907005</v>
      </c>
      <c r="AW9">
        <v>174.39821202531002</v>
      </c>
      <c r="AX9">
        <v>176.32231616317503</v>
      </c>
      <c r="AY9">
        <v>177.84219674266498</v>
      </c>
      <c r="AZ9">
        <v>179.28271853628058</v>
      </c>
      <c r="BA9">
        <v>181.11449316273</v>
      </c>
      <c r="BB9">
        <v>182.43052541862573</v>
      </c>
      <c r="BC9">
        <v>183.71098923517295</v>
      </c>
      <c r="BD9">
        <v>184.77804241562893</v>
      </c>
      <c r="BE9">
        <v>185.29378478618264</v>
      </c>
      <c r="BF9">
        <v>186.04072201250185</v>
      </c>
      <c r="BG9">
        <v>186.7520907994725</v>
      </c>
      <c r="BH9">
        <v>187.73022288155715</v>
      </c>
      <c r="BI9">
        <v>188.19261259308809</v>
      </c>
      <c r="BJ9">
        <v>188.86841294071021</v>
      </c>
      <c r="BK9">
        <v>189.65091860637793</v>
      </c>
      <c r="BL9">
        <v>190.58020810754917</v>
      </c>
      <c r="BM9">
        <v>191.03537031220446</v>
      </c>
      <c r="BN9">
        <v>191.56639288430236</v>
      </c>
      <c r="BO9">
        <v>191.83190417035127</v>
      </c>
      <c r="BP9">
        <v>191.81293907849067</v>
      </c>
      <c r="BQ9">
        <v>191.85086926221192</v>
      </c>
      <c r="BR9">
        <v>191.9836249052364</v>
      </c>
      <c r="BS9">
        <v>192.15431073198212</v>
      </c>
      <c r="BT9">
        <v>192.91291440640762</v>
      </c>
      <c r="BU9">
        <v>193.82323881571827</v>
      </c>
      <c r="BV9">
        <v>193.9559944587427</v>
      </c>
      <c r="BW9">
        <v>193.8611689994395</v>
      </c>
      <c r="BX9">
        <v>194.79170261063683</v>
      </c>
      <c r="BY9">
        <v>194.94679154583642</v>
      </c>
      <c r="BZ9">
        <v>195.4508305852349</v>
      </c>
      <c r="CA9">
        <v>195.17942494863573</v>
      </c>
      <c r="CB9">
        <v>194.79170261063683</v>
      </c>
      <c r="CC9">
        <v>194.30704968813825</v>
      </c>
      <c r="CD9">
        <v>194.5978414416374</v>
      </c>
      <c r="CE9">
        <v>194.6366136754373</v>
      </c>
      <c r="CF9">
        <v>194.92740542893645</v>
      </c>
      <c r="CG9">
        <v>195.23758329933554</v>
      </c>
      <c r="CH9">
        <v>195.50898893593472</v>
      </c>
      <c r="CI9">
        <v>195.16003883173576</v>
      </c>
      <c r="CJ9">
        <v>195.55035890939922</v>
      </c>
      <c r="CK9" s="111">
        <v>196.13583902589443</v>
      </c>
      <c r="CL9">
        <v>195.94067898706274</v>
      </c>
      <c r="CM9">
        <v>195.94067898706274</v>
      </c>
      <c r="CN9">
        <v>195.74551894823097</v>
      </c>
      <c r="CO9">
        <v>195.16003883173576</v>
      </c>
      <c r="CP9">
        <v>194.96487879290402</v>
      </c>
      <c r="CQ9">
        <v>194.7697187540723</v>
      </c>
      <c r="CR9">
        <v>194.7697187540723</v>
      </c>
      <c r="CS9">
        <v>195.3551988705675</v>
      </c>
      <c r="CT9">
        <v>195.3551988705675</v>
      </c>
      <c r="CU9">
        <v>195.16003883173576</v>
      </c>
      <c r="CV9">
        <v>195.16003883173576</v>
      </c>
      <c r="CW9">
        <v>194.7697187540723</v>
      </c>
      <c r="CX9">
        <v>194.57455871524056</v>
      </c>
      <c r="CY9">
        <v>193.98907859874538</v>
      </c>
      <c r="CZ9">
        <v>193.5987585210819</v>
      </c>
      <c r="DA9">
        <v>193.0132784045867</v>
      </c>
      <c r="DB9">
        <v>193.0132784045867</v>
      </c>
      <c r="DC9">
        <v>192.81811836575494</v>
      </c>
      <c r="DD9">
        <v>193.0132784045867</v>
      </c>
      <c r="DE9">
        <v>193.40359848225012</v>
      </c>
      <c r="DF9">
        <v>193.40359848225012</v>
      </c>
      <c r="DG9">
        <v>193.0132784045867</v>
      </c>
      <c r="DH9">
        <v>193.20629168299126</v>
      </c>
      <c r="DI9">
        <v>193.59231823980048</v>
      </c>
      <c r="DJ9">
        <v>193.20629168299126</v>
      </c>
      <c r="DK9">
        <v>193.20629168299126</v>
      </c>
      <c r="DL9">
        <v>192.62725184777753</v>
      </c>
      <c r="DM9">
        <v>192.0482120125638</v>
      </c>
      <c r="DN9">
        <v>191.46917217735003</v>
      </c>
      <c r="DO9">
        <v>190.89013234213627</v>
      </c>
      <c r="DP9">
        <v>190.89013234213627</v>
      </c>
      <c r="DQ9">
        <v>190.6971190637317</v>
      </c>
      <c r="DR9">
        <v>190.31109250692248</v>
      </c>
      <c r="DS9">
        <v>189.73205267170874</v>
      </c>
      <c r="DT9">
        <v>189.35258856636528</v>
      </c>
      <c r="DU9">
        <v>189.35258856636528</v>
      </c>
    </row>
    <row r="10" spans="3:125" ht="12.75">
      <c r="C10">
        <v>100</v>
      </c>
      <c r="D10">
        <v>101.1</v>
      </c>
      <c r="E10">
        <v>102.8</v>
      </c>
      <c r="F10">
        <v>109.4</v>
      </c>
      <c r="G10">
        <v>115</v>
      </c>
      <c r="H10">
        <v>119.9</v>
      </c>
      <c r="I10">
        <v>124.3</v>
      </c>
      <c r="J10">
        <v>126.4</v>
      </c>
      <c r="K10">
        <v>128.3</v>
      </c>
      <c r="L10">
        <v>130.1</v>
      </c>
      <c r="M10">
        <v>131.8</v>
      </c>
      <c r="N10">
        <v>131.8</v>
      </c>
      <c r="O10">
        <v>133.6</v>
      </c>
      <c r="P10">
        <v>136.67279999999997</v>
      </c>
      <c r="Q10">
        <v>138.40959999999998</v>
      </c>
      <c r="R10">
        <v>139.74559999999997</v>
      </c>
      <c r="S10">
        <v>141.4824</v>
      </c>
      <c r="T10">
        <v>142.4176</v>
      </c>
      <c r="U10">
        <v>142.55120000000002</v>
      </c>
      <c r="V10">
        <v>140.948</v>
      </c>
      <c r="W10">
        <v>142.15040000000002</v>
      </c>
      <c r="X10">
        <v>143.3528</v>
      </c>
      <c r="Y10">
        <v>145.0896</v>
      </c>
      <c r="Z10">
        <v>145.3568</v>
      </c>
      <c r="AA10">
        <v>145.3568</v>
      </c>
      <c r="AB10">
        <v>145.0660864</v>
      </c>
      <c r="AC10">
        <v>145.9382272</v>
      </c>
      <c r="AD10">
        <v>146.3742976</v>
      </c>
      <c r="AE10">
        <v>146.3742976</v>
      </c>
      <c r="AF10">
        <v>147.39179520000002</v>
      </c>
      <c r="AG10">
        <v>148.1185792</v>
      </c>
      <c r="AH10">
        <v>149.717504</v>
      </c>
      <c r="AI10">
        <v>150.15357439999997</v>
      </c>
      <c r="AJ10">
        <v>152.31939071999997</v>
      </c>
      <c r="AK10">
        <v>153.8601728</v>
      </c>
      <c r="AL10">
        <v>155.44456192</v>
      </c>
      <c r="AM10">
        <v>156.65102335999998</v>
      </c>
      <c r="AN10">
        <v>158.01388726323196</v>
      </c>
      <c r="AO10">
        <v>159.173104836096</v>
      </c>
      <c r="AP10">
        <v>161.334888958464</v>
      </c>
      <c r="AQ10">
        <v>157.70058521651197</v>
      </c>
      <c r="AR10">
        <v>158.154873184256</v>
      </c>
      <c r="AS10">
        <v>159.42374647347197</v>
      </c>
      <c r="AT10">
        <v>160.755280172032</v>
      </c>
      <c r="AU10">
        <v>161.632525902848</v>
      </c>
      <c r="AV10">
        <v>163.90396574156802</v>
      </c>
      <c r="AW10">
        <v>166.426047217664</v>
      </c>
      <c r="AX10">
        <v>167.021321106432</v>
      </c>
      <c r="AY10">
        <v>167.50693927884802</v>
      </c>
      <c r="AZ10">
        <v>167.9592080149009</v>
      </c>
      <c r="BA10">
        <v>170.25405308302112</v>
      </c>
      <c r="BB10">
        <v>170.53881487979515</v>
      </c>
      <c r="BC10">
        <v>170.3713079405163</v>
      </c>
      <c r="BD10">
        <v>170.65606973729035</v>
      </c>
      <c r="BE10">
        <v>170.270803776949</v>
      </c>
      <c r="BF10">
        <v>170.20380100123745</v>
      </c>
      <c r="BG10">
        <v>170.42156002229996</v>
      </c>
      <c r="BH10">
        <v>170.63931904336246</v>
      </c>
      <c r="BI10">
        <v>171.1250891672711</v>
      </c>
      <c r="BJ10">
        <v>171.2423440247663</v>
      </c>
      <c r="BK10">
        <v>171.2758454126221</v>
      </c>
      <c r="BL10">
        <v>171.2758454126221</v>
      </c>
      <c r="BM10">
        <v>172.3035004850978</v>
      </c>
      <c r="BN10">
        <v>171.39573850441093</v>
      </c>
      <c r="BO10">
        <v>171.5841419343648</v>
      </c>
      <c r="BP10">
        <v>170.98467647542063</v>
      </c>
      <c r="BQ10">
        <v>171.07031439812695</v>
      </c>
      <c r="BR10">
        <v>171.34435575078714</v>
      </c>
      <c r="BS10">
        <v>171.44712125803468</v>
      </c>
      <c r="BT10">
        <v>171.51563159619977</v>
      </c>
      <c r="BU10">
        <v>171.5841419343648</v>
      </c>
      <c r="BV10">
        <v>172.76594526771188</v>
      </c>
      <c r="BW10">
        <v>174.71848990541582</v>
      </c>
      <c r="BX10">
        <v>174.68354620743472</v>
      </c>
      <c r="BY10">
        <v>175.24264537513204</v>
      </c>
      <c r="BZ10">
        <v>175.53966680797123</v>
      </c>
      <c r="CA10">
        <v>175.66196975090506</v>
      </c>
      <c r="CB10" s="111">
        <v>175.8017445428294</v>
      </c>
      <c r="CC10">
        <v>175.67944159989557</v>
      </c>
      <c r="CD10">
        <v>175.4697794120091</v>
      </c>
      <c r="CE10">
        <v>174.36905292560493</v>
      </c>
      <c r="CF10">
        <v>173.18096719424815</v>
      </c>
      <c r="CG10">
        <v>172.499565083617</v>
      </c>
      <c r="CH10">
        <v>171.08434531538316</v>
      </c>
      <c r="CI10">
        <v>170.61260539263856</v>
      </c>
      <c r="CJ10">
        <v>170.10076757646064</v>
      </c>
      <c r="CK10">
        <v>169.930154971068</v>
      </c>
      <c r="CL10">
        <v>168.90647933871216</v>
      </c>
      <c r="CM10">
        <v>168.39464152253424</v>
      </c>
      <c r="CN10">
        <v>167.5415784955711</v>
      </c>
      <c r="CO10">
        <v>167.02974067939317</v>
      </c>
      <c r="CP10">
        <v>166.68851546860787</v>
      </c>
      <c r="CQ10">
        <v>166.8591280740005</v>
      </c>
      <c r="CR10">
        <v>167.71219110096368</v>
      </c>
      <c r="CS10">
        <v>168.22402891714162</v>
      </c>
      <c r="CT10">
        <v>168.56525412792686</v>
      </c>
      <c r="CU10">
        <v>168.22402891714162</v>
      </c>
      <c r="CV10">
        <v>168.39225294605876</v>
      </c>
      <c r="CW10">
        <v>167.88758085930732</v>
      </c>
      <c r="CX10">
        <v>168.0558048882245</v>
      </c>
      <c r="CY10">
        <v>167.3829087725559</v>
      </c>
      <c r="CZ10">
        <v>167.2146847436388</v>
      </c>
      <c r="DA10">
        <v>167.55113280147305</v>
      </c>
      <c r="DB10">
        <v>168.39225294605876</v>
      </c>
      <c r="DC10">
        <v>170.07449323523016</v>
      </c>
      <c r="DD10">
        <v>169.90626920631303</v>
      </c>
      <c r="DE10">
        <v>170.5791653219816</v>
      </c>
      <c r="DF10">
        <v>170.5791653219816</v>
      </c>
      <c r="DG10">
        <v>170.74738935089871</v>
      </c>
      <c r="DH10">
        <v>171.60112629765325</v>
      </c>
      <c r="DI10">
        <v>171.25963151895144</v>
      </c>
      <c r="DJ10">
        <v>171.25963151895144</v>
      </c>
      <c r="DK10">
        <v>171.60112629765325</v>
      </c>
      <c r="DL10">
        <v>172.4548632444077</v>
      </c>
      <c r="DM10">
        <v>172.79635802310952</v>
      </c>
      <c r="DN10">
        <v>172.79635802310952</v>
      </c>
      <c r="DO10">
        <v>172.9671054124604</v>
      </c>
      <c r="DP10">
        <v>172.79635802310952</v>
      </c>
      <c r="DQ10">
        <v>173.13785280181133</v>
      </c>
      <c r="DR10">
        <v>173.82084235921488</v>
      </c>
      <c r="DS10">
        <v>173.99158974856581</v>
      </c>
      <c r="DT10">
        <v>173.64360656906868</v>
      </c>
      <c r="DU10">
        <v>172.5996570305773</v>
      </c>
    </row>
    <row r="11" spans="2:125" ht="12.75">
      <c r="B11" s="112"/>
      <c r="C11">
        <v>100</v>
      </c>
      <c r="D11">
        <v>101.5</v>
      </c>
      <c r="E11">
        <v>102.6</v>
      </c>
      <c r="F11">
        <v>103.8</v>
      </c>
      <c r="G11">
        <v>106.8</v>
      </c>
      <c r="H11">
        <v>110.1</v>
      </c>
      <c r="I11">
        <v>112.7</v>
      </c>
      <c r="J11">
        <v>114.1</v>
      </c>
      <c r="K11">
        <v>115.9</v>
      </c>
      <c r="L11">
        <v>118.3</v>
      </c>
      <c r="M11">
        <v>120.4</v>
      </c>
      <c r="N11">
        <v>121.7</v>
      </c>
      <c r="O11">
        <v>123.5</v>
      </c>
      <c r="P11">
        <v>125.72299999999998</v>
      </c>
      <c r="Q11">
        <v>126.09349999999999</v>
      </c>
      <c r="R11">
        <v>127.205</v>
      </c>
      <c r="S11">
        <v>127.69900000000001</v>
      </c>
      <c r="T11">
        <v>128.44</v>
      </c>
      <c r="U11">
        <v>128.56349999999998</v>
      </c>
      <c r="V11">
        <v>129.5515</v>
      </c>
      <c r="W11">
        <v>130.0455</v>
      </c>
      <c r="X11">
        <v>131.15699999999998</v>
      </c>
      <c r="Y11">
        <v>132.2685</v>
      </c>
      <c r="Z11">
        <v>133.50349999999997</v>
      </c>
      <c r="AA11">
        <v>134.49149999999997</v>
      </c>
      <c r="AB11">
        <v>135.567432</v>
      </c>
      <c r="AC11">
        <v>136.50887249999997</v>
      </c>
      <c r="AD11">
        <v>137.450313</v>
      </c>
      <c r="AE11">
        <v>137.31582149999997</v>
      </c>
      <c r="AF11">
        <v>137.58480449999996</v>
      </c>
      <c r="AG11">
        <v>137.71929599999996</v>
      </c>
      <c r="AH11">
        <v>137.98827899999998</v>
      </c>
      <c r="AI11">
        <v>138.52624499999996</v>
      </c>
      <c r="AJ11">
        <v>139.13145675</v>
      </c>
      <c r="AK11">
        <v>139.87115999999997</v>
      </c>
      <c r="AL11">
        <v>140.24773619999996</v>
      </c>
      <c r="AM11">
        <v>140.5974141</v>
      </c>
      <c r="AN11">
        <v>142.22834410356</v>
      </c>
      <c r="AO11">
        <v>143.1281675538</v>
      </c>
      <c r="AP11">
        <v>143.83115462429998</v>
      </c>
      <c r="AQ11">
        <v>144.87157548864</v>
      </c>
      <c r="AR11">
        <v>145.18088979966</v>
      </c>
      <c r="AS11">
        <v>145.58862230055</v>
      </c>
      <c r="AT11">
        <v>146.15101195695</v>
      </c>
      <c r="AU11">
        <v>146.58686394065998</v>
      </c>
      <c r="AV11">
        <v>146.75558083757997</v>
      </c>
      <c r="AW11">
        <v>147.50074713231</v>
      </c>
      <c r="AX11">
        <v>148.09125627153</v>
      </c>
      <c r="AY11">
        <v>149.01919920459</v>
      </c>
      <c r="AZ11">
        <v>149.5556683217265</v>
      </c>
      <c r="BA11">
        <v>150.4646854368745</v>
      </c>
      <c r="BB11">
        <v>151.001154554011</v>
      </c>
      <c r="BC11">
        <v>151.6419371105908</v>
      </c>
      <c r="BD11">
        <v>151.59723135082942</v>
      </c>
      <c r="BE11">
        <v>151.3737025520225</v>
      </c>
      <c r="BF11">
        <v>151.49291791138617</v>
      </c>
      <c r="BG11">
        <v>151.6270351906703</v>
      </c>
      <c r="BH11">
        <v>151.76115246995448</v>
      </c>
      <c r="BI11">
        <v>151.7760543898749</v>
      </c>
      <c r="BJ11" s="111">
        <v>151.89526974923862</v>
      </c>
      <c r="BK11">
        <v>151.55252559106802</v>
      </c>
      <c r="BL11">
        <v>151.31004155012232</v>
      </c>
      <c r="BM11">
        <v>150.6583656900807</v>
      </c>
      <c r="BN11">
        <v>150.96147074126284</v>
      </c>
      <c r="BO11">
        <v>150.87053922590823</v>
      </c>
      <c r="BP11">
        <v>149.80967154677074</v>
      </c>
      <c r="BQ11">
        <v>148.3547673010965</v>
      </c>
      <c r="BR11">
        <v>148.14259376526903</v>
      </c>
      <c r="BS11">
        <v>148.73364861507417</v>
      </c>
      <c r="BT11">
        <v>148.26383578574186</v>
      </c>
      <c r="BU11">
        <v>148.21837002806453</v>
      </c>
      <c r="BV11">
        <v>148.30930154341917</v>
      </c>
      <c r="BW11">
        <v>148.06681750247347</v>
      </c>
      <c r="BX11">
        <v>148.64427809073308</v>
      </c>
      <c r="BY11">
        <v>148.8663783169868</v>
      </c>
      <c r="BZ11">
        <v>148.45179122797992</v>
      </c>
      <c r="CA11">
        <v>148.4962112732306</v>
      </c>
      <c r="CB11">
        <v>149.05886517974002</v>
      </c>
      <c r="CC11">
        <v>148.5850513637321</v>
      </c>
      <c r="CD11">
        <v>148.95521840748827</v>
      </c>
      <c r="CE11">
        <v>148.28891772872717</v>
      </c>
      <c r="CF11">
        <v>147.78549054921876</v>
      </c>
      <c r="CG11">
        <v>147.5485836412148</v>
      </c>
      <c r="CH11">
        <v>147.90394400322074</v>
      </c>
      <c r="CI11">
        <v>147.38571014196208</v>
      </c>
      <c r="CJ11">
        <v>147.53309585210405</v>
      </c>
      <c r="CK11">
        <v>147.23832443182013</v>
      </c>
      <c r="CL11">
        <v>146.6487815912523</v>
      </c>
      <c r="CM11">
        <v>146.50139588111034</v>
      </c>
      <c r="CN11">
        <v>145.91185304054247</v>
      </c>
      <c r="CO11">
        <v>145.0275387796907</v>
      </c>
      <c r="CP11">
        <v>144.73276735940678</v>
      </c>
      <c r="CQ11">
        <v>144.1432245188389</v>
      </c>
      <c r="CR11">
        <v>144.1432245188389</v>
      </c>
      <c r="CS11">
        <v>143.40629596812911</v>
      </c>
      <c r="CT11">
        <v>141.93243886670945</v>
      </c>
      <c r="CU11">
        <v>140.45858176528986</v>
      </c>
      <c r="CV11">
        <v>139.89674743822872</v>
      </c>
      <c r="CW11">
        <v>138.4921616205758</v>
      </c>
      <c r="CX11">
        <v>136.9471172211576</v>
      </c>
      <c r="CY11">
        <v>135.68298998526998</v>
      </c>
      <c r="CZ11">
        <v>134.5593213311477</v>
      </c>
      <c r="DA11">
        <v>132.87381834996418</v>
      </c>
      <c r="DB11">
        <v>131.75014969584188</v>
      </c>
      <c r="DC11">
        <v>130.90739820525016</v>
      </c>
      <c r="DD11">
        <v>130.62648104171956</v>
      </c>
      <c r="DE11">
        <v>129.36235380583193</v>
      </c>
      <c r="DF11">
        <v>128.23868515170963</v>
      </c>
      <c r="DG11">
        <v>127.25547507935259</v>
      </c>
      <c r="DH11">
        <v>127.63724150459068</v>
      </c>
      <c r="DI11">
        <v>126.87370865411454</v>
      </c>
      <c r="DJ11">
        <v>125.98292032855909</v>
      </c>
      <c r="DK11">
        <v>124.5831101026862</v>
      </c>
      <c r="DL11">
        <v>123.69232177713074</v>
      </c>
      <c r="DM11">
        <v>122.29251155125785</v>
      </c>
      <c r="DN11">
        <v>121.14721227554368</v>
      </c>
      <c r="DO11">
        <v>119.87465752475015</v>
      </c>
      <c r="DP11">
        <v>119.49289109951211</v>
      </c>
      <c r="DQ11">
        <v>118.34759182379793</v>
      </c>
      <c r="DR11">
        <v>117.45680349824245</v>
      </c>
      <c r="DS11">
        <v>116.43875969760764</v>
      </c>
      <c r="DT11">
        <v>115.97300465881719</v>
      </c>
      <c r="DU11">
        <v>114.92505582153876</v>
      </c>
    </row>
    <row r="13" ht="12.75" hidden="1"/>
    <row r="14" ht="12.75" hidden="1">
      <c r="B14" t="s">
        <v>356</v>
      </c>
    </row>
    <row r="15" ht="12.75" hidden="1">
      <c r="B15" t="s">
        <v>357</v>
      </c>
    </row>
    <row r="16" spans="2:125" ht="12.75" hidden="1">
      <c r="B16" s="113" t="s">
        <v>358</v>
      </c>
      <c r="C16">
        <v>100</v>
      </c>
      <c r="D16">
        <f>'[1]1991.12.=100'!AN103/'[1]1991.12.=100'!$AM103*100</f>
        <v>101.69999999999999</v>
      </c>
      <c r="E16">
        <f>'[1]1991.12.=100'!AO103/'[1]1991.12.=100'!$AM103*100</f>
        <v>103.90000000000002</v>
      </c>
      <c r="F16">
        <f>'[1]1991.12.=100'!AP103/'[1]1991.12.=100'!$AM103*100</f>
        <v>106.80000000000001</v>
      </c>
      <c r="G16">
        <f>'[1]1991.12.=100'!AQ103/'[1]1991.12.=100'!$AM103*100</f>
        <v>109.1</v>
      </c>
      <c r="H16">
        <f>'[1]1991.12.=100'!AR103/'[1]1991.12.=100'!$AM103*100</f>
        <v>110.9</v>
      </c>
      <c r="I16">
        <f>'[1]1991.12.=100'!AS103/'[1]1991.12.=100'!$AM103*100</f>
        <v>112.5</v>
      </c>
      <c r="J16">
        <f>'[1]1991.12.=100'!AT103/'[1]1991.12.=100'!$AM103*100</f>
        <v>114.90000000000002</v>
      </c>
      <c r="K16">
        <f>'[1]1991.12.=100'!AU103/'[1]1991.12.=100'!$AM103*100</f>
        <v>116.3</v>
      </c>
      <c r="L16">
        <f>'[1]1991.12.=100'!AV103/'[1]1991.12.=100'!$AM103*100</f>
        <v>118.19999999999999</v>
      </c>
      <c r="M16">
        <f>'[1]1991.12.=100'!AW103/'[1]1991.12.=100'!$AM103*100</f>
        <v>119.8</v>
      </c>
      <c r="N16">
        <f>'[1]1991.12.=100'!AX103/'[1]1991.12.=100'!$AM103*100</f>
        <v>122.29999999999998</v>
      </c>
      <c r="O16">
        <f>'[1]1991.12.=100'!AY103/'[1]1991.12.=100'!$AM103*100</f>
        <v>124.70000000000002</v>
      </c>
      <c r="P16">
        <f>'[1]1991.12.=100'!AZ103/'[1]1991.12.=100'!$AM103*100</f>
        <v>129.4386</v>
      </c>
      <c r="Q16">
        <f>'[1]1991.12.=100'!BA103/'[1]1991.12.=100'!$AM103*100</f>
        <v>131.43380000000002</v>
      </c>
      <c r="R16">
        <f>'[1]1991.12.=100'!BB103/'[1]1991.12.=100'!$AM103*100</f>
        <v>134.4266</v>
      </c>
      <c r="S16">
        <f>'[1]1991.12.=100'!BC103/'[1]1991.12.=100'!$AM103*100</f>
        <v>137.9182</v>
      </c>
      <c r="T16">
        <f>'[1]1991.12.=100'!BD103/'[1]1991.12.=100'!$AM103*100</f>
        <v>139.4146</v>
      </c>
      <c r="U16">
        <f>'[1]1991.12.=100'!BE103/'[1]1991.12.=100'!$AM103*100</f>
        <v>141.1604</v>
      </c>
      <c r="V16">
        <f>'[1]1991.12.=100'!BF103/'[1]1991.12.=100'!$AM103*100</f>
        <v>143.40500000000003</v>
      </c>
      <c r="W16">
        <f>'[1]1991.12.=100'!BG103/'[1]1991.12.=100'!$AM103*100</f>
        <v>144.7767</v>
      </c>
      <c r="X16">
        <f>'[1]1991.12.=100'!BH103/'[1]1991.12.=100'!$AM103*100</f>
        <v>147.39540000000002</v>
      </c>
      <c r="Y16">
        <f>'[1]1991.12.=100'!BI103/'[1]1991.12.=100'!$AM103*100</f>
        <v>150.63760000000002</v>
      </c>
      <c r="Z16">
        <f>'[1]1991.12.=100'!BJ103/'[1]1991.12.=100'!$AM103*100</f>
        <v>153.50570000000002</v>
      </c>
      <c r="AA16">
        <f>'[1]1991.12.=100'!BK103/'[1]1991.12.=100'!$AM103*100</f>
        <v>155.25150000000002</v>
      </c>
      <c r="AB16">
        <f>'[1]1991.12.=100'!BL103/'[1]1991.12.=100'!$AM103*100</f>
        <v>158.8222845</v>
      </c>
      <c r="AC16">
        <f>'[1]1991.12.=100'!BM103/'[1]1991.12.=100'!$AM103*100</f>
        <v>160.6853025</v>
      </c>
      <c r="AD16">
        <f>'[1]1991.12.=100'!BN103/'[1]1991.12.=100'!$AM103*100</f>
        <v>162.703572</v>
      </c>
      <c r="AE16">
        <f>'[1]1991.12.=100'!BO103/'[1]1991.12.=100'!$AM103*100</f>
        <v>164.72184149999998</v>
      </c>
      <c r="AF16">
        <f>'[1]1991.12.=100'!BP103/'[1]1991.12.=100'!$AM103*100</f>
        <v>166.119105</v>
      </c>
      <c r="AG16">
        <f>'[1]1991.12.=100'!BQ103/'[1]1991.12.=100'!$AM103*100</f>
        <v>167.050614</v>
      </c>
      <c r="AH16">
        <f>'[1]1991.12.=100'!BR103/'[1]1991.12.=100'!$AM103*100</f>
        <v>168.13737450000002</v>
      </c>
      <c r="AI16">
        <f>'[1]1991.12.=100'!BS103/'[1]1991.12.=100'!$AM103*100</f>
        <v>168.91363199999998</v>
      </c>
      <c r="AJ16">
        <f>'[1]1991.12.=100'!BT103/'[1]1991.12.=100'!$AM103*100</f>
        <v>170.97847695000002</v>
      </c>
      <c r="AK16">
        <f>'[1]1991.12.=100'!BU103/'[1]1991.12.=100'!$AM103*100</f>
        <v>173.6953782</v>
      </c>
      <c r="AL16">
        <f>'[1]1991.12.=100'!BV103/'[1]1991.12.=100'!$AM103*100</f>
        <v>175.0305411</v>
      </c>
      <c r="AM16">
        <f>'[1]1991.12.=100'!BW103/'[1]1991.12.=100'!$AM103*100</f>
        <v>176.56753095000002</v>
      </c>
      <c r="AN16">
        <f>'[1]1991.12.=100'!BX103/'[1]1991.12.=100'!$AM103*100</f>
        <v>179.127760148775</v>
      </c>
      <c r="AO16">
        <f>'[1]1991.12.=100'!BY103/'[1]1991.12.=100'!$AM103*100</f>
        <v>182.12940817492503</v>
      </c>
      <c r="AP16">
        <f>'[1]1991.12.=100'!BZ103/'[1]1991.12.=100'!$AM103*100</f>
        <v>182.9239620642</v>
      </c>
      <c r="AQ16">
        <f>'[1]1991.12.=100'!CA103/'[1]1991.12.=100'!$AM103*100</f>
        <v>184.37181581799</v>
      </c>
      <c r="AR16">
        <f>'[1]1991.12.=100'!CB103/'[1]1991.12.=100'!$AM103*100</f>
        <v>185.44887775678504</v>
      </c>
      <c r="AS16">
        <f>'[1]1991.12.=100'!CC103/'[1]1991.12.=100'!$AM103*100</f>
        <v>186.15514788058505</v>
      </c>
      <c r="AT16">
        <f>'[1]1991.12.=100'!CD103/'[1]1991.12.=100'!$AM103*100</f>
        <v>187.355807091045</v>
      </c>
      <c r="AU16">
        <f>'[1]1991.12.=100'!CE103/'[1]1991.12.=100'!$AM103*100</f>
        <v>189.01554188197503</v>
      </c>
      <c r="AV16">
        <f>'[1]1991.12.=100'!CF103/'[1]1991.12.=100'!$AM103*100</f>
        <v>190.51636589505</v>
      </c>
      <c r="AW16">
        <f>'[1]1991.12.=100'!CG103/'[1]1991.12.=100'!$AM103*100</f>
        <v>193.30613288406002</v>
      </c>
      <c r="AX16">
        <f>'[1]1991.12.=100'!CH103/'[1]1991.12.=100'!$AM103*100</f>
        <v>195.21306221832</v>
      </c>
      <c r="AY16">
        <f>'[1]1991.12.=100'!CI103/'[1]1991.12.=100'!$AM103*100</f>
        <v>196.90811051544</v>
      </c>
      <c r="AZ16">
        <f>'[1]1991.12.=100'!CJ103/'[1]1991.12.=100'!$AM103*100</f>
        <v>199.03471810900672</v>
      </c>
      <c r="BA16">
        <f>'[1]1991.12.=100'!CK103/'[1]1991.12.=100'!$AM103*100</f>
        <v>201.24008894677968</v>
      </c>
      <c r="BB16">
        <f>'[1]1991.12.=100'!CL103/'[1]1991.12.=100'!$AM103*100</f>
        <v>203.18947924088255</v>
      </c>
      <c r="BC16">
        <f>'[1]1991.12.=100'!CM103/'[1]1991.12.=100'!$AM103*100</f>
        <v>204.52845439238754</v>
      </c>
      <c r="BD16">
        <f>'[1]1991.12.=100'!CN103/'[1]1991.12.=100'!$AM103*100</f>
        <v>205.25701440129467</v>
      </c>
      <c r="BE16">
        <f>'[1]1991.12.=100'!CO103/'[1]1991.12.=100'!$AM103*100</f>
        <v>206.24155495387186</v>
      </c>
      <c r="BF16">
        <f>'[1]1991.12.=100'!CP103/'[1]1991.12.=100'!$AM103*100</f>
        <v>206.87166090752126</v>
      </c>
      <c r="BG16">
        <f>'[1]1991.12.=100'!CQ103/'[1]1991.12.=100'!$AM103*100</f>
        <v>207.06856901803673</v>
      </c>
      <c r="BH16">
        <f>'[1]1991.12.=100'!CR103/'[1]1991.12.=100'!$AM103*100</f>
        <v>208.01372794851082</v>
      </c>
      <c r="BI16">
        <f>'[1]1991.12.=100'!CS103/'[1]1991.12.=100'!$AM103*100</f>
        <v>208.72259714636638</v>
      </c>
      <c r="BJ16">
        <f>'[1]1991.12.=100'!CT103/'[1]1991.12.=100'!$AM103*100</f>
        <v>209.3920847221189</v>
      </c>
      <c r="BK16">
        <f>'[1]1991.12.=100'!CU103/'[1]1991.12.=100'!$AM103*100</f>
        <v>210.92796798413934</v>
      </c>
      <c r="BL16">
        <f>'[1]1991.12.=100'!CV103/'[1]1991.12.=100'!$AM103*100</f>
        <v>211.39200951370447</v>
      </c>
      <c r="BM16">
        <f>'[1]1991.12.=100'!CW103/'[1]1991.12.=100'!$AM103*100</f>
        <v>212.5099277440204</v>
      </c>
      <c r="BN16">
        <f>'[1]1991.12.=100'!CX103/'[1]1991.12.=100'!$AM103*100</f>
        <v>213.20599003836804</v>
      </c>
      <c r="BO16">
        <f>'[1]1991.12.=100'!CY103/'[1]1991.12.=100'!$AM103*100</f>
        <v>214.02860911350618</v>
      </c>
      <c r="BP16">
        <f>'[1]1991.12.=100'!CZ103/'[1]1991.12.=100'!$AM103*100</f>
        <v>214.55592903346653</v>
      </c>
      <c r="BQ16">
        <f>'[1]1991.12.=100'!DA103/'[1]1991.12.=100'!$AM103*100</f>
        <v>215.35745531180623</v>
      </c>
      <c r="BR16">
        <f>'[1]1991.12.=100'!DB103/'[1]1991.12.=100'!$AM103*100</f>
        <v>215.2730841246126</v>
      </c>
      <c r="BS16">
        <f>'[1]1991.12.=100'!DC103/'[1]1991.12.=100'!$AM103*100</f>
        <v>215.31526971820944</v>
      </c>
      <c r="BT16">
        <f>'[1]1991.12.=100'!DD103/'[1]1991.12.=100'!$AM103*100</f>
        <v>216.28553837093648</v>
      </c>
      <c r="BU16">
        <f>'[1]1991.12.=100'!DE103/'[1]1991.12.=100'!$AM103*100</f>
        <v>216.9183222748889</v>
      </c>
      <c r="BV16">
        <f>'[1]1991.12.=100'!DF103/'[1]1991.12.=100'!$AM103*100</f>
        <v>217.382363804454</v>
      </c>
      <c r="BW16">
        <f>'[1]1991.12.=100'!DG103/'[1]1991.12.=100'!$AM103*100</f>
        <v>217.65657016283342</v>
      </c>
      <c r="BX16">
        <f>'[1]1991.12.=100'!DH103/'[1]1991.12.=100'!$AM103*100</f>
        <v>219.04957221187553</v>
      </c>
      <c r="BY16">
        <f>'[1]1991.12.=100'!DI103/'[1]1991.12.=100'!$AM103*100</f>
        <v>219.15840049695694</v>
      </c>
      <c r="BZ16">
        <f>'[1]1991.12.=100'!DJ103/'[1]1991.12.=100'!$AM103*100</f>
        <v>219.94196414954317</v>
      </c>
      <c r="CA16">
        <f>'[1]1991.12.=100'!DK103/'[1]1991.12.=100'!$AM103*100</f>
        <v>220.3990429468851</v>
      </c>
      <c r="CB16">
        <f>'[1]1991.12.=100'!DL103/'[1]1991.12.=100'!$AM103*100</f>
        <v>220.57316820301537</v>
      </c>
      <c r="CC16">
        <f>'[1]1991.12.=100'!DM103/'[1]1991.12.=100'!$AM103*100</f>
        <v>220.22491769075484</v>
      </c>
      <c r="CD16">
        <f>'[1]1991.12.=100'!DN103/'[1]1991.12.=100'!$AM103*100</f>
        <v>220.7908247731782</v>
      </c>
      <c r="CE16">
        <f>'[1]1991.12.=100'!DO103/'[1]1991.12.=100'!$AM103*100</f>
        <v>221.0302470003573</v>
      </c>
      <c r="CF16">
        <f>'[1]1991.12.=100'!DP103/'[1]1991.12.=100'!$AM103*100</f>
        <v>220.96495002930845</v>
      </c>
      <c r="CG16">
        <f>'[1]1991.12.=100'!DQ103/'[1]1991.12.=100'!$AM103*100</f>
        <v>221.07377831438987</v>
      </c>
      <c r="CH16">
        <f>'[1]1991.12.=100'!DR103/'[1]1991.12.=100'!$AM103*100</f>
        <v>220.8561217442271</v>
      </c>
      <c r="CI16">
        <f>'[1]1991.12.=100'!DS103/'[1]1991.12.=100'!$AM103*100</f>
        <v>219.50665100921745</v>
      </c>
      <c r="CJ16">
        <f>'[1]1991.12.=100'!DT103/'[1]1991.12.=100'!$AM103*100</f>
        <v>219.72615766022665</v>
      </c>
      <c r="CK16">
        <f>'[1]1991.12.=100'!DU103/'[1]1991.12.=100'!$AM103*100</f>
        <v>221.04319756628198</v>
      </c>
      <c r="CL16">
        <f>'[1]1991.12.=100'!DV103/'[1]1991.12.=100'!$AM103*100</f>
        <v>221.9212241703188</v>
      </c>
      <c r="CM16">
        <f>'[1]1991.12.=100'!DW103/'[1]1991.12.=100'!$AM103*100</f>
        <v>222.57974412334653</v>
      </c>
      <c r="CN16">
        <f>'[1]1991.12.=100'!DX103/'[1]1991.12.=100'!$AM103*100</f>
        <v>222.57974412334653</v>
      </c>
      <c r="CO16">
        <f>'[1]1991.12.=100'!DY103/'[1]1991.12.=100'!$AM103*100</f>
        <v>222.57974412334653</v>
      </c>
      <c r="CP16">
        <f>'[1]1991.12.=100'!DZ103/'[1]1991.12.=100'!$AM103*100</f>
        <v>223.0187574253649</v>
      </c>
      <c r="CQ16">
        <f>'[1]1991.12.=100'!EA103/'[1]1991.12.=100'!$AM103*100</f>
        <v>223.0187574253649</v>
      </c>
      <c r="CR16" s="111">
        <f>'[1]1991.12.=100'!EB103/'[1]1991.12.=100'!$AM103*100</f>
        <v>223.23826407637415</v>
      </c>
      <c r="CS16">
        <f>'[1]1991.12.=100'!EC103/'[1]1991.12.=100'!$AM103*100</f>
        <v>223.0187574253649</v>
      </c>
      <c r="CT16">
        <f>'[1]1991.12.=100'!ED103/'[1]1991.12.=100'!$AM103*100</f>
        <v>223.23826407637415</v>
      </c>
      <c r="CU16">
        <f>'[1]1991.12.=100'!EE103/'[1]1991.12.=100'!$AM103*100</f>
        <v>223.0187574253649</v>
      </c>
      <c r="CV16">
        <f>'[1]1991.12.=100'!EF103/'[1]1991.12.=100'!$AM103*100</f>
        <v>223.24177618279023</v>
      </c>
      <c r="CW16">
        <f>'[1]1991.12.=100'!EG103/'[1]1991.12.=100'!$AM103*100</f>
        <v>222.34970115308883</v>
      </c>
      <c r="CX16">
        <f>'[1]1991.12.=100'!EH103/'[1]1991.12.=100'!$AM103*100</f>
        <v>222.7957386679395</v>
      </c>
      <c r="CY16">
        <f>'[1]1991.12.=100'!EI103/'[1]1991.12.=100'!$AM103*100</f>
        <v>221.6806448808127</v>
      </c>
      <c r="CZ16">
        <f>'[1]1991.12.=100'!EJ103/'[1]1991.12.=100'!$AM103*100</f>
        <v>221.23460736596198</v>
      </c>
      <c r="DA16">
        <f>'[1]1991.12.=100'!EK103/'[1]1991.12.=100'!$AM103*100</f>
        <v>219.89649482140982</v>
      </c>
      <c r="DB16">
        <f>'[1]1991.12.=100'!EL103/'[1]1991.12.=100'!$AM103*100</f>
        <v>220.56555109368588</v>
      </c>
      <c r="DC16">
        <f>'[1]1991.12.=100'!EM103/'[1]1991.12.=100'!$AM103*100</f>
        <v>219.4504573065591</v>
      </c>
      <c r="DD16">
        <f>'[1]1991.12.=100'!EN103/'[1]1991.12.=100'!$AM103*100</f>
        <v>219.22743854913372</v>
      </c>
      <c r="DE16">
        <f>'[1]1991.12.=100'!EO103/'[1]1991.12.=100'!$AM103*100</f>
        <v>219.4504573065591</v>
      </c>
      <c r="DF16">
        <f>'[1]1991.12.=100'!EP103/'[1]1991.12.=100'!$AM103*100</f>
        <v>219.89649482140982</v>
      </c>
      <c r="DG16">
        <f>'[1]1991.12.=100'!EQ103/'[1]1991.12.=100'!$AM103*100</f>
        <v>219.89649482140982</v>
      </c>
      <c r="DH16">
        <f>'[1]1991.12.=100'!ER103/'[1]1991.12.=100'!$AM103*100</f>
        <v>219.23680533694557</v>
      </c>
      <c r="DI16">
        <f>'[1]1991.12.=100'!ES103/'[1]1991.12.=100'!$AM103*100</f>
        <v>220.11639131623122</v>
      </c>
      <c r="DJ16">
        <f>'[1]1991.12.=100'!ET103/'[1]1991.12.=100'!$AM103*100</f>
        <v>220.11639131623122</v>
      </c>
      <c r="DK16">
        <f>'[1]1991.12.=100'!EU103/'[1]1991.12.=100'!$AM103*100</f>
        <v>220.11639131623122</v>
      </c>
      <c r="DL16">
        <f>'[1]1991.12.=100'!EV103/'[1]1991.12.=100'!$AM103*100</f>
        <v>220.11639131623122</v>
      </c>
      <c r="DM16">
        <f>'[1]1991.12.=100'!EW103/'[1]1991.12.=100'!$AM103*100</f>
        <v>219.45670183176696</v>
      </c>
      <c r="DN16">
        <f>'[1]1991.12.=100'!EX103/'[1]1991.12.=100'!$AM103*100</f>
        <v>218.79701234730274</v>
      </c>
      <c r="DO16">
        <f>'[1]1991.12.=100'!EY103/'[1]1991.12.=100'!$AM103*100</f>
        <v>219.45670183176696</v>
      </c>
      <c r="DP16">
        <f>'[1]1991.12.=100'!EZ103/'[1]1991.12.=100'!$AM103*100</f>
        <v>219.6765983265884</v>
      </c>
      <c r="DQ16">
        <f>'[1]1991.12.=100'!FA103/'[1]1991.12.=100'!$AM103*100</f>
        <v>219.89649482140982</v>
      </c>
      <c r="DR16">
        <f>'[1]1991.12.=100'!FB103/'[1]1991.12.=100'!$AM103*100</f>
        <v>219.89649482140982</v>
      </c>
      <c r="DS16">
        <f>'[1]1991.12.=100'!FC103/'[1]1991.12.=100'!$AM103*100</f>
        <v>219.89649482140982</v>
      </c>
      <c r="DT16">
        <f>'[1]1991.12.=100'!FD103/'[1]1991.12.=100'!$AM103*100</f>
        <v>220.33628781105264</v>
      </c>
      <c r="DU16">
        <f>'[1]1991.12.=100'!FE103/'[1]1991.12.=100'!$AM103*100</f>
        <v>220.33628781105264</v>
      </c>
    </row>
    <row r="17" spans="2:125" ht="12.75" hidden="1">
      <c r="B17" s="113" t="s">
        <v>359</v>
      </c>
      <c r="D17">
        <f>'[1]1991.12.=100'!AN104/'[1]1991.12.=100'!$AM104*100</f>
        <v>102.1</v>
      </c>
      <c r="E17">
        <f>'[1]1991.12.=100'!AO104/'[1]1991.12.=100'!$AM104*100</f>
        <v>103.8</v>
      </c>
      <c r="F17">
        <f>'[1]1991.12.=100'!AP104/'[1]1991.12.=100'!$AM104*100</f>
        <v>105.1</v>
      </c>
      <c r="G17">
        <f>'[1]1991.12.=100'!AQ104/'[1]1991.12.=100'!$AM104*100</f>
        <v>106.5</v>
      </c>
      <c r="H17">
        <f>'[1]1991.12.=100'!AR104/'[1]1991.12.=100'!$AM104*100</f>
        <v>109.5</v>
      </c>
      <c r="I17">
        <f>'[1]1991.12.=100'!AS104/'[1]1991.12.=100'!$AM104*100</f>
        <v>110.90000000000002</v>
      </c>
      <c r="J17">
        <f>'[1]1991.12.=100'!AT104/'[1]1991.12.=100'!$AM104*100</f>
        <v>113.99999999999999</v>
      </c>
      <c r="K17">
        <f>'[1]1991.12.=100'!AU104/'[1]1991.12.=100'!$AM104*100</f>
        <v>115.99999999999999</v>
      </c>
      <c r="L17">
        <f>'[1]1991.12.=100'!AV104/'[1]1991.12.=100'!$AM104*100</f>
        <v>119.9</v>
      </c>
      <c r="M17">
        <f>'[1]1991.12.=100'!AW104/'[1]1991.12.=100'!$AM104*100</f>
        <v>122.2</v>
      </c>
      <c r="N17">
        <f>'[1]1991.12.=100'!AX104/'[1]1991.12.=100'!$AM104*100</f>
        <v>124.1</v>
      </c>
      <c r="O17">
        <f>'[1]1991.12.=100'!AY104/'[1]1991.12.=100'!$AM104*100</f>
        <v>126.79999999999998</v>
      </c>
      <c r="P17">
        <f>'[1]1991.12.=100'!AZ104/'[1]1991.12.=100'!$AM104*100</f>
        <v>131.4916</v>
      </c>
      <c r="Q17">
        <f>'[1]1991.12.=100'!BA104/'[1]1991.12.=100'!$AM104*100</f>
        <v>135.42239999999998</v>
      </c>
      <c r="R17">
        <f>'[1]1991.12.=100'!BB104/'[1]1991.12.=100'!$AM104*100</f>
        <v>139.09959999999998</v>
      </c>
      <c r="S17">
        <f>'[1]1991.12.=100'!BC104/'[1]1991.12.=100'!$AM104*100</f>
        <v>141.0016</v>
      </c>
      <c r="T17">
        <f>'[1]1991.12.=100'!BD104/'[1]1991.12.=100'!$AM104*100</f>
        <v>142.52319999999997</v>
      </c>
      <c r="U17">
        <f>'[1]1991.12.=100'!BE104/'[1]1991.12.=100'!$AM104*100</f>
        <v>144.552</v>
      </c>
      <c r="V17">
        <f>'[1]1991.12.=100'!BF104/'[1]1991.12.=100'!$AM104*100</f>
        <v>146.8344</v>
      </c>
      <c r="W17">
        <f>'[1]1991.12.=100'!BG104/'[1]1991.12.=100'!$AM104*100</f>
        <v>148.2292</v>
      </c>
      <c r="X17">
        <f>'[1]1991.12.=100'!BH104/'[1]1991.12.=100'!$AM104*100</f>
        <v>150.1312</v>
      </c>
      <c r="Y17">
        <f>'[1]1991.12.=100'!BI104/'[1]1991.12.=100'!$AM104*100</f>
        <v>151.7796</v>
      </c>
      <c r="Z17">
        <f>'[1]1991.12.=100'!BJ104/'[1]1991.12.=100'!$AM104*100</f>
        <v>153.68159999999997</v>
      </c>
      <c r="AA17">
        <f>'[1]1991.12.=100'!BK104/'[1]1991.12.=100'!$AM104*100</f>
        <v>155.4568</v>
      </c>
      <c r="AB17">
        <f>'[1]1991.12.=100'!BL104/'[1]1991.12.=100'!$AM104*100</f>
        <v>157.94410879999998</v>
      </c>
      <c r="AC17">
        <f>'[1]1991.12.=100'!BM104/'[1]1991.12.=100'!$AM104*100</f>
        <v>159.34322</v>
      </c>
      <c r="AD17">
        <f>'[1]1991.12.=100'!BN104/'[1]1991.12.=100'!$AM104*100</f>
        <v>160.897788</v>
      </c>
      <c r="AE17">
        <f>'[1]1991.12.=100'!BO104/'[1]1991.12.=100'!$AM104*100</f>
        <v>162.9187264</v>
      </c>
      <c r="AF17">
        <f>'[1]1991.12.=100'!BP104/'[1]1991.12.=100'!$AM104*100</f>
        <v>164.31783760000002</v>
      </c>
      <c r="AG17">
        <f>'[1]1991.12.=100'!BQ104/'[1]1991.12.=100'!$AM104*100</f>
        <v>165.2505784</v>
      </c>
      <c r="AH17">
        <f>'[1]1991.12.=100'!BR104/'[1]1991.12.=100'!$AM104*100</f>
        <v>166.4942328</v>
      </c>
      <c r="AI17">
        <f>'[1]1991.12.=100'!BS104/'[1]1991.12.=100'!$AM104*100</f>
        <v>167.7378872</v>
      </c>
      <c r="AJ17">
        <f>'[1]1991.12.=100'!BT104/'[1]1991.12.=100'!$AM104*100</f>
        <v>168.48407984</v>
      </c>
      <c r="AK17">
        <f>'[1]1991.12.=100'!BU104/'[1]1991.12.=100'!$AM104*100</f>
        <v>171.95076647999997</v>
      </c>
      <c r="AL17">
        <f>'[1]1991.12.=100'!BV104/'[1]1991.12.=100'!$AM104*100</f>
        <v>172.89905295999998</v>
      </c>
      <c r="AM17">
        <f>'[1]1991.12.=100'!BW104/'[1]1991.12.=100'!$AM104*100</f>
        <v>174.14270736</v>
      </c>
      <c r="AN17">
        <f>'[1]1991.12.=100'!BX104/'[1]1991.12.=100'!$AM104*100</f>
        <v>176.19759130684798</v>
      </c>
      <c r="AO17">
        <f>'[1]1991.12.=100'!BY104/'[1]1991.12.=100'!$AM104*100</f>
        <v>178.51368931473598</v>
      </c>
      <c r="AP17">
        <f>'[1]1991.12.=100'!BZ104/'[1]1991.12.=100'!$AM104*100</f>
        <v>179.01870316607997</v>
      </c>
      <c r="AQ17">
        <f>'[1]1991.12.=100'!CA104/'[1]1991.12.=100'!$AM104*100</f>
        <v>180.986515759248</v>
      </c>
      <c r="AR17">
        <f>'[1]1991.12.=100'!CB104/'[1]1991.12.=100'!$AM104*100</f>
        <v>181.839815025312</v>
      </c>
      <c r="AS17">
        <f>'[1]1991.12.=100'!CC104/'[1]1991.12.=100'!$AM104*100</f>
        <v>181.735329400896</v>
      </c>
      <c r="AT17">
        <f>'[1]1991.12.=100'!CD104/'[1]1991.12.=100'!$AM104*100</f>
        <v>183.07622824756797</v>
      </c>
      <c r="AU17">
        <f>'[1]1991.12.=100'!CE104/'[1]1991.12.=100'!$AM104*100</f>
        <v>185.09628365294398</v>
      </c>
      <c r="AV17">
        <f>'[1]1991.12.=100'!CF104/'[1]1991.12.=100'!$AM104*100</f>
        <v>186.75063937286396</v>
      </c>
      <c r="AW17">
        <f>'[1]1991.12.=100'!CG104/'[1]1991.12.=100'!$AM104*100</f>
        <v>189.81555102239997</v>
      </c>
      <c r="AX17">
        <f>'[1]1991.12.=100'!CH104/'[1]1991.12.=100'!$AM104*100</f>
        <v>191.086792786128</v>
      </c>
      <c r="AY17">
        <f>'[1]1991.12.=100'!CI104/'[1]1991.12.=100'!$AM104*100</f>
        <v>191.29576403495997</v>
      </c>
      <c r="AZ17">
        <f>'[1]1991.12.=100'!CJ104/'[1]1991.12.=100'!$AM104*100</f>
        <v>191.92704005627533</v>
      </c>
      <c r="BA17">
        <f>'[1]1991.12.=100'!CK104/'[1]1991.12.=100'!$AM104*100</f>
        <v>192.82613014723964</v>
      </c>
      <c r="BB17">
        <f>'[1]1991.12.=100'!CL104/'[1]1991.12.=100'!$AM104*100</f>
        <v>194.2225892246949</v>
      </c>
      <c r="BC17">
        <f>'[1]1991.12.=100'!CM104/'[1]1991.12.=100'!$AM104*100</f>
        <v>195.848603218992</v>
      </c>
      <c r="BD17">
        <f>'[1]1991.12.=100'!CN104/'[1]1991.12.=100'!$AM104*100</f>
        <v>196.55639754592136</v>
      </c>
      <c r="BE17">
        <f>'[1]1991.12.=100'!CO104/'[1]1991.12.=100'!$AM104*100</f>
        <v>196.78595246276333</v>
      </c>
      <c r="BF17">
        <f>'[1]1991.12.=100'!CP104/'[1]1991.12.=100'!$AM104*100</f>
        <v>197.8189495885521</v>
      </c>
      <c r="BG17">
        <f>'[1]1991.12.=100'!CQ104/'[1]1991.12.=100'!$AM104*100</f>
        <v>198.392836880657</v>
      </c>
      <c r="BH17">
        <f>'[1]1991.12.=100'!CR104/'[1]1991.12.=100'!$AM104*100</f>
        <v>198.89020586714793</v>
      </c>
      <c r="BI17">
        <f>'[1]1991.12.=100'!CS104/'[1]1991.12.=100'!$AM104*100</f>
        <v>199.63625934688423</v>
      </c>
      <c r="BJ17">
        <f>'[1]1991.12.=100'!CT104/'[1]1991.12.=100'!$AM104*100</f>
        <v>201.1283663063569</v>
      </c>
      <c r="BK17">
        <f>'[1]1991.12.=100'!CU104/'[1]1991.12.=100'!$AM104*100</f>
        <v>200.59273816705905</v>
      </c>
      <c r="BL17">
        <f>'[1]1991.12.=100'!CV104/'[1]1991.12.=100'!$AM104*100</f>
        <v>200.67297526232588</v>
      </c>
      <c r="BM17">
        <f>'[1]1991.12.=100'!CW104/'[1]1991.12.=100'!$AM104*100</f>
        <v>201.8564724175115</v>
      </c>
      <c r="BN17">
        <f>'[1]1991.12.=100'!CX104/'[1]1991.12.=100'!$AM104*100</f>
        <v>203.0800881203306</v>
      </c>
      <c r="BO17">
        <f>'[1]1991.12.=100'!CY104/'[1]1991.12.=100'!$AM104*100</f>
        <v>203.52139214429812</v>
      </c>
      <c r="BP17">
        <f>'[1]1991.12.=100'!CZ104/'[1]1991.12.=100'!$AM104*100</f>
        <v>204.74500784711717</v>
      </c>
      <c r="BQ17">
        <f>'[1]1991.12.=100'!DA104/'[1]1991.12.=100'!$AM104*100</f>
        <v>205.6877937165024</v>
      </c>
      <c r="BR17">
        <f>'[1]1991.12.=100'!DB104/'[1]1991.12.=100'!$AM104*100</f>
        <v>206.47010539535393</v>
      </c>
      <c r="BS17">
        <f>'[1]1991.12.=100'!DC104/'[1]1991.12.=100'!$AM104*100</f>
        <v>206.06891991901978</v>
      </c>
      <c r="BT17">
        <f>'[1]1991.12.=100'!DD104/'[1]1991.12.=100'!$AM104*100</f>
        <v>207.47306908618918</v>
      </c>
      <c r="BU17">
        <f>'[1]1991.12.=100'!DE104/'[1]1991.12.=100'!$AM104*100</f>
        <v>208.23532149122403</v>
      </c>
      <c r="BV17">
        <f>'[1]1991.12.=100'!DF104/'[1]1991.12.=100'!$AM104*100</f>
        <v>208.51615132465787</v>
      </c>
      <c r="BW17">
        <f>'[1]1991.12.=100'!DG104/'[1]1991.12.=100'!$AM104*100</f>
        <v>206.12909774046986</v>
      </c>
      <c r="BX17">
        <f>'[1]1991.12.=100'!DH104/'[1]1991.12.=100'!$AM104*100</f>
        <v>207.15974322917222</v>
      </c>
      <c r="BY17">
        <f>'[1]1991.12.=100'!DI104/'[1]1991.12.=100'!$AM104*100</f>
        <v>207.468936875783</v>
      </c>
      <c r="BZ17">
        <f>'[1]1991.12.=100'!DJ104/'[1]1991.12.=100'!$AM104*100</f>
        <v>207.79874343216767</v>
      </c>
      <c r="CA17">
        <f>'[1]1991.12.=100'!DK104/'[1]1991.12.=100'!$AM104*100</f>
        <v>208.7057114622257</v>
      </c>
      <c r="CB17">
        <f>'[1]1991.12.=100'!DL104/'[1]1991.12.=100'!$AM104*100</f>
        <v>208.4171307253891</v>
      </c>
      <c r="CC17">
        <f>'[1]1991.12.=100'!DM104/'[1]1991.12.=100'!$AM104*100</f>
        <v>207.94303380058602</v>
      </c>
      <c r="CD17">
        <f>'[1]1991.12.=100'!DN104/'[1]1991.12.=100'!$AM104*100</f>
        <v>207.28342068781652</v>
      </c>
      <c r="CE17">
        <f>'[1]1991.12.=100'!DO104/'[1]1991.12.=100'!$AM104*100</f>
        <v>207.51016269533102</v>
      </c>
      <c r="CF17">
        <f>'[1]1991.12.=100'!DP104/'[1]1991.12.=100'!$AM104*100</f>
        <v>207.98425962013414</v>
      </c>
      <c r="CG17">
        <f>'[1]1991.12.=100'!DQ104/'[1]1991.12.=100'!$AM104*100</f>
        <v>208.19038871787455</v>
      </c>
      <c r="CH17">
        <f>'[1]1991.12.=100'!DR104/'[1]1991.12.=100'!$AM104*100</f>
        <v>209.34471166522118</v>
      </c>
      <c r="CI17">
        <f>'[1]1991.12.=100'!DS104/'[1]1991.12.=100'!$AM104*100</f>
        <v>209.09735674793265</v>
      </c>
      <c r="CJ17">
        <f>'[1]1991.12.=100'!DT104/'[1]1991.12.=100'!$AM104*100</f>
        <v>209.30645410468057</v>
      </c>
      <c r="CK17">
        <f>'[1]1991.12.=100'!DU104/'[1]1991.12.=100'!$AM104*100</f>
        <v>210.5610382451682</v>
      </c>
      <c r="CL17">
        <f>'[1]1991.12.=100'!DV104/'[1]1991.12.=100'!$AM104*100</f>
        <v>210.5610382451682</v>
      </c>
      <c r="CM17">
        <f>'[1]1991.12.=100'!DW104/'[1]1991.12.=100'!$AM104*100</f>
        <v>210.97923295866403</v>
      </c>
      <c r="CN17">
        <f>'[1]1991.12.=100'!DX104/'[1]1991.12.=100'!$AM104*100</f>
        <v>210.97923295866403</v>
      </c>
      <c r="CO17">
        <f>'[1]1991.12.=100'!DY104/'[1]1991.12.=100'!$AM104*100</f>
        <v>211.18833031541203</v>
      </c>
      <c r="CP17">
        <f>'[1]1991.12.=100'!DZ104/'[1]1991.12.=100'!$AM104*100</f>
        <v>211.18833031541203</v>
      </c>
      <c r="CQ17">
        <f>'[1]1991.12.=100'!EA104/'[1]1991.12.=100'!$AM104*100</f>
        <v>211.18833031541203</v>
      </c>
      <c r="CR17">
        <f>'[1]1991.12.=100'!EB104/'[1]1991.12.=100'!$AM104*100</f>
        <v>211.18833031541203</v>
      </c>
      <c r="CS17">
        <f>'[1]1991.12.=100'!EC104/'[1]1991.12.=100'!$AM104*100</f>
        <v>212.23381709915165</v>
      </c>
      <c r="CT17">
        <f>'[1]1991.12.=100'!ED104/'[1]1991.12.=100'!$AM104*100</f>
        <v>212.0247197424037</v>
      </c>
      <c r="CU17">
        <f>'[1]1991.12.=100'!EE104/'[1]1991.12.=100'!$AM104*100</f>
        <v>211.60652502890787</v>
      </c>
      <c r="CV17">
        <f>'[1]1991.12.=100'!EF104/'[1]1991.12.=100'!$AM104*100</f>
        <v>212.66455765405237</v>
      </c>
      <c r="CW17">
        <f>'[1]1991.12.=100'!EG104/'[1]1991.12.=100'!$AM104*100</f>
        <v>213.2993772291391</v>
      </c>
      <c r="CX17">
        <f>'[1]1991.12.=100'!EH104/'[1]1991.12.=100'!$AM104*100</f>
        <v>213.7225902791969</v>
      </c>
      <c r="CY17">
        <f>'[1]1991.12.=100'!EI104/'[1]1991.12.=100'!$AM104*100</f>
        <v>213.7225902791969</v>
      </c>
      <c r="CZ17">
        <f>'[1]1991.12.=100'!EJ104/'[1]1991.12.=100'!$AM104*100</f>
        <v>213.9341968042258</v>
      </c>
      <c r="DA17">
        <f>'[1]1991.12.=100'!EK104/'[1]1991.12.=100'!$AM104*100</f>
        <v>214.35740985428367</v>
      </c>
      <c r="DB17">
        <f>'[1]1991.12.=100'!EL104/'[1]1991.12.=100'!$AM104*100</f>
        <v>213.9341968042258</v>
      </c>
      <c r="DC17">
        <f>'[1]1991.12.=100'!EM104/'[1]1991.12.=100'!$AM104*100</f>
        <v>216.2618685795438</v>
      </c>
      <c r="DD17">
        <f>'[1]1991.12.=100'!EN104/'[1]1991.12.=100'!$AM104*100</f>
        <v>216.4734751045727</v>
      </c>
      <c r="DE17">
        <f>'[1]1991.12.=100'!EO104/'[1]1991.12.=100'!$AM104*100</f>
        <v>217.53150772971725</v>
      </c>
      <c r="DF17">
        <f>'[1]1991.12.=100'!EP104/'[1]1991.12.=100'!$AM104*100</f>
        <v>217.95472077977513</v>
      </c>
      <c r="DG17">
        <f>'[1]1991.12.=100'!EQ104/'[1]1991.12.=100'!$AM104*100</f>
        <v>218.37793382983293</v>
      </c>
      <c r="DH17">
        <f>'[1]1991.12.=100'!ER104/'[1]1991.12.=100'!$AM104*100</f>
        <v>219.0330676313224</v>
      </c>
      <c r="DI17">
        <f>'[1]1991.12.=100'!ES104/'[1]1991.12.=100'!$AM104*100</f>
        <v>218.8146896974926</v>
      </c>
      <c r="DJ17">
        <f>'[1]1991.12.=100'!ET104/'[1]1991.12.=100'!$AM104*100</f>
        <v>219.68820143281187</v>
      </c>
      <c r="DK17">
        <f>'[1]1991.12.=100'!EU104/'[1]1991.12.=100'!$AM104*100</f>
        <v>220.12495730047158</v>
      </c>
      <c r="DL17" s="111">
        <f>'[1]1991.12.=100'!EV104/'[1]1991.12.=100'!$AM104*100</f>
        <v>220.34333523430143</v>
      </c>
      <c r="DM17">
        <f>'[1]1991.12.=100'!EW104/'[1]1991.12.=100'!$AM104*100</f>
        <v>220.12495730047158</v>
      </c>
      <c r="DN17">
        <f>'[1]1991.12.=100'!EX104/'[1]1991.12.=100'!$AM104*100</f>
        <v>219.25144556515224</v>
      </c>
      <c r="DO17">
        <f>'[1]1991.12.=100'!EY104/'[1]1991.12.=100'!$AM104*100</f>
        <v>217.7228000283434</v>
      </c>
      <c r="DP17">
        <f>'[1]1991.12.=100'!EZ104/'[1]1991.12.=100'!$AM104*100</f>
        <v>218.37793382983293</v>
      </c>
      <c r="DQ17">
        <f>'[1]1991.12.=100'!FA104/'[1]1991.12.=100'!$AM104*100</f>
        <v>218.8146896974926</v>
      </c>
      <c r="DR17">
        <f>'[1]1991.12.=100'!FB104/'[1]1991.12.=100'!$AM104*100</f>
        <v>219.0330676313224</v>
      </c>
      <c r="DS17">
        <f>'[1]1991.12.=100'!FC104/'[1]1991.12.=100'!$AM104*100</f>
        <v>219.0330676313224</v>
      </c>
      <c r="DT17">
        <f>'[1]1991.12.=100'!FD104/'[1]1991.12.=100'!$AM104*100</f>
        <v>219.0330676313224</v>
      </c>
      <c r="DU17">
        <f>'[1]1991.12.=100'!FE104/'[1]1991.12.=100'!$AM104*100</f>
        <v>219.47113376658507</v>
      </c>
    </row>
    <row r="18" spans="2:125" ht="12.75" hidden="1">
      <c r="B18" s="113" t="s">
        <v>360</v>
      </c>
      <c r="D18">
        <f>'[1]1991.12.=100'!AN105/'[1]1991.12.=100'!$AM105*100</f>
        <v>100.6</v>
      </c>
      <c r="E18">
        <f>'[1]1991.12.=100'!AO105/'[1]1991.12.=100'!$AM105*100</f>
        <v>101.30000000000001</v>
      </c>
      <c r="F18">
        <f>'[1]1991.12.=100'!AP105/'[1]1991.12.=100'!$AM105*100</f>
        <v>102.1</v>
      </c>
      <c r="G18">
        <f>'[1]1991.12.=100'!AQ105/'[1]1991.12.=100'!$AM105*100</f>
        <v>103.4</v>
      </c>
      <c r="H18">
        <f>'[1]1991.12.=100'!AR105/'[1]1991.12.=100'!$AM105*100</f>
        <v>106.79999999999998</v>
      </c>
      <c r="I18">
        <f>'[1]1991.12.=100'!AS105/'[1]1991.12.=100'!$AM105*100</f>
        <v>109.5</v>
      </c>
      <c r="J18">
        <f>'[1]1991.12.=100'!AT105/'[1]1991.12.=100'!$AM105*100</f>
        <v>111.90000000000002</v>
      </c>
      <c r="K18">
        <f>'[1]1991.12.=100'!AU105/'[1]1991.12.=100'!$AM105*100</f>
        <v>115.80000000000001</v>
      </c>
      <c r="L18">
        <f>'[1]1991.12.=100'!AV105/'[1]1991.12.=100'!$AM105*100</f>
        <v>119.9</v>
      </c>
      <c r="M18">
        <f>'[1]1991.12.=100'!AW105/'[1]1991.12.=100'!$AM105*100</f>
        <v>122.50000000000001</v>
      </c>
      <c r="N18">
        <f>'[1]1991.12.=100'!AX105/'[1]1991.12.=100'!$AM105*100</f>
        <v>124.9</v>
      </c>
      <c r="O18">
        <f>'[1]1991.12.=100'!AY105/'[1]1991.12.=100'!$AM105*100</f>
        <v>126.4</v>
      </c>
      <c r="P18">
        <f>'[1]1991.12.=100'!AZ105/'[1]1991.12.=100'!$AM105*100</f>
        <v>129.55999999999997</v>
      </c>
      <c r="Q18">
        <f>'[1]1991.12.=100'!BA105/'[1]1991.12.=100'!$AM105*100</f>
        <v>130.9504</v>
      </c>
      <c r="R18">
        <f>'[1]1991.12.=100'!BB105/'[1]1991.12.=100'!$AM105*100</f>
        <v>130.6976</v>
      </c>
      <c r="S18">
        <f>'[1]1991.12.=100'!BC105/'[1]1991.12.=100'!$AM105*100</f>
        <v>130.6976</v>
      </c>
      <c r="T18">
        <f>'[1]1991.12.=100'!BD105/'[1]1991.12.=100'!$AM105*100</f>
        <v>131.9616</v>
      </c>
      <c r="U18">
        <f>'[1]1991.12.=100'!BE105/'[1]1991.12.=100'!$AM105*100</f>
        <v>133.4784</v>
      </c>
      <c r="V18">
        <f>'[1]1991.12.=100'!BF105/'[1]1991.12.=100'!$AM105*100</f>
        <v>134.8688</v>
      </c>
      <c r="W18">
        <f>'[1]1991.12.=100'!BG105/'[1]1991.12.=100'!$AM105*100</f>
        <v>136.7648</v>
      </c>
      <c r="X18">
        <f>'[1]1991.12.=100'!BH105/'[1]1991.12.=100'!$AM105*100</f>
        <v>138.02880000000002</v>
      </c>
      <c r="Y18">
        <f>'[1]1991.12.=100'!BI105/'[1]1991.12.=100'!$AM105*100</f>
        <v>138.2816</v>
      </c>
      <c r="Z18">
        <f>'[1]1991.12.=100'!BJ105/'[1]1991.12.=100'!$AM105*100</f>
        <v>139.4192</v>
      </c>
      <c r="AA18">
        <f>'[1]1991.12.=100'!BK105/'[1]1991.12.=100'!$AM105*100</f>
        <v>142.07359999999997</v>
      </c>
      <c r="AB18">
        <f>'[1]1991.12.=100'!BL105/'[1]1991.12.=100'!$AM105*100</f>
        <v>143.77848319999998</v>
      </c>
      <c r="AC18">
        <f>'[1]1991.12.=100'!BM105/'[1]1991.12.=100'!$AM105*100</f>
        <v>145.05714559999998</v>
      </c>
      <c r="AD18">
        <f>'[1]1991.12.=100'!BN105/'[1]1991.12.=100'!$AM105*100</f>
        <v>145.76751359999997</v>
      </c>
      <c r="AE18">
        <f>'[1]1991.12.=100'!BO105/'[1]1991.12.=100'!$AM105*100</f>
        <v>146.9041024</v>
      </c>
      <c r="AF18">
        <f>'[1]1991.12.=100'!BP105/'[1]1991.12.=100'!$AM105*100</f>
        <v>148.466912</v>
      </c>
      <c r="AG18">
        <f>'[1]1991.12.=100'!BQ105/'[1]1991.12.=100'!$AM105*100</f>
        <v>150.31386879999997</v>
      </c>
      <c r="AH18">
        <f>'[1]1991.12.=100'!BR105/'[1]1991.12.=100'!$AM105*100</f>
        <v>152.8711936</v>
      </c>
      <c r="AI18">
        <f>'[1]1991.12.=100'!BS105/'[1]1991.12.=100'!$AM105*100</f>
        <v>155.1443712</v>
      </c>
      <c r="AJ18">
        <f>'[1]1991.12.=100'!BT105/'[1]1991.12.=100'!$AM105*100</f>
        <v>157.19023104</v>
      </c>
      <c r="AK18">
        <f>'[1]1991.12.=100'!BU105/'[1]1991.12.=100'!$AM105*100</f>
        <v>159.17926144</v>
      </c>
      <c r="AL18">
        <f>'[1]1991.12.=100'!BV105/'[1]1991.12.=100'!$AM105*100</f>
        <v>160.17377663999997</v>
      </c>
      <c r="AM18">
        <f>'[1]1991.12.=100'!BW105/'[1]1991.12.=100'!$AM105*100</f>
        <v>160.86993728</v>
      </c>
      <c r="AN18">
        <f>'[1]1991.12.=100'!BX105/'[1]1991.12.=100'!$AM105*100</f>
        <v>162.671680577536</v>
      </c>
      <c r="AO18">
        <f>'[1]1991.12.=100'!BY105/'[1]1991.12.=100'!$AM105*100</f>
        <v>164.103423019328</v>
      </c>
      <c r="AP18">
        <f>'[1]1991.12.=100'!BZ105/'[1]1991.12.=100'!$AM105*100</f>
        <v>165.43864349875201</v>
      </c>
      <c r="AQ18">
        <f>'[1]1991.12.=100'!CA105/'[1]1991.12.=100'!$AM105*100</f>
        <v>168.060823476416</v>
      </c>
      <c r="AR18">
        <f>'[1]1991.12.=100'!CB105/'[1]1991.12.=100'!$AM105*100</f>
        <v>168.768651200448</v>
      </c>
      <c r="AS18">
        <f>'[1]1991.12.=100'!CC105/'[1]1991.12.=100'!$AM105*100</f>
        <v>169.73387082412802</v>
      </c>
      <c r="AT18">
        <f>'[1]1991.12.=100'!CD105/'[1]1991.12.=100'!$AM105*100</f>
        <v>171.197787253376</v>
      </c>
      <c r="AU18">
        <f>'[1]1991.12.=100'!CE105/'[1]1991.12.=100'!$AM105*100</f>
        <v>173.530401343936</v>
      </c>
      <c r="AV18">
        <f>'[1]1991.12.=100'!CF105/'[1]1991.12.=100'!$AM105*100</f>
        <v>176.36171224006398</v>
      </c>
      <c r="AW18">
        <f>'[1]1991.12.=100'!CG105/'[1]1991.12.=100'!$AM105*100</f>
        <v>178.276064493696</v>
      </c>
      <c r="AX18">
        <f>'[1]1991.12.=100'!CH105/'[1]1991.12.=100'!$AM105*100</f>
        <v>180.84998349017602</v>
      </c>
      <c r="AY18">
        <f>'[1]1991.12.=100'!CI105/'[1]1991.12.=100'!$AM105*100</f>
        <v>182.84477071244797</v>
      </c>
      <c r="AZ18">
        <f>'[1]1991.12.=100'!CJ105/'[1]1991.12.=100'!$AM105*100</f>
        <v>184.10639963036388</v>
      </c>
      <c r="BA18">
        <f>'[1]1991.12.=100'!CK105/'[1]1991.12.=100'!$AM105*100</f>
        <v>185.77028704384713</v>
      </c>
      <c r="BB18">
        <f>'[1]1991.12.=100'!CL105/'[1]1991.12.=100'!$AM105*100</f>
        <v>187.39760550318795</v>
      </c>
      <c r="BC18">
        <f>'[1]1991.12.=100'!CM105/'[1]1991.12.=100'!$AM105*100</f>
        <v>188.05584667775273</v>
      </c>
      <c r="BD18">
        <f>'[1]1991.12.=100'!CN105/'[1]1991.12.=100'!$AM105*100</f>
        <v>189.92086333901975</v>
      </c>
      <c r="BE18">
        <f>'[1]1991.12.=100'!CO105/'[1]1991.12.=100'!$AM105*100</f>
        <v>192.00529372514163</v>
      </c>
      <c r="BF18">
        <f>'[1]1991.12.=100'!CP105/'[1]1991.12.=100'!$AM105*100</f>
        <v>193.15721578063003</v>
      </c>
      <c r="BG18">
        <f>'[1]1991.12.=100'!CQ105/'[1]1991.12.=100'!$AM105*100</f>
        <v>194.875956625327</v>
      </c>
      <c r="BH18">
        <f>'[1]1991.12.=100'!CR105/'[1]1991.12.=100'!$AM105*100</f>
        <v>196.70440433245153</v>
      </c>
      <c r="BI18">
        <f>'[1]1991.12.=100'!CS105/'[1]1991.12.=100'!$AM105*100</f>
        <v>197.81975743379746</v>
      </c>
      <c r="BJ18">
        <f>'[1]1991.12.=100'!CT105/'[1]1991.12.=100'!$AM105*100</f>
        <v>199.3373690307108</v>
      </c>
      <c r="BK18">
        <f>'[1]1991.12.=100'!CU105/'[1]1991.12.=100'!$AM105*100</f>
        <v>200.4892910861992</v>
      </c>
      <c r="BL18">
        <f>'[1]1991.12.=100'!CV105/'[1]1991.12.=100'!$AM105*100</f>
        <v>201.451639683413</v>
      </c>
      <c r="BM18">
        <f>'[1]1991.12.=100'!CW105/'[1]1991.12.=100'!$AM105*100</f>
        <v>202.51423292616983</v>
      </c>
      <c r="BN18">
        <f>'[1]1991.12.=100'!CX105/'[1]1991.12.=100'!$AM105*100</f>
        <v>203.0555540121026</v>
      </c>
      <c r="BO18">
        <f>'[1]1991.12.=100'!CY105/'[1]1991.12.=100'!$AM105*100</f>
        <v>202.63452650082155</v>
      </c>
      <c r="BP18">
        <f>'[1]1991.12.=100'!CZ105/'[1]1991.12.=100'!$AM105*100</f>
        <v>202.0130096984543</v>
      </c>
      <c r="BQ18">
        <f>'[1]1991.12.=100'!DA105/'[1]1991.12.=100'!$AM105*100</f>
        <v>201.19100360500087</v>
      </c>
      <c r="BR18">
        <f>'[1]1991.12.=100'!DB105/'[1]1991.12.=100'!$AM105*100</f>
        <v>200.9905143139147</v>
      </c>
      <c r="BS18">
        <f>'[1]1991.12.=100'!DC105/'[1]1991.12.=100'!$AM105*100</f>
        <v>200.34894858243888</v>
      </c>
      <c r="BT18">
        <f>'[1]1991.12.=100'!DD105/'[1]1991.12.=100'!$AM105*100</f>
        <v>200.16850822046126</v>
      </c>
      <c r="BU18">
        <f>'[1]1991.12.=100'!DE105/'[1]1991.12.=100'!$AM105*100</f>
        <v>201.75237362004225</v>
      </c>
      <c r="BV18">
        <f>'[1]1991.12.=100'!DF105/'[1]1991.12.=100'!$AM105*100</f>
        <v>202.1734011313233</v>
      </c>
      <c r="BW18">
        <f>'[1]1991.12.=100'!DG105/'[1]1991.12.=100'!$AM105*100</f>
        <v>201.95286291112845</v>
      </c>
      <c r="BX18">
        <f>'[1]1991.12.=100'!DH105/'[1]1991.12.=100'!$AM105*100</f>
        <v>202.13462048774846</v>
      </c>
      <c r="BY18">
        <f>'[1]1991.12.=100'!DI105/'[1]1991.12.=100'!$AM105*100</f>
        <v>203.16458008859524</v>
      </c>
      <c r="BZ18">
        <f>'[1]1991.12.=100'!DJ105/'[1]1991.12.=100'!$AM105*100</f>
        <v>203.38672823779746</v>
      </c>
      <c r="CA18">
        <f>'[1]1991.12.=100'!DK105/'[1]1991.12.=100'!$AM105*100</f>
        <v>204.19453968944197</v>
      </c>
      <c r="CB18">
        <f>'[1]1991.12.=100'!DL105/'[1]1991.12.=100'!$AM105*100</f>
        <v>203.79063396361974</v>
      </c>
      <c r="CC18">
        <f>'[1]1991.12.=100'!DM105/'[1]1991.12.=100'!$AM105*100</f>
        <v>203.18477537488633</v>
      </c>
      <c r="CD18">
        <f>'[1]1991.12.=100'!DN105/'[1]1991.12.=100'!$AM105*100</f>
        <v>203.52809524183527</v>
      </c>
      <c r="CE18">
        <f>'[1]1991.12.=100'!DO105/'[1]1991.12.=100'!$AM105*100</f>
        <v>203.44731409667082</v>
      </c>
      <c r="CF18">
        <f>'[1]1991.12.=100'!DP105/'[1]1991.12.=100'!$AM105*100</f>
        <v>203.02321308455743</v>
      </c>
      <c r="CG18" s="111">
        <f>'[1]1991.12.=100'!DQ105/'[1]1991.12.=100'!$AM105*100</f>
        <v>204.39649255235307</v>
      </c>
      <c r="CH18">
        <f>'[1]1991.12.=100'!DR105/'[1]1991.12.=100'!$AM105*100</f>
        <v>204.2147349757331</v>
      </c>
      <c r="CI18">
        <f>'[1]1991.12.=100'!DS105/'[1]1991.12.=100'!$AM105*100</f>
        <v>204.15414911685974</v>
      </c>
      <c r="CJ18">
        <f>'[1]1991.12.=100'!DT105/'[1]1991.12.=100'!$AM105*100</f>
        <v>204.15414911685974</v>
      </c>
      <c r="CK18">
        <f>'[1]1991.12.=100'!DU105/'[1]1991.12.=100'!$AM105*100</f>
        <v>203.9499949677429</v>
      </c>
      <c r="CL18">
        <f>'[1]1991.12.=100'!DV105/'[1]1991.12.=100'!$AM105*100</f>
        <v>202.52091592392492</v>
      </c>
      <c r="CM18">
        <f>'[1]1991.12.=100'!DW105/'[1]1991.12.=100'!$AM105*100</f>
        <v>201.5001451783406</v>
      </c>
      <c r="CN18">
        <f>'[1]1991.12.=100'!DX105/'[1]1991.12.=100'!$AM105*100</f>
        <v>200.68352858187316</v>
      </c>
      <c r="CO18">
        <f>'[1]1991.12.=100'!DY105/'[1]1991.12.=100'!$AM105*100</f>
        <v>200.68352858187316</v>
      </c>
      <c r="CP18">
        <f>'[1]1991.12.=100'!DZ105/'[1]1991.12.=100'!$AM105*100</f>
        <v>199.25444953805513</v>
      </c>
      <c r="CQ18">
        <f>'[1]1991.12.=100'!EA105/'[1]1991.12.=100'!$AM105*100</f>
        <v>199.458603687172</v>
      </c>
      <c r="CR18">
        <f>'[1]1991.12.=100'!EB105/'[1]1991.12.=100'!$AM105*100</f>
        <v>199.66275783628885</v>
      </c>
      <c r="CS18">
        <f>'[1]1991.12.=100'!EC105/'[1]1991.12.=100'!$AM105*100</f>
        <v>199.25444953805513</v>
      </c>
      <c r="CT18">
        <f>'[1]1991.12.=100'!ED105/'[1]1991.12.=100'!$AM105*100</f>
        <v>199.05029538893828</v>
      </c>
      <c r="CU18">
        <f>'[1]1991.12.=100'!EE105/'[1]1991.12.=100'!$AM105*100</f>
        <v>199.25444953805513</v>
      </c>
      <c r="CV18">
        <f>'[1]1991.12.=100'!EF105/'[1]1991.12.=100'!$AM105*100</f>
        <v>199.25444953805513</v>
      </c>
      <c r="CW18">
        <f>'[1]1991.12.=100'!EG105/'[1]1991.12.=100'!$AM105*100</f>
        <v>199.05519508851705</v>
      </c>
      <c r="CX18">
        <f>'[1]1991.12.=100'!EH105/'[1]1991.12.=100'!$AM105*100</f>
        <v>199.05519508851705</v>
      </c>
      <c r="CY18">
        <f>'[1]1991.12.=100'!EI105/'[1]1991.12.=100'!$AM105*100</f>
        <v>199.05519508851705</v>
      </c>
      <c r="CZ18">
        <f>'[1]1991.12.=100'!EJ105/'[1]1991.12.=100'!$AM105*100</f>
        <v>197.85966839128872</v>
      </c>
      <c r="DA18">
        <f>'[1]1991.12.=100'!EK105/'[1]1991.12.=100'!$AM105*100</f>
        <v>196.86339614359846</v>
      </c>
      <c r="DB18">
        <f>'[1]1991.12.=100'!EL105/'[1]1991.12.=100'!$AM105*100</f>
        <v>196.86339614359846</v>
      </c>
      <c r="DC18">
        <f>'[1]1991.12.=100'!EM105/'[1]1991.12.=100'!$AM105*100</f>
        <v>197.46115949221263</v>
      </c>
      <c r="DD18">
        <f>'[1]1991.12.=100'!EN105/'[1]1991.12.=100'!$AM105*100</f>
        <v>197.46115949221263</v>
      </c>
      <c r="DE18">
        <f>'[1]1991.12.=100'!EO105/'[1]1991.12.=100'!$AM105*100</f>
        <v>197.66041394175068</v>
      </c>
      <c r="DF18">
        <f>'[1]1991.12.=100'!EP105/'[1]1991.12.=100'!$AM105*100</f>
        <v>197.85966839128872</v>
      </c>
      <c r="DG18">
        <f>'[1]1991.12.=100'!EQ105/'[1]1991.12.=100'!$AM105*100</f>
        <v>197.2619050426746</v>
      </c>
      <c r="DH18">
        <f>'[1]1991.12.=100'!ER105/'[1]1991.12.=100'!$AM105*100</f>
        <v>198.24821456788797</v>
      </c>
      <c r="DI18">
        <f>'[1]1991.12.=100'!ES105/'[1]1991.12.=100'!$AM105*100</f>
        <v>198.840000283016</v>
      </c>
      <c r="DJ18">
        <f>'[1]1991.12.=100'!ET105/'[1]1991.12.=100'!$AM105*100</f>
        <v>198.24821456788797</v>
      </c>
      <c r="DK18">
        <f>'[1]1991.12.=100'!EU105/'[1]1991.12.=100'!$AM105*100</f>
        <v>198.24821456788797</v>
      </c>
      <c r="DL18">
        <f>'[1]1991.12.=100'!EV105/'[1]1991.12.=100'!$AM105*100</f>
        <v>197.45916694771722</v>
      </c>
      <c r="DM18">
        <f>'[1]1991.12.=100'!EW105/'[1]1991.12.=100'!$AM105*100</f>
        <v>196.86738123258922</v>
      </c>
      <c r="DN18">
        <f>'[1]1991.12.=100'!EX105/'[1]1991.12.=100'!$AM105*100</f>
        <v>195.4865478972905</v>
      </c>
      <c r="DO18">
        <f>'[1]1991.12.=100'!EY105/'[1]1991.12.=100'!$AM105*100</f>
        <v>193.71119075190646</v>
      </c>
      <c r="DP18">
        <f>'[1]1991.12.=100'!EZ105/'[1]1991.12.=100'!$AM105*100</f>
        <v>194.10571456199185</v>
      </c>
      <c r="DQ18">
        <f>'[1]1991.12.=100'!FA105/'[1]1991.12.=100'!$AM105*100</f>
        <v>194.10571456199185</v>
      </c>
      <c r="DR18">
        <f>'[1]1991.12.=100'!FB105/'[1]1991.12.=100'!$AM105*100</f>
        <v>194.10571456199185</v>
      </c>
      <c r="DS18">
        <f>'[1]1991.12.=100'!FC105/'[1]1991.12.=100'!$AM105*100</f>
        <v>193.90845265694912</v>
      </c>
      <c r="DT18">
        <f>'[1]1991.12.=100'!FD105/'[1]1991.12.=100'!$AM105*100</f>
        <v>193.52063575163524</v>
      </c>
      <c r="DU18">
        <f>'[1]1991.12.=100'!FE105/'[1]1991.12.=100'!$AM105*100</f>
        <v>192.9389103936644</v>
      </c>
    </row>
    <row r="19" spans="2:125" ht="12.75" hidden="1">
      <c r="B19" s="113" t="s">
        <v>361</v>
      </c>
      <c r="D19">
        <f>'[1]1991.12.=100'!AN106/'[1]1991.12.=100'!$AM106*100</f>
        <v>102.50000000000001</v>
      </c>
      <c r="E19">
        <f>'[1]1991.12.=100'!AO106/'[1]1991.12.=100'!$AM106*100</f>
        <v>105.70000000000002</v>
      </c>
      <c r="F19">
        <f>'[1]1991.12.=100'!AP106/'[1]1991.12.=100'!$AM106*100</f>
        <v>107.4</v>
      </c>
      <c r="G19">
        <f>'[1]1991.12.=100'!AQ106/'[1]1991.12.=100'!$AM106*100</f>
        <v>108.90000000000002</v>
      </c>
      <c r="H19">
        <f>'[1]1991.12.=100'!AR106/'[1]1991.12.=100'!$AM106*100</f>
        <v>109.99999999999999</v>
      </c>
      <c r="I19">
        <f>'[1]1991.12.=100'!AS106/'[1]1991.12.=100'!$AM106*100</f>
        <v>115.9</v>
      </c>
      <c r="J19">
        <f>'[1]1991.12.=100'!AT106/'[1]1991.12.=100'!$AM106*100</f>
        <v>120.69999999999999</v>
      </c>
      <c r="K19">
        <f>'[1]1991.12.=100'!AU106/'[1]1991.12.=100'!$AM106*100</f>
        <v>123.4</v>
      </c>
      <c r="L19">
        <f>'[1]1991.12.=100'!AV106/'[1]1991.12.=100'!$AM106*100</f>
        <v>127.90000000000002</v>
      </c>
      <c r="M19">
        <f>'[1]1991.12.=100'!AW106/'[1]1991.12.=100'!$AM106*100</f>
        <v>131.3</v>
      </c>
      <c r="N19">
        <f>'[1]1991.12.=100'!AX106/'[1]1991.12.=100'!$AM106*100</f>
        <v>133</v>
      </c>
      <c r="O19">
        <f>'[1]1991.12.=100'!AY106/'[1]1991.12.=100'!$AM106*100</f>
        <v>134.90000000000003</v>
      </c>
      <c r="P19">
        <f>'[1]1991.12.=100'!AZ106/'[1]1991.12.=100'!$AM106*100</f>
        <v>137.3282</v>
      </c>
      <c r="Q19">
        <f>'[1]1991.12.=100'!BA106/'[1]1991.12.=100'!$AM106*100</f>
        <v>140.5658</v>
      </c>
      <c r="R19">
        <f>'[1]1991.12.=100'!BB106/'[1]1991.12.=100'!$AM106*100</f>
        <v>142.18460000000002</v>
      </c>
      <c r="S19">
        <f>'[1]1991.12.=100'!BC106/'[1]1991.12.=100'!$AM106*100</f>
        <v>143.26380000000003</v>
      </c>
      <c r="T19">
        <f>'[1]1991.12.=100'!BD106/'[1]1991.12.=100'!$AM106*100</f>
        <v>144.2081</v>
      </c>
      <c r="U19">
        <f>'[1]1991.12.=100'!BE106/'[1]1991.12.=100'!$AM106*100</f>
        <v>144.6128</v>
      </c>
      <c r="V19">
        <f>'[1]1991.12.=100'!BF106/'[1]1991.12.=100'!$AM106*100</f>
        <v>145.692</v>
      </c>
      <c r="W19">
        <f>'[1]1991.12.=100'!BG106/'[1]1991.12.=100'!$AM106*100</f>
        <v>147.71550000000002</v>
      </c>
      <c r="X19">
        <f>'[1]1991.12.=100'!BH106/'[1]1991.12.=100'!$AM106*100</f>
        <v>149.73900000000003</v>
      </c>
      <c r="Y19">
        <f>'[1]1991.12.=100'!BI106/'[1]1991.12.=100'!$AM106*100</f>
        <v>152.97660000000002</v>
      </c>
      <c r="Z19">
        <f>'[1]1991.12.=100'!BJ106/'[1]1991.12.=100'!$AM106*100</f>
        <v>156.34910000000005</v>
      </c>
      <c r="AA19">
        <f>'[1]1991.12.=100'!BK106/'[1]1991.12.=100'!$AM106*100</f>
        <v>157.29340000000002</v>
      </c>
      <c r="AB19">
        <f>'[1]1991.12.=100'!BL106/'[1]1991.12.=100'!$AM106*100</f>
        <v>157.76528020000003</v>
      </c>
      <c r="AC19">
        <f>'[1]1991.12.=100'!BM106/'[1]1991.12.=100'!$AM106*100</f>
        <v>160.43926800000003</v>
      </c>
      <c r="AD19">
        <f>'[1]1991.12.=100'!BN106/'[1]1991.12.=100'!$AM106*100</f>
        <v>161.85490860000002</v>
      </c>
      <c r="AE19">
        <f>'[1]1991.12.=100'!BO106/'[1]1991.12.=100'!$AM106*100</f>
        <v>162.012202</v>
      </c>
      <c r="AF19">
        <f>'[1]1991.12.=100'!BP106/'[1]1991.12.=100'!$AM106*100</f>
        <v>161.54032180000002</v>
      </c>
      <c r="AG19">
        <f>'[1]1991.12.=100'!BQ106/'[1]1991.12.=100'!$AM106*100</f>
        <v>162.64137560000003</v>
      </c>
      <c r="AH19">
        <f>'[1]1991.12.=100'!BR106/'[1]1991.12.=100'!$AM106*100</f>
        <v>164.8434832</v>
      </c>
      <c r="AI19">
        <f>'[1]1991.12.=100'!BS106/'[1]1991.12.=100'!$AM106*100</f>
        <v>164.37160300000002</v>
      </c>
      <c r="AJ19">
        <f>'[1]1991.12.=100'!BT106/'[1]1991.12.=100'!$AM106*100</f>
        <v>165.47265680000004</v>
      </c>
      <c r="AK19">
        <f>'[1]1991.12.=100'!BU106/'[1]1991.12.=100'!$AM106*100</f>
        <v>166.43214654000005</v>
      </c>
      <c r="AL19">
        <f>'[1]1991.12.=100'!BV106/'[1]1991.12.=100'!$AM106*100</f>
        <v>168.50841942000002</v>
      </c>
      <c r="AM19">
        <f>'[1]1991.12.=100'!BW106/'[1]1991.12.=100'!$AM106*100</f>
        <v>170.53750428000004</v>
      </c>
      <c r="AN19">
        <f>'[1]1991.12.=100'!BX106/'[1]1991.12.=100'!$AM106*100</f>
        <v>172.73743808521203</v>
      </c>
      <c r="AO19">
        <f>'[1]1991.12.=100'!BY106/'[1]1991.12.=100'!$AM106*100</f>
        <v>174.76683438614404</v>
      </c>
      <c r="AP19">
        <f>'[1]1991.12.=100'!BZ106/'[1]1991.12.=100'!$AM106*100</f>
        <v>175.72184441011203</v>
      </c>
      <c r="AQ19">
        <f>'[1]1991.12.=100'!CA106/'[1]1991.12.=100'!$AM106*100</f>
        <v>177.92177821532403</v>
      </c>
      <c r="AR19">
        <f>'[1]1991.12.=100'!CB106/'[1]1991.12.=100'!$AM106*100</f>
        <v>177.80240196232805</v>
      </c>
      <c r="AS19">
        <f>'[1]1991.12.=100'!CC106/'[1]1991.12.=100'!$AM106*100</f>
        <v>178.85973448886404</v>
      </c>
      <c r="AT19">
        <f>'[1]1991.12.=100'!CD106/'[1]1991.12.=100'!$AM106*100</f>
        <v>179.081433244428</v>
      </c>
      <c r="AU19">
        <f>'[1]1991.12.=100'!CE106/'[1]1991.12.=100'!$AM106*100</f>
        <v>179.678314509408</v>
      </c>
      <c r="AV19">
        <f>'[1]1991.12.=100'!CF106/'[1]1991.12.=100'!$AM106*100</f>
        <v>181.383689552208</v>
      </c>
      <c r="AW19">
        <f>'[1]1991.12.=100'!CG106/'[1]1991.12.=100'!$AM106*100</f>
        <v>183.87353711469603</v>
      </c>
      <c r="AX19">
        <f>'[1]1991.12.=100'!CH106/'[1]1991.12.=100'!$AM106*100</f>
        <v>188.597425983252</v>
      </c>
      <c r="AY19">
        <f>'[1]1991.12.=100'!CI106/'[1]1991.12.=100'!$AM106*100</f>
        <v>193.508906106516</v>
      </c>
      <c r="AZ19">
        <f>'[1]1991.12.=100'!CJ106/'[1]1991.12.=100'!$AM106*100</f>
        <v>196.23738168261787</v>
      </c>
      <c r="BA19">
        <f>'[1]1991.12.=100'!CK106/'[1]1991.12.=100'!$AM106*100</f>
        <v>199.66248932070323</v>
      </c>
      <c r="BB19">
        <f>'[1]1991.12.=100'!CL106/'[1]1991.12.=100'!$AM106*100</f>
        <v>201.67498194421097</v>
      </c>
      <c r="BC19">
        <f>'[1]1991.12.=100'!CM106/'[1]1991.12.=100'!$AM106*100</f>
        <v>204.7324226606939</v>
      </c>
      <c r="BD19">
        <f>'[1]1991.12.=100'!CN106/'[1]1991.12.=100'!$AM106*100</f>
        <v>205.7386689724478</v>
      </c>
      <c r="BE19">
        <f>'[1]1991.12.=100'!CO106/'[1]1991.12.=100'!$AM106*100</f>
        <v>207.11258220580407</v>
      </c>
      <c r="BF19">
        <f>'[1]1991.12.=100'!CP106/'[1]1991.12.=100'!$AM106*100</f>
        <v>208.2349338612219</v>
      </c>
      <c r="BG19">
        <f>'[1]1991.12.=100'!CQ106/'[1]1991.12.=100'!$AM106*100</f>
        <v>208.98961859503729</v>
      </c>
      <c r="BH19">
        <f>'[1]1991.12.=100'!CR106/'[1]1991.12.=100'!$AM106*100</f>
        <v>209.6668997664101</v>
      </c>
      <c r="BI19">
        <f>'[1]1991.12.=100'!CS106/'[1]1991.12.=100'!$AM106*100</f>
        <v>209.99586490679116</v>
      </c>
      <c r="BJ19">
        <f>'[1]1991.12.=100'!CT106/'[1]1991.12.=100'!$AM106*100</f>
        <v>209.76365421946338</v>
      </c>
      <c r="BK19">
        <f>'[1]1991.12.=100'!CU106/'[1]1991.12.=100'!$AM106*100</f>
        <v>209.74430332885268</v>
      </c>
      <c r="BL19">
        <f>'[1]1991.12.=100'!CV106/'[1]1991.12.=100'!$AM106*100</f>
        <v>211.46420661614926</v>
      </c>
      <c r="BM19">
        <f>'[1]1991.12.=100'!CW106/'[1]1991.12.=100'!$AM106*100</f>
        <v>211.10764130049026</v>
      </c>
      <c r="BN19">
        <f>'[1]1991.12.=100'!CX106/'[1]1991.12.=100'!$AM106*100</f>
        <v>211.63200205881236</v>
      </c>
      <c r="BO19">
        <f>'[1]1991.12.=100'!CY106/'[1]1991.12.=100'!$AM106*100</f>
        <v>212.05149066547006</v>
      </c>
      <c r="BP19">
        <f>'[1]1991.12.=100'!CZ106/'[1]1991.12.=100'!$AM106*100</f>
        <v>211.84174636214118</v>
      </c>
      <c r="BQ19">
        <f>'[1]1991.12.=100'!DA106/'[1]1991.12.=100'!$AM106*100</f>
        <v>211.54810433748082</v>
      </c>
      <c r="BR19">
        <f>'[1]1991.12.=100'!DB106/'[1]1991.12.=100'!$AM106*100</f>
        <v>212.42903041146195</v>
      </c>
      <c r="BS19">
        <f>'[1]1991.12.=100'!DC106/'[1]1991.12.=100'!$AM106*100</f>
        <v>214.16990812909145</v>
      </c>
      <c r="BT19">
        <f>'[1]1991.12.=100'!DD106/'[1]1991.12.=100'!$AM106*100</f>
        <v>215.07180863340554</v>
      </c>
      <c r="BU19" s="111">
        <f>'[1]1991.12.=100'!DE106/'[1]1991.12.=100'!$AM106*100</f>
        <v>215.3025273670673</v>
      </c>
      <c r="BV19">
        <f>'[1]1991.12.=100'!DF106/'[1]1991.12.=100'!$AM106*100</f>
        <v>214.1279592684257</v>
      </c>
      <c r="BW19">
        <f>'[1]1991.12.=100'!DG106/'[1]1991.12.=100'!$AM106*100</f>
        <v>211.69492534981106</v>
      </c>
      <c r="BX19">
        <f>'[1]1991.12.=100'!DH106/'[1]1991.12.=100'!$AM106*100</f>
        <v>214.04473902119398</v>
      </c>
      <c r="BY19">
        <f>'[1]1991.12.=100'!DI106/'[1]1991.12.=100'!$AM106*100</f>
        <v>213.32497627500456</v>
      </c>
      <c r="BZ19">
        <f>'[1]1991.12.=100'!DJ106/'[1]1991.12.=100'!$AM106*100</f>
        <v>212.77456946909504</v>
      </c>
      <c r="CA19">
        <f>'[1]1991.12.=100'!DK106/'[1]1991.12.=100'!$AM106*100</f>
        <v>213.49433221528443</v>
      </c>
      <c r="CB19">
        <f>'[1]1991.12.=100'!DL106/'[1]1991.12.=100'!$AM106*100</f>
        <v>210.86931514094678</v>
      </c>
      <c r="CC19">
        <f>'[1]1991.12.=100'!DM106/'[1]1991.12.=100'!$AM106*100</f>
        <v>210.14955239475742</v>
      </c>
      <c r="CD19">
        <f>'[1]1991.12.=100'!DN106/'[1]1991.12.=100'!$AM106*100</f>
        <v>210.40358630517719</v>
      </c>
      <c r="CE19">
        <f>'[1]1991.12.=100'!DO106/'[1]1991.12.=100'!$AM106*100</f>
        <v>210.7422981857369</v>
      </c>
      <c r="CF19">
        <f>'[1]1991.12.=100'!DP106/'[1]1991.12.=100'!$AM106*100</f>
        <v>211.22919651404152</v>
      </c>
      <c r="CG19">
        <f>'[1]1991.12.=100'!DQ106/'[1]1991.12.=100'!$AM106*100</f>
        <v>212.05480672290574</v>
      </c>
      <c r="CH19">
        <f>'[1]1991.12.=100'!DR106/'[1]1991.12.=100'!$AM106*100</f>
        <v>212.7322304840251</v>
      </c>
      <c r="CI19">
        <f>'[1]1991.12.=100'!DS106/'[1]1991.12.=100'!$AM106*100</f>
        <v>212.94392540937497</v>
      </c>
      <c r="CJ19">
        <f>'[1]1991.12.=100'!DT106/'[1]1991.12.=100'!$AM106*100</f>
        <v>213.79570111101245</v>
      </c>
      <c r="CK19">
        <f>'[1]1991.12.=100'!DU106/'[1]1991.12.=100'!$AM106*100</f>
        <v>212.73098148396562</v>
      </c>
      <c r="CL19">
        <f>'[1]1991.12.=100'!DV106/'[1]1991.12.=100'!$AM106*100</f>
        <v>212.30509363314684</v>
      </c>
      <c r="CM19">
        <f>'[1]1991.12.=100'!DW106/'[1]1991.12.=100'!$AM106*100</f>
        <v>211.0274300806906</v>
      </c>
      <c r="CN19">
        <f>'[1]1991.12.=100'!DX106/'[1]1991.12.=100'!$AM106*100</f>
        <v>209.96271045364367</v>
      </c>
      <c r="CO19">
        <f>'[1]1991.12.=100'!DY106/'[1]1991.12.=100'!$AM106*100</f>
        <v>209.11093475200624</v>
      </c>
      <c r="CP19">
        <f>'[1]1991.12.=100'!DZ106/'[1]1991.12.=100'!$AM106*100</f>
        <v>207.6203272741406</v>
      </c>
      <c r="CQ19">
        <f>'[1]1991.12.=100'!EA106/'[1]1991.12.=100'!$AM106*100</f>
        <v>207.19443942332182</v>
      </c>
      <c r="CR19">
        <f>'[1]1991.12.=100'!EB106/'[1]1991.12.=100'!$AM106*100</f>
        <v>206.34266372168435</v>
      </c>
      <c r="CS19">
        <f>'[1]1991.12.=100'!EC106/'[1]1991.12.=100'!$AM106*100</f>
        <v>204.8520562438187</v>
      </c>
      <c r="CT19">
        <f>'[1]1991.12.=100'!ED106/'[1]1991.12.=100'!$AM106*100</f>
        <v>204.42616839299995</v>
      </c>
      <c r="CU19">
        <f>'[1]1991.12.=100'!EE106/'[1]1991.12.=100'!$AM106*100</f>
        <v>202.72261698972497</v>
      </c>
      <c r="CV19">
        <f>'[1]1991.12.=100'!EF106/'[1]1991.12.=100'!$AM106*100</f>
        <v>201.50628128778663</v>
      </c>
      <c r="CW19">
        <f>'[1]1991.12.=100'!EG106/'[1]1991.12.=100'!$AM106*100</f>
        <v>201.50628128778663</v>
      </c>
      <c r="CX19">
        <f>'[1]1991.12.=100'!EH106/'[1]1991.12.=100'!$AM106*100</f>
        <v>201.10083605380723</v>
      </c>
      <c r="CY19">
        <f>'[1]1991.12.=100'!EI106/'[1]1991.12.=100'!$AM106*100</f>
        <v>199.88450035186884</v>
      </c>
      <c r="CZ19">
        <f>'[1]1991.12.=100'!EJ106/'[1]1991.12.=100'!$AM106*100</f>
        <v>199.68177773487915</v>
      </c>
      <c r="DA19">
        <f>'[1]1991.12.=100'!EK106/'[1]1991.12.=100'!$AM106*100</f>
        <v>199.4790551178894</v>
      </c>
      <c r="DB19">
        <f>'[1]1991.12.=100'!EL106/'[1]1991.12.=100'!$AM106*100</f>
        <v>199.68177773487915</v>
      </c>
      <c r="DC19">
        <f>'[1]1991.12.=100'!EM106/'[1]1991.12.=100'!$AM106*100</f>
        <v>199.27633250089966</v>
      </c>
      <c r="DD19">
        <f>'[1]1991.12.=100'!EN106/'[1]1991.12.=100'!$AM106*100</f>
        <v>198.26271941595107</v>
      </c>
      <c r="DE19">
        <f>'[1]1991.12.=100'!EO106/'[1]1991.12.=100'!$AM106*100</f>
        <v>197.65455156498186</v>
      </c>
      <c r="DF19">
        <f>'[1]1991.12.=100'!EP106/'[1]1991.12.=100'!$AM106*100</f>
        <v>196.64093848003324</v>
      </c>
      <c r="DG19">
        <f>'[1]1991.12.=100'!EQ106/'[1]1991.12.=100'!$AM106*100</f>
        <v>194.8164349271257</v>
      </c>
      <c r="DH19">
        <f>'[1]1991.12.=100'!ER106/'[1]1991.12.=100'!$AM106*100</f>
        <v>195.5957006668342</v>
      </c>
      <c r="DI19">
        <f>'[1]1991.12.=100'!ES106/'[1]1991.12.=100'!$AM106*100</f>
        <v>195.5957006668342</v>
      </c>
      <c r="DJ19">
        <f>'[1]1991.12.=100'!ET106/'[1]1991.12.=100'!$AM106*100</f>
        <v>194.42680205727146</v>
      </c>
      <c r="DK19">
        <f>'[1]1991.12.=100'!EU106/'[1]1991.12.=100'!$AM106*100</f>
        <v>194.23198562234433</v>
      </c>
      <c r="DL19">
        <f>'[1]1991.12.=100'!EV106/'[1]1991.12.=100'!$AM106*100</f>
        <v>192.4786377080002</v>
      </c>
      <c r="DM19">
        <f>'[1]1991.12.=100'!EW106/'[1]1991.12.=100'!$AM106*100</f>
        <v>192.08900483814594</v>
      </c>
      <c r="DN19">
        <f>'[1]1991.12.=100'!EX106/'[1]1991.12.=100'!$AM106*100</f>
        <v>191.30973909843746</v>
      </c>
      <c r="DO19">
        <f>'[1]1991.12.=100'!EY106/'[1]1991.12.=100'!$AM106*100</f>
        <v>190.1408404888747</v>
      </c>
      <c r="DP19">
        <f>'[1]1991.12.=100'!EZ106/'[1]1991.12.=100'!$AM106*100</f>
        <v>189.75120761902045</v>
      </c>
      <c r="DQ19">
        <f>'[1]1991.12.=100'!FA106/'[1]1991.12.=100'!$AM106*100</f>
        <v>188.1926761396034</v>
      </c>
      <c r="DR19">
        <f>'[1]1991.12.=100'!FB106/'[1]1991.12.=100'!$AM106*100</f>
        <v>186.43932822525932</v>
      </c>
      <c r="DS19">
        <f>'[1]1991.12.=100'!FC106/'[1]1991.12.=100'!$AM106*100</f>
        <v>183.3222652664253</v>
      </c>
      <c r="DT19">
        <f>'[1]1991.12.=100'!FD106/'[1]1991.12.=100'!$AM106*100</f>
        <v>181.8556871442939</v>
      </c>
      <c r="DU19">
        <f>'[1]1991.12.=100'!FE106/'[1]1991.12.=100'!$AM106*100</f>
        <v>182.03900940956032</v>
      </c>
    </row>
    <row r="20" spans="2:125" ht="12.75" hidden="1">
      <c r="B20" s="113" t="s">
        <v>362</v>
      </c>
      <c r="D20">
        <f>'[1]1991.12.=100'!AN107/'[1]1991.12.=100'!$AM107*100</f>
        <v>100.9</v>
      </c>
      <c r="E20">
        <f>'[1]1991.12.=100'!AO107/'[1]1991.12.=100'!$AM107*100</f>
        <v>102.2</v>
      </c>
      <c r="F20">
        <f>'[1]1991.12.=100'!AP107/'[1]1991.12.=100'!$AM107*100</f>
        <v>102.8</v>
      </c>
      <c r="G20">
        <f>'[1]1991.12.=100'!AQ107/'[1]1991.12.=100'!$AM107*100</f>
        <v>103.69999999999999</v>
      </c>
      <c r="H20">
        <f>'[1]1991.12.=100'!AR107/'[1]1991.12.=100'!$AM107*100</f>
        <v>104.4</v>
      </c>
      <c r="I20">
        <f>'[1]1991.12.=100'!AS107/'[1]1991.12.=100'!$AM107*100</f>
        <v>106.5</v>
      </c>
      <c r="J20">
        <f>'[1]1991.12.=100'!AT107/'[1]1991.12.=100'!$AM107*100</f>
        <v>108.2</v>
      </c>
      <c r="K20">
        <f>'[1]1991.12.=100'!AU107/'[1]1991.12.=100'!$AM107*100</f>
        <v>109.7</v>
      </c>
      <c r="L20">
        <f>'[1]1991.12.=100'!AV107/'[1]1991.12.=100'!$AM107*100</f>
        <v>111.70000000000002</v>
      </c>
      <c r="M20">
        <f>'[1]1991.12.=100'!AW107/'[1]1991.12.=100'!$AM107*100</f>
        <v>113.6</v>
      </c>
      <c r="N20">
        <f>'[1]1991.12.=100'!AX107/'[1]1991.12.=100'!$AM107*100</f>
        <v>115.50000000000003</v>
      </c>
      <c r="O20">
        <f>'[1]1991.12.=100'!AY107/'[1]1991.12.=100'!$AM107*100</f>
        <v>116.59999999999997</v>
      </c>
      <c r="P20">
        <f>'[1]1991.12.=100'!AZ107/'[1]1991.12.=100'!$AM107*100</f>
        <v>119.04859999999996</v>
      </c>
      <c r="Q20">
        <f>'[1]1991.12.=100'!BA107/'[1]1991.12.=100'!$AM107*100</f>
        <v>120.3312</v>
      </c>
      <c r="R20">
        <f>'[1]1991.12.=100'!BB107/'[1]1991.12.=100'!$AM107*100</f>
        <v>121.0308</v>
      </c>
      <c r="S20">
        <f>'[1]1991.12.=100'!BC107/'[1]1991.12.=100'!$AM107*100</f>
        <v>121.9636</v>
      </c>
      <c r="T20">
        <f>'[1]1991.12.=100'!BD107/'[1]1991.12.=100'!$AM107*100</f>
        <v>123.36279999999998</v>
      </c>
      <c r="U20">
        <f>'[1]1991.12.=100'!BE107/'[1]1991.12.=100'!$AM107*100</f>
        <v>123.82919999999997</v>
      </c>
      <c r="V20">
        <f>'[1]1991.12.=100'!BF107/'[1]1991.12.=100'!$AM107*100</f>
        <v>125.11179999999997</v>
      </c>
      <c r="W20">
        <f>'[1]1991.12.=100'!BG107/'[1]1991.12.=100'!$AM107*100</f>
        <v>126.97739999999999</v>
      </c>
      <c r="X20">
        <f>'[1]1991.12.=100'!BH107/'[1]1991.12.=100'!$AM107*100</f>
        <v>128.25999999999996</v>
      </c>
      <c r="Y20">
        <f>'[1]1991.12.=100'!BI107/'[1]1991.12.=100'!$AM107*100</f>
        <v>130.59199999999998</v>
      </c>
      <c r="Z20">
        <f>'[1]1991.12.=100'!BJ107/'[1]1991.12.=100'!$AM107*100</f>
        <v>132.5742</v>
      </c>
      <c r="AA20">
        <f>'[1]1991.12.=100'!BK107/'[1]1991.12.=100'!$AM107*100</f>
        <v>134.67299999999997</v>
      </c>
      <c r="AB20">
        <f>'[1]1991.12.=100'!BL107/'[1]1991.12.=100'!$AM107*100</f>
        <v>136.15440299999997</v>
      </c>
      <c r="AC20">
        <f>'[1]1991.12.=100'!BM107/'[1]1991.12.=100'!$AM107*100</f>
        <v>137.63580599999997</v>
      </c>
      <c r="AD20">
        <f>'[1]1991.12.=100'!BN107/'[1]1991.12.=100'!$AM107*100</f>
        <v>138.30917099999996</v>
      </c>
      <c r="AE20">
        <f>'[1]1991.12.=100'!BO107/'[1]1991.12.=100'!$AM107*100</f>
        <v>139.251882</v>
      </c>
      <c r="AF20">
        <f>'[1]1991.12.=100'!BP107/'[1]1991.12.=100'!$AM107*100</f>
        <v>140.05991999999998</v>
      </c>
      <c r="AG20">
        <f>'[1]1991.12.=100'!BQ107/'[1]1991.12.=100'!$AM107*100</f>
        <v>140.73328499999997</v>
      </c>
      <c r="AH20">
        <f>'[1]1991.12.=100'!BR107/'[1]1991.12.=100'!$AM107*100</f>
        <v>141.54132299999998</v>
      </c>
      <c r="AI20">
        <f>'[1]1991.12.=100'!BS107/'[1]1991.12.=100'!$AM107*100</f>
        <v>142.349361</v>
      </c>
      <c r="AJ20">
        <f>'[1]1991.12.=100'!BT107/'[1]1991.12.=100'!$AM107*100</f>
        <v>143.88463319999997</v>
      </c>
      <c r="AK20">
        <f>'[1]1991.12.=100'!BU107/'[1]1991.12.=100'!$AM107*100</f>
        <v>144.94854989999996</v>
      </c>
      <c r="AL20">
        <f>'[1]1991.12.=100'!BV107/'[1]1991.12.=100'!$AM107*100</f>
        <v>146.12020499999997</v>
      </c>
      <c r="AM20">
        <f>'[1]1991.12.=100'!BW107/'[1]1991.12.=100'!$AM107*100</f>
        <v>147.64200989999995</v>
      </c>
      <c r="AN20">
        <f>'[1]1991.12.=100'!BX107/'[1]1991.12.=100'!$AM107*100</f>
        <v>148.79361757721995</v>
      </c>
      <c r="AO20">
        <f>'[1]1991.12.=100'!BY107/'[1]1991.12.=100'!$AM107*100</f>
        <v>149.32512881285993</v>
      </c>
      <c r="AP20">
        <f>'[1]1991.12.=100'!BZ107/'[1]1991.12.=100'!$AM107*100</f>
        <v>150.03381046037995</v>
      </c>
      <c r="AQ20">
        <f>'[1]1991.12.=100'!CA107/'[1]1991.12.=100'!$AM107*100</f>
        <v>150.49150069106994</v>
      </c>
      <c r="AR20">
        <f>'[1]1991.12.=100'!CB107/'[1]1991.12.=100'!$AM107*100</f>
        <v>150.56532169601994</v>
      </c>
      <c r="AS20">
        <f>'[1]1991.12.=100'!CC107/'[1]1991.12.=100'!$AM107*100</f>
        <v>150.46197228908994</v>
      </c>
      <c r="AT20">
        <f>'[1]1991.12.=100'!CD107/'[1]1991.12.=100'!$AM107*100</f>
        <v>150.55055749502995</v>
      </c>
      <c r="AU20">
        <f>'[1]1991.12.=100'!CE107/'[1]1991.12.=100'!$AM107*100</f>
        <v>151.55452316235</v>
      </c>
      <c r="AV20">
        <f>'[1]1991.12.=100'!CF107/'[1]1991.12.=100'!$AM107*100</f>
        <v>153.68056810490995</v>
      </c>
      <c r="AW20">
        <f>'[1]1991.12.=100'!CG107/'[1]1991.12.=100'!$AM107*100</f>
        <v>155.76232044449995</v>
      </c>
      <c r="AX20">
        <f>'[1]1991.12.=100'!CH107/'[1]1991.12.=100'!$AM107*100</f>
        <v>157.22397634250993</v>
      </c>
      <c r="AY20">
        <f>'[1]1991.12.=100'!CI107/'[1]1991.12.=100'!$AM107*100</f>
        <v>158.71516064249994</v>
      </c>
      <c r="AZ20">
        <f>'[1]1991.12.=100'!CJ107/'[1]1991.12.=100'!$AM107*100</f>
        <v>159.4611218975197</v>
      </c>
      <c r="BA20">
        <f>'[1]1991.12.=100'!CK107/'[1]1991.12.=100'!$AM107*100</f>
        <v>161.31808927703696</v>
      </c>
      <c r="BB20">
        <f>'[1]1991.12.=100'!CL107/'[1]1991.12.=100'!$AM107*100</f>
        <v>162.14340811237793</v>
      </c>
      <c r="BC20">
        <f>'[1]1991.12.=100'!CM107/'[1]1991.12.=100'!$AM107*100</f>
        <v>163.25441423687545</v>
      </c>
      <c r="BD20">
        <f>'[1]1991.12.=100'!CN107/'[1]1991.12.=100'!$AM107*100</f>
        <v>164.9526664557502</v>
      </c>
      <c r="BE20">
        <f>'[1]1991.12.=100'!CO107/'[1]1991.12.=100'!$AM107*100</f>
        <v>164.98440948787868</v>
      </c>
      <c r="BF20">
        <f>'[1]1991.12.=100'!CP107/'[1]1991.12.=100'!$AM107*100</f>
        <v>165.87321438747668</v>
      </c>
      <c r="BG20">
        <f>'[1]1991.12.=100'!CQ107/'[1]1991.12.=100'!$AM107*100</f>
        <v>166.71440473888194</v>
      </c>
      <c r="BH20">
        <f>'[1]1991.12.=100'!CR107/'[1]1991.12.=100'!$AM107*100</f>
        <v>167.88889692763644</v>
      </c>
      <c r="BI20">
        <f>'[1]1991.12.=100'!CS107/'[1]1991.12.=100'!$AM107*100</f>
        <v>168.39678544169243</v>
      </c>
      <c r="BJ20">
        <f>'[1]1991.12.=100'!CT107/'[1]1991.12.=100'!$AM107*100</f>
        <v>169.23797579309766</v>
      </c>
      <c r="BK20">
        <f>'[1]1991.12.=100'!CU107/'[1]1991.12.=100'!$AM107*100</f>
        <v>170.61879769068744</v>
      </c>
      <c r="BL20">
        <f>'[1]1991.12.=100'!CV107/'[1]1991.12.=100'!$AM107*100</f>
        <v>171.94962431267479</v>
      </c>
      <c r="BM20">
        <f>'[1]1991.12.=100'!CW107/'[1]1991.12.=100'!$AM107*100</f>
        <v>172.29086190805617</v>
      </c>
      <c r="BN20">
        <f>'[1]1991.12.=100'!CX107/'[1]1991.12.=100'!$AM107*100</f>
        <v>172.39323318667059</v>
      </c>
      <c r="BO20">
        <f>'[1]1991.12.=100'!CY107/'[1]1991.12.=100'!$AM107*100</f>
        <v>172.29086190805617</v>
      </c>
      <c r="BP20">
        <f>'[1]1991.12.=100'!CZ107/'[1]1991.12.=100'!$AM107*100</f>
        <v>171.8984386733676</v>
      </c>
      <c r="BQ20">
        <f>'[1]1991.12.=100'!DA107/'[1]1991.12.=100'!$AM107*100</f>
        <v>171.30127288145022</v>
      </c>
      <c r="BR20">
        <f>'[1]1991.12.=100'!DB107/'[1]1991.12.=100'!$AM107*100</f>
        <v>171.83019115429133</v>
      </c>
      <c r="BS20">
        <f>'[1]1991.12.=100'!DC107/'[1]1991.12.=100'!$AM107*100</f>
        <v>172.01787183175102</v>
      </c>
      <c r="BT20">
        <f>'[1]1991.12.=100'!DD107/'[1]1991.12.=100'!$AM107*100</f>
        <v>172.73447078205194</v>
      </c>
      <c r="BU20">
        <f>'[1]1991.12.=100'!DE107/'[1]1991.12.=100'!$AM107*100</f>
        <v>174.3894731196516</v>
      </c>
      <c r="BV20">
        <f>'[1]1991.12.=100'!DF107/'[1]1991.12.=100'!$AM107*100</f>
        <v>174.8501438734165</v>
      </c>
      <c r="BW20">
        <f>'[1]1991.12.=100'!DG107/'[1]1991.12.=100'!$AM107*100</f>
        <v>175.90798041909875</v>
      </c>
      <c r="BX20">
        <f>'[1]1991.12.=100'!DH107/'[1]1991.12.=100'!$AM107*100</f>
        <v>176.64679393685893</v>
      </c>
      <c r="BY20">
        <f>'[1]1991.12.=100'!DI107/'[1]1991.12.=100'!$AM107*100</f>
        <v>176.73474792706853</v>
      </c>
      <c r="BZ20">
        <f>'[1]1991.12.=100'!DJ107/'[1]1991.12.=100'!$AM107*100</f>
        <v>177.4735614448287</v>
      </c>
      <c r="CA20">
        <f>'[1]1991.12.=100'!DK107/'[1]1991.12.=100'!$AM107*100</f>
        <v>175.32748408371572</v>
      </c>
      <c r="CB20">
        <f>'[1]1991.12.=100'!DL107/'[1]1991.12.=100'!$AM107*100</f>
        <v>175.04603131504516</v>
      </c>
      <c r="CC20">
        <f>'[1]1991.12.=100'!DM107/'[1]1991.12.=100'!$AM107*100</f>
        <v>174.67662455616502</v>
      </c>
      <c r="CD20">
        <f>'[1]1991.12.=100'!DN107/'[1]1991.12.=100'!$AM107*100</f>
        <v>175.04603131504516</v>
      </c>
      <c r="CE20">
        <f>'[1]1991.12.=100'!DO107/'[1]1991.12.=100'!$AM107*100</f>
        <v>175.02844051700325</v>
      </c>
      <c r="CF20">
        <f>'[1]1991.12.=100'!DP107/'[1]1991.12.=100'!$AM107*100</f>
        <v>175.57375525630246</v>
      </c>
      <c r="CG20">
        <f>'[1]1991.12.=100'!DQ107/'[1]1991.12.=100'!$AM107*100</f>
        <v>176.78752032119425</v>
      </c>
      <c r="CH20">
        <f>'[1]1991.12.=100'!DR107/'[1]1991.12.=100'!$AM107*100</f>
        <v>177.35042585853535</v>
      </c>
      <c r="CI20">
        <f>'[1]1991.12.=100'!DS107/'[1]1991.12.=100'!$AM107*100</f>
        <v>177.54392463699637</v>
      </c>
      <c r="CJ20">
        <f>'[1]1991.12.=100'!DT107/'[1]1991.12.=100'!$AM107*100</f>
        <v>178.25410033554436</v>
      </c>
      <c r="CK20">
        <f>'[1]1991.12.=100'!DU107/'[1]1991.12.=100'!$AM107*100</f>
        <v>178.25410033554436</v>
      </c>
      <c r="CL20">
        <f>'[1]1991.12.=100'!DV107/'[1]1991.12.=100'!$AM107*100</f>
        <v>177.89901248627038</v>
      </c>
      <c r="CM20">
        <f>'[1]1991.12.=100'!DW107/'[1]1991.12.=100'!$AM107*100</f>
        <v>177.72146856163334</v>
      </c>
      <c r="CN20">
        <f>'[1]1991.12.=100'!DX107/'[1]1991.12.=100'!$AM107*100</f>
        <v>178.25410033554436</v>
      </c>
      <c r="CO20">
        <f>'[1]1991.12.=100'!DY107/'[1]1991.12.=100'!$AM107*100</f>
        <v>177.18883678772238</v>
      </c>
      <c r="CP20">
        <f>'[1]1991.12.=100'!DZ107/'[1]1991.12.=100'!$AM107*100</f>
        <v>177.18883678772238</v>
      </c>
      <c r="CQ20">
        <f>'[1]1991.12.=100'!EA107/'[1]1991.12.=100'!$AM107*100</f>
        <v>177.01129286308537</v>
      </c>
      <c r="CR20">
        <f>'[1]1991.12.=100'!EB107/'[1]1991.12.=100'!$AM107*100</f>
        <v>177.01129286308537</v>
      </c>
      <c r="CS20">
        <f>'[1]1991.12.=100'!EC107/'[1]1991.12.=100'!$AM107*100</f>
        <v>179.85199565727734</v>
      </c>
      <c r="CT20">
        <f>'[1]1991.12.=100'!ED107/'[1]1991.12.=100'!$AM107*100</f>
        <v>179.67445173264034</v>
      </c>
      <c r="CU20" s="111">
        <f>'[1]1991.12.=100'!EE107/'[1]1991.12.=100'!$AM107*100</f>
        <v>180.3846274311883</v>
      </c>
      <c r="CV20">
        <f>'[1]1991.12.=100'!EF107/'[1]1991.12.=100'!$AM107*100</f>
        <v>180.3846274311883</v>
      </c>
      <c r="CW20">
        <f>'[1]1991.12.=100'!EG107/'[1]1991.12.=100'!$AM107*100</f>
        <v>179.66308892146353</v>
      </c>
      <c r="CX20">
        <f>'[1]1991.12.=100'!EH107/'[1]1991.12.=100'!$AM107*100</f>
        <v>179.30231966660116</v>
      </c>
      <c r="CY20">
        <f>'[1]1991.12.=100'!EI107/'[1]1991.12.=100'!$AM107*100</f>
        <v>179.12193503916995</v>
      </c>
      <c r="CZ20">
        <f>'[1]1991.12.=100'!EJ107/'[1]1991.12.=100'!$AM107*100</f>
        <v>178.7611657843076</v>
      </c>
      <c r="DA20">
        <f>'[1]1991.12.=100'!EK107/'[1]1991.12.=100'!$AM107*100</f>
        <v>178.5807811568764</v>
      </c>
      <c r="DB20">
        <f>'[1]1991.12.=100'!EL107/'[1]1991.12.=100'!$AM107*100</f>
        <v>178.03962727458284</v>
      </c>
      <c r="DC20">
        <f>'[1]1991.12.=100'!EM107/'[1]1991.12.=100'!$AM107*100</f>
        <v>178.22001190201402</v>
      </c>
      <c r="DD20">
        <f>'[1]1991.12.=100'!EN107/'[1]1991.12.=100'!$AM107*100</f>
        <v>178.7611657843076</v>
      </c>
      <c r="DE20">
        <f>'[1]1991.12.=100'!EO107/'[1]1991.12.=100'!$AM107*100</f>
        <v>179.30231966660116</v>
      </c>
      <c r="DF20">
        <f>'[1]1991.12.=100'!EP107/'[1]1991.12.=100'!$AM107*100</f>
        <v>179.30231966660116</v>
      </c>
      <c r="DG20">
        <f>'[1]1991.12.=100'!EQ107/'[1]1991.12.=100'!$AM107*100</f>
        <v>179.12193503916995</v>
      </c>
      <c r="DH20">
        <f>'[1]1991.12.=100'!ER107/'[1]1991.12.=100'!$AM107*100</f>
        <v>179.30105697420913</v>
      </c>
      <c r="DI20">
        <f>'[1]1991.12.=100'!ES107/'[1]1991.12.=100'!$AM107*100</f>
        <v>179.48017890924828</v>
      </c>
      <c r="DJ20">
        <f>'[1]1991.12.=100'!ET107/'[1]1991.12.=100'!$AM107*100</f>
        <v>179.12193503916995</v>
      </c>
      <c r="DK20">
        <f>'[1]1991.12.=100'!EU107/'[1]1991.12.=100'!$AM107*100</f>
        <v>179.30105697420913</v>
      </c>
      <c r="DL20">
        <f>'[1]1991.12.=100'!EV107/'[1]1991.12.=100'!$AM107*100</f>
        <v>179.12193503916995</v>
      </c>
      <c r="DM20">
        <f>'[1]1991.12.=100'!EW107/'[1]1991.12.=100'!$AM107*100</f>
        <v>178.58456923405245</v>
      </c>
      <c r="DN20">
        <f>'[1]1991.12.=100'!EX107/'[1]1991.12.=100'!$AM107*100</f>
        <v>178.58456923405245</v>
      </c>
      <c r="DO20">
        <f>'[1]1991.12.=100'!EY107/'[1]1991.12.=100'!$AM107*100</f>
        <v>178.40544729901328</v>
      </c>
      <c r="DP20">
        <f>'[1]1991.12.=100'!EZ107/'[1]1991.12.=100'!$AM107*100</f>
        <v>178.22632536397413</v>
      </c>
      <c r="DQ20">
        <f>'[1]1991.12.=100'!FA107/'[1]1991.12.=100'!$AM107*100</f>
        <v>177.6889595588566</v>
      </c>
      <c r="DR20">
        <f>'[1]1991.12.=100'!FB107/'[1]1991.12.=100'!$AM107*100</f>
        <v>177.33071568877827</v>
      </c>
      <c r="DS20">
        <f>'[1]1991.12.=100'!FC107/'[1]1991.12.=100'!$AM107*100</f>
        <v>176.79334988366077</v>
      </c>
      <c r="DT20">
        <f>'[1]1991.12.=100'!FD107/'[1]1991.12.=100'!$AM107*100</f>
        <v>176.08617648412613</v>
      </c>
      <c r="DU20">
        <f>'[1]1991.12.=100'!FE107/'[1]1991.12.=100'!$AM107*100</f>
        <v>175.73258978435882</v>
      </c>
    </row>
    <row r="21" spans="2:125" ht="12.75" hidden="1">
      <c r="B21" s="113" t="s">
        <v>363</v>
      </c>
      <c r="D21">
        <f>'[1]1991.12.=100'!AN108/'[1]1991.12.=100'!$AM108*100</f>
        <v>101.1</v>
      </c>
      <c r="E21">
        <f>'[1]1991.12.=100'!AO108/'[1]1991.12.=100'!$AM108*100</f>
        <v>101.49999999999999</v>
      </c>
      <c r="F21">
        <f>'[1]1991.12.=100'!AP108/'[1]1991.12.=100'!$AM108*100</f>
        <v>103.70000000000002</v>
      </c>
      <c r="G21">
        <f>'[1]1991.12.=100'!AQ108/'[1]1991.12.=100'!$AM108*100</f>
        <v>107.5</v>
      </c>
      <c r="H21">
        <f>'[1]1991.12.=100'!AR108/'[1]1991.12.=100'!$AM108*100</f>
        <v>109.99999999999999</v>
      </c>
      <c r="I21">
        <f>'[1]1991.12.=100'!AS108/'[1]1991.12.=100'!$AM108*100</f>
        <v>114.00000000000001</v>
      </c>
      <c r="J21">
        <f>'[1]1991.12.=100'!AT108/'[1]1991.12.=100'!$AM108*100</f>
        <v>115.6</v>
      </c>
      <c r="K21">
        <f>'[1]1991.12.=100'!AU108/'[1]1991.12.=100'!$AM108*100</f>
        <v>117.00000000000001</v>
      </c>
      <c r="L21">
        <f>'[1]1991.12.=100'!AV108/'[1]1991.12.=100'!$AM108*100</f>
        <v>118.8</v>
      </c>
      <c r="M21">
        <f>'[1]1991.12.=100'!AW108/'[1]1991.12.=100'!$AM108*100</f>
        <v>119.9</v>
      </c>
      <c r="N21">
        <f>'[1]1991.12.=100'!AX108/'[1]1991.12.=100'!$AM108*100</f>
        <v>121.40000000000002</v>
      </c>
      <c r="O21">
        <f>'[1]1991.12.=100'!AY108/'[1]1991.12.=100'!$AM108*100</f>
        <v>123.89999999999999</v>
      </c>
      <c r="P21">
        <f>'[1]1991.12.=100'!AZ108/'[1]1991.12.=100'!$AM108*100</f>
        <v>126.99749999999999</v>
      </c>
      <c r="Q21">
        <f>'[1]1991.12.=100'!BA108/'[1]1991.12.=100'!$AM108*100</f>
        <v>128.36039999999997</v>
      </c>
      <c r="R21">
        <f>'[1]1991.12.=100'!BB108/'[1]1991.12.=100'!$AM108*100</f>
        <v>129.10379999999998</v>
      </c>
      <c r="S21">
        <f>'[1]1991.12.=100'!BC108/'[1]1991.12.=100'!$AM108*100</f>
        <v>129.97109999999998</v>
      </c>
      <c r="T21">
        <f>'[1]1991.12.=100'!BD108/'[1]1991.12.=100'!$AM108*100</f>
        <v>130.09499999999997</v>
      </c>
      <c r="U21">
        <f>'[1]1991.12.=100'!BE108/'[1]1991.12.=100'!$AM108*100</f>
        <v>131.21009999999998</v>
      </c>
      <c r="V21">
        <f>'[1]1991.12.=100'!BF108/'[1]1991.12.=100'!$AM108*100</f>
        <v>131.08619999999996</v>
      </c>
      <c r="W21">
        <f>'[1]1991.12.=100'!BG108/'[1]1991.12.=100'!$AM108*100</f>
        <v>131.4579</v>
      </c>
      <c r="X21">
        <f>'[1]1991.12.=100'!BH108/'[1]1991.12.=100'!$AM108*100</f>
        <v>133.3164</v>
      </c>
      <c r="Y21">
        <f>'[1]1991.12.=100'!BI108/'[1]1991.12.=100'!$AM108*100</f>
        <v>133.6881</v>
      </c>
      <c r="Z21">
        <f>'[1]1991.12.=100'!BJ108/'[1]1991.12.=100'!$AM108*100</f>
        <v>133.93589999999998</v>
      </c>
      <c r="AA21">
        <f>'[1]1991.12.=100'!BK108/'[1]1991.12.=100'!$AM108*100</f>
        <v>134.92710000000002</v>
      </c>
      <c r="AB21">
        <f>'[1]1991.12.=100'!BL108/'[1]1991.12.=100'!$AM108*100</f>
        <v>135.60173550000002</v>
      </c>
      <c r="AC21">
        <f>'[1]1991.12.=100'!BM108/'[1]1991.12.=100'!$AM108*100</f>
        <v>136.6811523</v>
      </c>
      <c r="AD21">
        <f>'[1]1991.12.=100'!BN108/'[1]1991.12.=100'!$AM108*100</f>
        <v>137.35578780000003</v>
      </c>
      <c r="AE21">
        <f>'[1]1991.12.=100'!BO108/'[1]1991.12.=100'!$AM108*100</f>
        <v>138.03042330000002</v>
      </c>
      <c r="AF21">
        <f>'[1]1991.12.=100'!BP108/'[1]1991.12.=100'!$AM108*100</f>
        <v>137.62564200000003</v>
      </c>
      <c r="AG21">
        <f>'[1]1991.12.=100'!BQ108/'[1]1991.12.=100'!$AM108*100</f>
        <v>137.2208607</v>
      </c>
      <c r="AH21">
        <f>'[1]1991.12.=100'!BR108/'[1]1991.12.=100'!$AM108*100</f>
        <v>137.7605691</v>
      </c>
      <c r="AI21">
        <f>'[1]1991.12.=100'!BS108/'[1]1991.12.=100'!$AM108*100</f>
        <v>138.30027750000002</v>
      </c>
      <c r="AJ21">
        <f>'[1]1991.12.=100'!BT108/'[1]1991.12.=100'!$AM108*100</f>
        <v>138.74553693000001</v>
      </c>
      <c r="AK21">
        <f>'[1]1991.12.=100'!BU108/'[1]1991.12.=100'!$AM108*100</f>
        <v>138.82649319</v>
      </c>
      <c r="AL21">
        <f>'[1]1991.12.=100'!BV108/'[1]1991.12.=100'!$AM108*100</f>
        <v>138.59711712</v>
      </c>
      <c r="AM21">
        <f>'[1]1991.12.=100'!BW108/'[1]1991.12.=100'!$AM108*100</f>
        <v>138.39472647000002</v>
      </c>
      <c r="AN21">
        <f>'[1]1991.12.=100'!BX108/'[1]1991.12.=100'!$AM108*100</f>
        <v>139.39116850058403</v>
      </c>
      <c r="AO21">
        <f>'[1]1991.12.=100'!BY108/'[1]1991.12.=100'!$AM108*100</f>
        <v>141.217978889988</v>
      </c>
      <c r="AP21">
        <f>'[1]1991.12.=100'!BZ108/'[1]1991.12.=100'!$AM108*100</f>
        <v>141.48092887028102</v>
      </c>
      <c r="AQ21">
        <f>'[1]1991.12.=100'!CA108/'[1]1991.12.=100'!$AM108*100</f>
        <v>142.96175244351002</v>
      </c>
      <c r="AR21">
        <f>'[1]1991.12.=100'!CB108/'[1]1991.12.=100'!$AM108*100</f>
        <v>143.072468224686</v>
      </c>
      <c r="AS21">
        <f>'[1]1991.12.=100'!CC108/'[1]1991.12.=100'!$AM108*100</f>
        <v>143.044789279392</v>
      </c>
      <c r="AT21">
        <f>'[1]1991.12.=100'!CD108/'[1]1991.12.=100'!$AM108*100</f>
        <v>142.96175244351002</v>
      </c>
      <c r="AU21">
        <f>'[1]1991.12.=100'!CE108/'[1]1991.12.=100'!$AM108*100</f>
        <v>143.76444185703602</v>
      </c>
      <c r="AV21">
        <f>'[1]1991.12.=100'!CF108/'[1]1991.12.=100'!$AM108*100</f>
        <v>143.999712892035</v>
      </c>
      <c r="AW21">
        <f>'[1]1991.12.=100'!CG108/'[1]1991.12.=100'!$AM108*100</f>
        <v>145.46669699261702</v>
      </c>
      <c r="AX21">
        <f>'[1]1991.12.=100'!CH108/'[1]1991.12.=100'!$AM108*100</f>
        <v>146.32474429673098</v>
      </c>
      <c r="AY21">
        <f>'[1]1991.12.=100'!CI108/'[1]1991.12.=100'!$AM108*100</f>
        <v>145.52205488320504</v>
      </c>
      <c r="AZ21">
        <f>'[1]1991.12.=100'!CJ108/'[1]1991.12.=100'!$AM108*100</f>
        <v>147.10824528143198</v>
      </c>
      <c r="BA21">
        <f>'[1]1991.12.=100'!CK108/'[1]1991.12.=100'!$AM108*100</f>
        <v>147.64667688449984</v>
      </c>
      <c r="BB21">
        <f>'[1]1991.12.=100'!CL108/'[1]1991.12.=100'!$AM108*100</f>
        <v>148.12689966561442</v>
      </c>
      <c r="BC21">
        <f>'[1]1991.12.=100'!CM108/'[1]1991.12.=100'!$AM108*100</f>
        <v>148.49070480282245</v>
      </c>
      <c r="BD21">
        <f>'[1]1991.12.=100'!CN108/'[1]1991.12.=100'!$AM108*100</f>
        <v>148.33063054245088</v>
      </c>
      <c r="BE21">
        <f>'[1]1991.12.=100'!CO108/'[1]1991.12.=100'!$AM108*100</f>
        <v>147.835855555848</v>
      </c>
      <c r="BF21">
        <f>'[1]1991.12.=100'!CP108/'[1]1991.12.=100'!$AM108*100</f>
        <v>147.6321246790115</v>
      </c>
      <c r="BG21">
        <f>'[1]1991.12.=100'!CQ108/'[1]1991.12.=100'!$AM108*100</f>
        <v>148.31607833696256</v>
      </c>
      <c r="BH21" s="111">
        <f>'[1]1991.12.=100'!CR108/'[1]1991.12.=100'!$AM108*100</f>
        <v>148.81085332356548</v>
      </c>
      <c r="BI21">
        <f>'[1]1991.12.=100'!CS108/'[1]1991.12.=100'!$AM108*100</f>
        <v>148.12689966561442</v>
      </c>
      <c r="BJ21">
        <f>'[1]1991.12.=100'!CT108/'[1]1991.12.=100'!$AM108*100</f>
        <v>147.7776467338947</v>
      </c>
      <c r="BK21">
        <f>'[1]1991.12.=100'!CU108/'[1]1991.12.=100'!$AM108*100</f>
        <v>146.88996219910715</v>
      </c>
      <c r="BL21">
        <f>'[1]1991.12.=100'!CV108/'[1]1991.12.=100'!$AM108*100</f>
        <v>147.74192397986195</v>
      </c>
      <c r="BM21">
        <f>'[1]1991.12.=100'!CW108/'[1]1991.12.=100'!$AM108*100</f>
        <v>146.8312062142275</v>
      </c>
      <c r="BN21">
        <f>'[1]1991.12.=100'!CX108/'[1]1991.12.=100'!$AM108*100</f>
        <v>147.43345505924387</v>
      </c>
      <c r="BO21">
        <f>'[1]1991.12.=100'!CY108/'[1]1991.12.=100'!$AM108*100</f>
        <v>147.6978569912022</v>
      </c>
      <c r="BP21">
        <f>'[1]1991.12.=100'!CZ108/'[1]1991.12.=100'!$AM108*100</f>
        <v>147.19843111972523</v>
      </c>
      <c r="BQ21">
        <f>'[1]1991.12.=100'!DA108/'[1]1991.12.=100'!$AM108*100</f>
        <v>147.36001007814428</v>
      </c>
      <c r="BR21">
        <f>'[1]1991.12.=100'!DB108/'[1]1991.12.=100'!$AM108*100</f>
        <v>146.25833536165098</v>
      </c>
      <c r="BS21">
        <f>'[1]1991.12.=100'!DC108/'[1]1991.12.=100'!$AM108*100</f>
        <v>146.47867030494965</v>
      </c>
      <c r="BT21">
        <f>'[1]1991.12.=100'!DD108/'[1]1991.12.=100'!$AM108*100</f>
        <v>146.77245022934784</v>
      </c>
      <c r="BU21">
        <f>'[1]1991.12.=100'!DE108/'[1]1991.12.=100'!$AM108*100</f>
        <v>146.46398130872973</v>
      </c>
      <c r="BV21">
        <f>'[1]1991.12.=100'!DF108/'[1]1991.12.=100'!$AM108*100</f>
        <v>145.75890949017403</v>
      </c>
      <c r="BW21">
        <f>'[1]1991.12.=100'!DG108/'[1]1991.12.=100'!$AM108*100</f>
        <v>145.6267085241948</v>
      </c>
      <c r="BX21">
        <f>'[1]1991.12.=100'!DH108/'[1]1991.12.=100'!$AM108*100</f>
        <v>145.67039653675212</v>
      </c>
      <c r="BY21">
        <f>'[1]1991.12.=100'!DI108/'[1]1991.12.=100'!$AM108*100</f>
        <v>145.72864722016172</v>
      </c>
      <c r="BZ21">
        <f>'[1]1991.12.=100'!DJ108/'[1]1991.12.=100'!$AM108*100</f>
        <v>146.26746604170125</v>
      </c>
      <c r="CA21">
        <f>'[1]1991.12.=100'!DK108/'[1]1991.12.=100'!$AM108*100</f>
        <v>145.21895374032707</v>
      </c>
      <c r="CB21">
        <f>'[1]1991.12.=100'!DL108/'[1]1991.12.=100'!$AM108*100</f>
        <v>145.0878897026553</v>
      </c>
      <c r="CC21">
        <f>'[1]1991.12.=100'!DM108/'[1]1991.12.=100'!$AM108*100</f>
        <v>144.38888150173918</v>
      </c>
      <c r="CD21">
        <f>'[1]1991.12.=100'!DN108/'[1]1991.12.=100'!$AM108*100</f>
        <v>144.7238229313448</v>
      </c>
      <c r="CE21">
        <f>'[1]1991.12.=100'!DO108/'[1]1991.12.=100'!$AM108*100</f>
        <v>144.30150547662467</v>
      </c>
      <c r="CF21">
        <f>'[1]1991.12.=100'!DP108/'[1]1991.12.=100'!$AM108*100</f>
        <v>145.1607030569174</v>
      </c>
      <c r="CG21">
        <f>'[1]1991.12.=100'!DQ108/'[1]1991.12.=100'!$AM108*100</f>
        <v>142.99086509990687</v>
      </c>
      <c r="CH21">
        <f>'[1]1991.12.=100'!DR108/'[1]1991.12.=100'!$AM108*100</f>
        <v>143.19474249184077</v>
      </c>
      <c r="CI21">
        <f>'[1]1991.12.=100'!DS108/'[1]1991.12.=100'!$AM108*100</f>
        <v>143.0782411250214</v>
      </c>
      <c r="CJ21">
        <f>'[1]1991.12.=100'!DT108/'[1]1991.12.=100'!$AM108*100</f>
        <v>143.93671057177153</v>
      </c>
      <c r="CK21">
        <f>'[1]1991.12.=100'!DU108/'[1]1991.12.=100'!$AM108*100</f>
        <v>145.08133650077173</v>
      </c>
      <c r="CL21">
        <f>'[1]1991.12.=100'!DV108/'[1]1991.12.=100'!$AM108*100</f>
        <v>144.22286705402158</v>
      </c>
      <c r="CM21">
        <f>'[1]1991.12.=100'!DW108/'[1]1991.12.=100'!$AM108*100</f>
        <v>144.22286705402158</v>
      </c>
      <c r="CN21">
        <f>'[1]1991.12.=100'!DX108/'[1]1991.12.=100'!$AM108*100</f>
        <v>143.6505540895215</v>
      </c>
      <c r="CO21">
        <f>'[1]1991.12.=100'!DY108/'[1]1991.12.=100'!$AM108*100</f>
        <v>142.50592816052134</v>
      </c>
      <c r="CP21">
        <f>'[1]1991.12.=100'!DZ108/'[1]1991.12.=100'!$AM108*100</f>
        <v>141.93361519602126</v>
      </c>
      <c r="CQ21">
        <f>'[1]1991.12.=100'!EA108/'[1]1991.12.=100'!$AM108*100</f>
        <v>141.6474587137712</v>
      </c>
      <c r="CR21">
        <f>'[1]1991.12.=100'!EB108/'[1]1991.12.=100'!$AM108*100</f>
        <v>141.50438047264618</v>
      </c>
      <c r="CS21">
        <f>'[1]1991.12.=100'!EC108/'[1]1991.12.=100'!$AM108*100</f>
        <v>141.6474587137712</v>
      </c>
      <c r="CT21">
        <f>'[1]1991.12.=100'!ED108/'[1]1991.12.=100'!$AM108*100</f>
        <v>141.50438047264618</v>
      </c>
      <c r="CU21">
        <f>'[1]1991.12.=100'!EE108/'[1]1991.12.=100'!$AM108*100</f>
        <v>140.93206750814608</v>
      </c>
      <c r="CV21">
        <f>'[1]1991.12.=100'!EF108/'[1]1991.12.=100'!$AM108*100</f>
        <v>140.50927130562167</v>
      </c>
      <c r="CW21">
        <f>'[1]1991.12.=100'!EG108/'[1]1991.12.=100'!$AM108*100</f>
        <v>139.80461096808094</v>
      </c>
      <c r="CX21">
        <f>'[1]1991.12.=100'!EH108/'[1]1991.12.=100'!$AM108*100</f>
        <v>138.67715442801577</v>
      </c>
      <c r="CY21">
        <f>'[1]1991.12.=100'!EI108/'[1]1991.12.=100'!$AM108*100</f>
        <v>138.25435822549133</v>
      </c>
      <c r="CZ21">
        <f>'[1]1991.12.=100'!EJ108/'[1]1991.12.=100'!$AM108*100</f>
        <v>137.97249409047504</v>
      </c>
      <c r="DA21">
        <f>'[1]1991.12.=100'!EK108/'[1]1991.12.=100'!$AM108*100</f>
        <v>137.97249409047504</v>
      </c>
      <c r="DB21">
        <f>'[1]1991.12.=100'!EL108/'[1]1991.12.=100'!$AM108*100</f>
        <v>136.7041054829017</v>
      </c>
      <c r="DC21">
        <f>'[1]1991.12.=100'!EM108/'[1]1991.12.=100'!$AM108*100</f>
        <v>136.1403772128691</v>
      </c>
      <c r="DD21">
        <f>'[1]1991.12.=100'!EN108/'[1]1991.12.=100'!$AM108*100</f>
        <v>136.42224134788538</v>
      </c>
      <c r="DE21">
        <f>'[1]1991.12.=100'!EO108/'[1]1991.12.=100'!$AM108*100</f>
        <v>136.7041054829017</v>
      </c>
      <c r="DF21">
        <f>'[1]1991.12.=100'!EP108/'[1]1991.12.=100'!$AM108*100</f>
        <v>136.84503755040987</v>
      </c>
      <c r="DG21">
        <f>'[1]1991.12.=100'!EQ108/'[1]1991.12.=100'!$AM108*100</f>
        <v>135.29478480782024</v>
      </c>
      <c r="DH21">
        <f>'[1]1991.12.=100'!ER108/'[1]1991.12.=100'!$AM108*100</f>
        <v>135.7006691622437</v>
      </c>
      <c r="DI21">
        <f>'[1]1991.12.=100'!ES108/'[1]1991.12.=100'!$AM108*100</f>
        <v>135.29478480782024</v>
      </c>
      <c r="DJ21">
        <f>'[1]1991.12.=100'!ET108/'[1]1991.12.=100'!$AM108*100</f>
        <v>134.21242652935769</v>
      </c>
      <c r="DK21">
        <f>'[1]1991.12.=100'!EU108/'[1]1991.12.=100'!$AM108*100</f>
        <v>134.3477213141655</v>
      </c>
      <c r="DL21">
        <f>'[1]1991.12.=100'!EV108/'[1]1991.12.=100'!$AM108*100</f>
        <v>132.85947868127948</v>
      </c>
      <c r="DM21">
        <f>'[1]1991.12.=100'!EW108/'[1]1991.12.=100'!$AM108*100</f>
        <v>131.91241518762473</v>
      </c>
      <c r="DN21">
        <f>'[1]1991.12.=100'!EX108/'[1]1991.12.=100'!$AM108*100</f>
        <v>131.23594126358563</v>
      </c>
      <c r="DO21">
        <f>'[1]1991.12.=100'!EY108/'[1]1991.12.=100'!$AM108*100</f>
        <v>130.42417255473873</v>
      </c>
      <c r="DP21">
        <f>'[1]1991.12.=100'!EZ108/'[1]1991.12.=100'!$AM108*100</f>
        <v>129.61240384589178</v>
      </c>
      <c r="DQ21">
        <f>'[1]1991.12.=100'!FA108/'[1]1991.12.=100'!$AM108*100</f>
        <v>129.88299341550743</v>
      </c>
      <c r="DR21">
        <f>'[1]1991.12.=100'!FB108/'[1]1991.12.=100'!$AM108*100</f>
        <v>129.47710906108398</v>
      </c>
      <c r="DS21">
        <f>'[1]1991.12.=100'!FC108/'[1]1991.12.=100'!$AM108*100</f>
        <v>128.66534035223705</v>
      </c>
      <c r="DT21">
        <f>'[1]1991.12.=100'!FD108/'[1]1991.12.=100'!$AM108*100</f>
        <v>128.53667501188482</v>
      </c>
      <c r="DU21">
        <f>'[1]1991.12.=100'!FE108/'[1]1991.12.=100'!$AM108*100</f>
        <v>128.66534035223705</v>
      </c>
    </row>
    <row r="22" spans="2:125" ht="12.75" hidden="1">
      <c r="B22" s="112" t="s">
        <v>364</v>
      </c>
      <c r="D22">
        <f>'[1]1991.12.=100'!AN109/'[1]1991.12.=100'!$AM109*100</f>
        <v>101.4</v>
      </c>
      <c r="E22">
        <f>'[1]1991.12.=100'!AO109/'[1]1991.12.=100'!$AM109*100</f>
        <v>103</v>
      </c>
      <c r="F22">
        <f>'[1]1991.12.=100'!AP109/'[1]1991.12.=100'!$AM109*100</f>
        <v>104.59999999999998</v>
      </c>
      <c r="G22">
        <f>'[1]1991.12.=100'!AQ109/'[1]1991.12.=100'!$AM109*100</f>
        <v>106.4</v>
      </c>
      <c r="H22">
        <f>'[1]1991.12.=100'!AR109/'[1]1991.12.=100'!$AM109*100</f>
        <v>108.3</v>
      </c>
      <c r="I22">
        <f>'[1]1991.12.=100'!AS109/'[1]1991.12.=100'!$AM109*100</f>
        <v>110.7</v>
      </c>
      <c r="J22">
        <f>'[1]1991.12.=100'!AT109/'[1]1991.12.=100'!$AM109*100</f>
        <v>113.1</v>
      </c>
      <c r="K22">
        <f>'[1]1991.12.=100'!AU109/'[1]1991.12.=100'!$AM109*100</f>
        <v>114.90000000000002</v>
      </c>
      <c r="L22">
        <f>'[1]1991.12.=100'!AV109/'[1]1991.12.=100'!$AM109*100</f>
        <v>117.5</v>
      </c>
      <c r="M22">
        <f>'[1]1991.12.=100'!AW109/'[1]1991.12.=100'!$AM109*100</f>
        <v>119.5</v>
      </c>
      <c r="N22">
        <f>'[1]1991.12.=100'!AX109/'[1]1991.12.=100'!$AM109*100</f>
        <v>121.50000000000001</v>
      </c>
      <c r="O22">
        <f>'[1]1991.12.=100'!AY109/'[1]1991.12.=100'!$AM109*100</f>
        <v>123.50000000000001</v>
      </c>
      <c r="P22">
        <f>'[1]1991.12.=100'!AZ109/'[1]1991.12.=100'!$AM109*100</f>
        <v>127.08150000000002</v>
      </c>
      <c r="Q22">
        <f>'[1]1991.12.=100'!BA109/'[1]1991.12.=100'!$AM109*100</f>
        <v>129.0575</v>
      </c>
      <c r="R22">
        <f>'[1]1991.12.=100'!BB109/'[1]1991.12.=100'!$AM109*100</f>
        <v>130.66299999999998</v>
      </c>
      <c r="S22">
        <f>'[1]1991.12.=100'!BC109/'[1]1991.12.=100'!$AM109*100</f>
        <v>132.5155</v>
      </c>
      <c r="T22">
        <f>'[1]1991.12.=100'!BD109/'[1]1991.12.=100'!$AM109*100</f>
        <v>133.75050000000002</v>
      </c>
      <c r="U22">
        <f>'[1]1991.12.=100'!BE109/'[1]1991.12.=100'!$AM109*100</f>
        <v>134.9855</v>
      </c>
      <c r="V22">
        <f>'[1]1991.12.=100'!BF109/'[1]1991.12.=100'!$AM109*100</f>
        <v>136.591</v>
      </c>
      <c r="W22">
        <f>'[1]1991.12.=100'!BG109/'[1]1991.12.=100'!$AM109*100</f>
        <v>138.073</v>
      </c>
      <c r="X22">
        <f>'[1]1991.12.=100'!BH109/'[1]1991.12.=100'!$AM109*100</f>
        <v>139.92550000000003</v>
      </c>
      <c r="Y22">
        <f>'[1]1991.12.=100'!BI109/'[1]1991.12.=100'!$AM109*100</f>
        <v>142.14849999999998</v>
      </c>
      <c r="Z22">
        <f>'[1]1991.12.=100'!BJ109/'[1]1991.12.=100'!$AM109*100</f>
        <v>144.37150000000003</v>
      </c>
      <c r="AA22">
        <f>'[1]1991.12.=100'!BK109/'[1]1991.12.=100'!$AM109*100</f>
        <v>146.10049999999998</v>
      </c>
      <c r="AB22">
        <f>'[1]1991.12.=100'!BL109/'[1]1991.12.=100'!$AM109*100</f>
        <v>148.14590700000002</v>
      </c>
      <c r="AC22">
        <f>'[1]1991.12.=100'!BM109/'[1]1991.12.=100'!$AM109*100</f>
        <v>149.7530125</v>
      </c>
      <c r="AD22">
        <f>'[1]1991.12.=100'!BN109/'[1]1991.12.=100'!$AM109*100</f>
        <v>150.9218165</v>
      </c>
      <c r="AE22">
        <f>'[1]1991.12.=100'!BO109/'[1]1991.12.=100'!$AM109*100</f>
        <v>152.0906205</v>
      </c>
      <c r="AF22">
        <f>'[1]1991.12.=100'!BP109/'[1]1991.12.=100'!$AM109*100</f>
        <v>153.11332399999998</v>
      </c>
      <c r="AG22">
        <f>'[1]1991.12.=100'!BQ109/'[1]1991.12.=100'!$AM109*100</f>
        <v>153.84382649999998</v>
      </c>
      <c r="AH22">
        <f>'[1]1991.12.=100'!BR109/'[1]1991.12.=100'!$AM109*100</f>
        <v>155.158731</v>
      </c>
      <c r="AI22">
        <f>'[1]1991.12.=100'!BS109/'[1]1991.12.=100'!$AM109*100</f>
        <v>156.035334</v>
      </c>
      <c r="AJ22">
        <f>'[1]1991.12.=100'!BT109/'[1]1991.12.=100'!$AM109*100</f>
        <v>157.5839993</v>
      </c>
      <c r="AK22">
        <f>'[1]1991.12.=100'!BU109/'[1]1991.12.=100'!$AM109*100</f>
        <v>159.33720530000002</v>
      </c>
      <c r="AL22">
        <f>'[1]1991.12.=100'!BV109/'[1]1991.12.=100'!$AM109*100</f>
        <v>160.43295905</v>
      </c>
      <c r="AM22">
        <f>'[1]1991.12.=100'!BW109/'[1]1991.12.=100'!$AM109*100</f>
        <v>161.68942335000003</v>
      </c>
      <c r="AN22">
        <f>'[1]1991.12.=100'!BX109/'[1]1991.12.=100'!$AM109*100</f>
        <v>163.451838064515</v>
      </c>
      <c r="AO22">
        <f>'[1]1991.12.=100'!BY109/'[1]1991.12.=100'!$AM109*100</f>
        <v>165.21425277903006</v>
      </c>
      <c r="AP22">
        <f>'[1]1991.12.=100'!BZ109/'[1]1991.12.=100'!$AM109*100</f>
        <v>165.97419306877504</v>
      </c>
      <c r="AQ22">
        <f>'[1]1991.12.=100'!CA109/'[1]1991.12.=100'!$AM109*100</f>
        <v>167.39705999425502</v>
      </c>
      <c r="AR22">
        <f>'[1]1991.12.=100'!CB109/'[1]1991.12.=100'!$AM109*100</f>
        <v>167.882128264305</v>
      </c>
      <c r="AS22">
        <f>'[1]1991.12.=100'!CC109/'[1]1991.12.=100'!$AM109*100</f>
        <v>168.23784499567503</v>
      </c>
      <c r="AT22">
        <f>'[1]1991.12.=100'!CD109/'[1]1991.12.=100'!$AM109*100</f>
        <v>168.90077163141</v>
      </c>
      <c r="AU22">
        <f>'[1]1991.12.=100'!CE109/'[1]1991.12.=100'!$AM109*100</f>
        <v>170.307469614555</v>
      </c>
      <c r="AV22">
        <f>'[1]1991.12.=100'!CF109/'[1]1991.12.=100'!$AM109*100</f>
        <v>172.06988432907005</v>
      </c>
      <c r="AW22">
        <f>'[1]1991.12.=100'!CG109/'[1]1991.12.=100'!$AM109*100</f>
        <v>174.39821202531002</v>
      </c>
      <c r="AX22">
        <f>'[1]1991.12.=100'!CH109/'[1]1991.12.=100'!$AM109*100</f>
        <v>176.32231616317503</v>
      </c>
      <c r="AY22">
        <f>'[1]1991.12.=100'!CI109/'[1]1991.12.=100'!$AM109*100</f>
        <v>177.84219674266498</v>
      </c>
      <c r="AZ22">
        <f>'[1]1991.12.=100'!CJ109/'[1]1991.12.=100'!$AM109*100</f>
        <v>179.28271853628058</v>
      </c>
      <c r="BA22">
        <f>'[1]1991.12.=100'!CK109/'[1]1991.12.=100'!$AM109*100</f>
        <v>181.11449316273</v>
      </c>
      <c r="BB22">
        <f>'[1]1991.12.=100'!CL109/'[1]1991.12.=100'!$AM109*100</f>
        <v>182.43052541862573</v>
      </c>
      <c r="BC22">
        <f>'[1]1991.12.=100'!CM109/'[1]1991.12.=100'!$AM109*100</f>
        <v>183.71098923517295</v>
      </c>
      <c r="BD22">
        <f>'[1]1991.12.=100'!CN109/'[1]1991.12.=100'!$AM109*100</f>
        <v>184.77804241562893</v>
      </c>
      <c r="BE22">
        <f>'[1]1991.12.=100'!CO109/'[1]1991.12.=100'!$AM109*100</f>
        <v>185.29378478618264</v>
      </c>
      <c r="BF22">
        <f>'[1]1991.12.=100'!CP109/'[1]1991.12.=100'!$AM109*100</f>
        <v>186.04072201250185</v>
      </c>
      <c r="BG22">
        <f>'[1]1991.12.=100'!CQ109/'[1]1991.12.=100'!$AM109*100</f>
        <v>186.7520907994725</v>
      </c>
      <c r="BH22">
        <f>'[1]1991.12.=100'!CR109/'[1]1991.12.=100'!$AM109*100</f>
        <v>187.73022288155715</v>
      </c>
      <c r="BI22">
        <f>'[1]1991.12.=100'!CS109/'[1]1991.12.=100'!$AM109*100</f>
        <v>188.19261259308809</v>
      </c>
      <c r="BJ22">
        <f>'[1]1991.12.=100'!CT109/'[1]1991.12.=100'!$AM109*100</f>
        <v>188.86841294071021</v>
      </c>
      <c r="BK22">
        <f>'[1]1991.12.=100'!CU109/'[1]1991.12.=100'!$AM109*100</f>
        <v>189.65091860637793</v>
      </c>
      <c r="BL22">
        <f>'[1]1991.12.=100'!CV109/'[1]1991.12.=100'!$AM109*100</f>
        <v>190.58020810754917</v>
      </c>
      <c r="BM22">
        <f>'[1]1991.12.=100'!CW109/'[1]1991.12.=100'!$AM109*100</f>
        <v>191.03537031220446</v>
      </c>
      <c r="BN22">
        <f>'[1]1991.12.=100'!CX109/'[1]1991.12.=100'!$AM109*100</f>
        <v>191.56639288430236</v>
      </c>
      <c r="BO22">
        <f>'[1]1991.12.=100'!CY109/'[1]1991.12.=100'!$AM109*100</f>
        <v>191.83190417035127</v>
      </c>
      <c r="BP22">
        <f>'[1]1991.12.=100'!CZ109/'[1]1991.12.=100'!$AM109*100</f>
        <v>191.81293907849067</v>
      </c>
      <c r="BQ22">
        <f>'[1]1991.12.=100'!DA109/'[1]1991.12.=100'!$AM109*100</f>
        <v>191.85086926221192</v>
      </c>
      <c r="BR22">
        <f>'[1]1991.12.=100'!DB109/'[1]1991.12.=100'!$AM109*100</f>
        <v>191.9836249052364</v>
      </c>
      <c r="BS22">
        <f>'[1]1991.12.=100'!DC109/'[1]1991.12.=100'!$AM109*100</f>
        <v>192.15431073198212</v>
      </c>
      <c r="BT22">
        <f>'[1]1991.12.=100'!DD109/'[1]1991.12.=100'!$AM109*100</f>
        <v>192.91291440640762</v>
      </c>
      <c r="BU22">
        <f>'[1]1991.12.=100'!DE109/'[1]1991.12.=100'!$AM109*100</f>
        <v>193.82323881571827</v>
      </c>
      <c r="BV22">
        <f>'[1]1991.12.=100'!DF109/'[1]1991.12.=100'!$AM109*100</f>
        <v>193.9559944587427</v>
      </c>
      <c r="BW22">
        <f>'[1]1991.12.=100'!DG109/'[1]1991.12.=100'!$AM109*100</f>
        <v>193.8611689994395</v>
      </c>
      <c r="BX22">
        <f>'[1]1991.12.=100'!DH109/'[1]1991.12.=100'!$AM109*100</f>
        <v>194.79170261063683</v>
      </c>
      <c r="BY22">
        <f>'[1]1991.12.=100'!DI109/'[1]1991.12.=100'!$AM109*100</f>
        <v>194.94679154583642</v>
      </c>
      <c r="BZ22">
        <f>'[1]1991.12.=100'!DJ109/'[1]1991.12.=100'!$AM109*100</f>
        <v>195.4508305852349</v>
      </c>
      <c r="CA22">
        <f>'[1]1991.12.=100'!DK109/'[1]1991.12.=100'!$AM109*100</f>
        <v>195.17942494863573</v>
      </c>
      <c r="CB22">
        <f>'[1]1991.12.=100'!DL109/'[1]1991.12.=100'!$AM109*100</f>
        <v>194.79170261063683</v>
      </c>
      <c r="CC22">
        <f>'[1]1991.12.=100'!DM109/'[1]1991.12.=100'!$AM109*100</f>
        <v>194.30704968813825</v>
      </c>
      <c r="CD22">
        <f>'[1]1991.12.=100'!DN109/'[1]1991.12.=100'!$AM109*100</f>
        <v>194.5978414416374</v>
      </c>
      <c r="CE22">
        <f>'[1]1991.12.=100'!DO109/'[1]1991.12.=100'!$AM109*100</f>
        <v>194.6366136754373</v>
      </c>
      <c r="CF22">
        <f>'[1]1991.12.=100'!DP109/'[1]1991.12.=100'!$AM109*100</f>
        <v>194.92740542893645</v>
      </c>
      <c r="CG22">
        <f>'[1]1991.12.=100'!DQ109/'[1]1991.12.=100'!$AM109*100</f>
        <v>195.23758329933554</v>
      </c>
      <c r="CH22">
        <f>'[1]1991.12.=100'!DR109/'[1]1991.12.=100'!$AM109*100</f>
        <v>195.50898893593472</v>
      </c>
      <c r="CI22">
        <f>'[1]1991.12.=100'!DS109/'[1]1991.12.=100'!$AM109*100</f>
        <v>195.16003883173576</v>
      </c>
      <c r="CJ22">
        <f>'[1]1991.12.=100'!DT109/'[1]1991.12.=100'!$AM109*100</f>
        <v>195.55035890939922</v>
      </c>
      <c r="CK22">
        <f>'[1]1991.12.=100'!DU109/'[1]1991.12.=100'!$AM109*100</f>
        <v>196.13583902589443</v>
      </c>
      <c r="CL22">
        <f>'[1]1991.12.=100'!DV109/'[1]1991.12.=100'!$AM109*100</f>
        <v>195.94067898706274</v>
      </c>
      <c r="CM22">
        <f>'[1]1991.12.=100'!DW109/'[1]1991.12.=100'!$AM109*100</f>
        <v>195.94067898706274</v>
      </c>
      <c r="CN22">
        <f>'[1]1991.12.=100'!DX109/'[1]1991.12.=100'!$AM109*100</f>
        <v>195.74551894823097</v>
      </c>
      <c r="CO22">
        <f>'[1]1991.12.=100'!DY109/'[1]1991.12.=100'!$AM109*100</f>
        <v>195.16003883173576</v>
      </c>
      <c r="CP22">
        <f>'[1]1991.12.=100'!DZ109/'[1]1991.12.=100'!$AM109*100</f>
        <v>194.96487879290402</v>
      </c>
      <c r="CQ22">
        <f>'[1]1991.12.=100'!EA109/'[1]1991.12.=100'!$AM109*100</f>
        <v>194.7697187540723</v>
      </c>
      <c r="CR22">
        <f>'[1]1991.12.=100'!EB109/'[1]1991.12.=100'!$AM109*100</f>
        <v>194.7697187540723</v>
      </c>
      <c r="CS22">
        <f>'[1]1991.12.=100'!EC109/'[1]1991.12.=100'!$AM109*100</f>
        <v>195.3551988705675</v>
      </c>
      <c r="CT22">
        <f>'[1]1991.12.=100'!ED109/'[1]1991.12.=100'!$AM109*100</f>
        <v>195.3551988705675</v>
      </c>
      <c r="CU22">
        <f>'[1]1991.12.=100'!EE109/'[1]1991.12.=100'!$AM109*100</f>
        <v>195.16003883173576</v>
      </c>
      <c r="CV22">
        <f>'[1]1991.12.=100'!EF109/'[1]1991.12.=100'!$AM109*100</f>
        <v>195.16003883173576</v>
      </c>
      <c r="CW22">
        <f>'[1]1991.12.=100'!EG109/'[1]1991.12.=100'!$AM109*100</f>
        <v>194.7697187540723</v>
      </c>
      <c r="CX22">
        <f>'[1]1991.12.=100'!EH109/'[1]1991.12.=100'!$AM109*100</f>
        <v>194.57455871524056</v>
      </c>
      <c r="CY22">
        <f>'[1]1991.12.=100'!EI109/'[1]1991.12.=100'!$AM109*100</f>
        <v>193.98907859874538</v>
      </c>
      <c r="CZ22">
        <f>'[1]1991.12.=100'!EJ109/'[1]1991.12.=100'!$AM109*100</f>
        <v>193.5987585210819</v>
      </c>
      <c r="DA22">
        <f>'[1]1991.12.=100'!EK109/'[1]1991.12.=100'!$AM109*100</f>
        <v>193.0132784045867</v>
      </c>
      <c r="DB22">
        <f>'[1]1991.12.=100'!EL109/'[1]1991.12.=100'!$AM109*100</f>
        <v>193.0132784045867</v>
      </c>
      <c r="DC22">
        <f>'[1]1991.12.=100'!EM109/'[1]1991.12.=100'!$AM109*100</f>
        <v>192.81811836575494</v>
      </c>
      <c r="DD22">
        <f>'[1]1991.12.=100'!EN109/'[1]1991.12.=100'!$AM109*100</f>
        <v>193.0132784045867</v>
      </c>
      <c r="DE22">
        <f>'[1]1991.12.=100'!EO109/'[1]1991.12.=100'!$AM109*100</f>
        <v>193.40359848225012</v>
      </c>
      <c r="DF22">
        <f>'[1]1991.12.=100'!EP109/'[1]1991.12.=100'!$AM109*100</f>
        <v>193.40359848225012</v>
      </c>
      <c r="DG22">
        <f>'[1]1991.12.=100'!EQ109/'[1]1991.12.=100'!$AM109*100</f>
        <v>193.0132784045867</v>
      </c>
      <c r="DH22">
        <f>'[1]1991.12.=100'!ER109/'[1]1991.12.=100'!$AM109*100</f>
        <v>193.20629168299126</v>
      </c>
      <c r="DI22">
        <f>'[1]1991.12.=100'!ES109/'[1]1991.12.=100'!$AM109*100</f>
        <v>193.59231823980048</v>
      </c>
      <c r="DJ22">
        <f>'[1]1991.12.=100'!ET109/'[1]1991.12.=100'!$AM109*100</f>
        <v>193.20629168299126</v>
      </c>
      <c r="DK22">
        <f>'[1]1991.12.=100'!EU109/'[1]1991.12.=100'!$AM109*100</f>
        <v>193.20629168299126</v>
      </c>
      <c r="DL22">
        <f>'[1]1991.12.=100'!EV109/'[1]1991.12.=100'!$AM109*100</f>
        <v>192.62725184777753</v>
      </c>
      <c r="DM22">
        <f>'[1]1991.12.=100'!EW109/'[1]1991.12.=100'!$AM109*100</f>
        <v>192.0482120125638</v>
      </c>
      <c r="DN22">
        <f>'[1]1991.12.=100'!EX109/'[1]1991.12.=100'!$AM109*100</f>
        <v>191.46917217735003</v>
      </c>
      <c r="DO22">
        <f>'[1]1991.12.=100'!EY109/'[1]1991.12.=100'!$AM109*100</f>
        <v>190.89013234213627</v>
      </c>
      <c r="DP22">
        <f>'[1]1991.12.=100'!EZ109/'[1]1991.12.=100'!$AM109*100</f>
        <v>190.89013234213627</v>
      </c>
      <c r="DQ22">
        <f>'[1]1991.12.=100'!FA109/'[1]1991.12.=100'!$AM109*100</f>
        <v>190.6971190637317</v>
      </c>
      <c r="DR22">
        <f>'[1]1991.12.=100'!FB109/'[1]1991.12.=100'!$AM109*100</f>
        <v>190.31109250692248</v>
      </c>
      <c r="DS22">
        <f>'[1]1991.12.=100'!FC109/'[1]1991.12.=100'!$AM109*100</f>
        <v>189.73205267170874</v>
      </c>
      <c r="DT22">
        <f>'[1]1991.12.=100'!FD109/'[1]1991.12.=100'!$AM109*100</f>
        <v>189.35258856636528</v>
      </c>
      <c r="DU22">
        <f>'[1]1991.12.=100'!FE109/'[1]1991.12.=100'!$AM109*100</f>
        <v>189.35258856636528</v>
      </c>
    </row>
    <row r="23" spans="2:125" ht="12.75" hidden="1">
      <c r="B23" s="113" t="s">
        <v>365</v>
      </c>
      <c r="D23">
        <f>'[1]1991.12.=100'!AN110/'[1]1991.12.=100'!$AM110*100</f>
        <v>100.9</v>
      </c>
      <c r="E23">
        <f>'[1]1991.12.=100'!AO110/'[1]1991.12.=100'!$AM110*100</f>
        <v>102.60000000000001</v>
      </c>
      <c r="F23">
        <f>'[1]1991.12.=100'!AP110/'[1]1991.12.=100'!$AM110*100</f>
        <v>110.6</v>
      </c>
      <c r="G23">
        <f>'[1]1991.12.=100'!AQ110/'[1]1991.12.=100'!$AM110*100</f>
        <v>117.50000000000003</v>
      </c>
      <c r="H23">
        <f>'[1]1991.12.=100'!AR110/'[1]1991.12.=100'!$AM110*100</f>
        <v>122.99999999999997</v>
      </c>
      <c r="I23">
        <f>'[1]1991.12.=100'!AS110/'[1]1991.12.=100'!$AM110*100</f>
        <v>127.70000000000002</v>
      </c>
      <c r="J23">
        <f>'[1]1991.12.=100'!AT110/'[1]1991.12.=100'!$AM110*100</f>
        <v>129.50000000000003</v>
      </c>
      <c r="K23">
        <f>'[1]1991.12.=100'!AU110/'[1]1991.12.=100'!$AM110*100</f>
        <v>131.2</v>
      </c>
      <c r="L23">
        <f>'[1]1991.12.=100'!AV110/'[1]1991.12.=100'!$AM110*100</f>
        <v>132.40000000000003</v>
      </c>
      <c r="M23">
        <f>'[1]1991.12.=100'!AW110/'[1]1991.12.=100'!$AM110*100</f>
        <v>133.5</v>
      </c>
      <c r="N23">
        <f>'[1]1991.12.=100'!AX110/'[1]1991.12.=100'!$AM110*100</f>
        <v>133.5</v>
      </c>
      <c r="O23">
        <f>'[1]1991.12.=100'!AY110/'[1]1991.12.=100'!$AM110*100</f>
        <v>135.4</v>
      </c>
      <c r="P23">
        <f>'[1]1991.12.=100'!AZ110/'[1]1991.12.=100'!$AM110*100</f>
        <v>138.5142</v>
      </c>
      <c r="Q23">
        <f>'[1]1991.12.=100'!BA110/'[1]1991.12.=100'!$AM110*100</f>
        <v>138.78500000000003</v>
      </c>
      <c r="R23">
        <f>'[1]1991.12.=100'!BB110/'[1]1991.12.=100'!$AM110*100</f>
        <v>138.5142</v>
      </c>
      <c r="S23">
        <f>'[1]1991.12.=100'!BC110/'[1]1991.12.=100'!$AM110*100</f>
        <v>139.1912</v>
      </c>
      <c r="T23">
        <f>'[1]1991.12.=100'!BD110/'[1]1991.12.=100'!$AM110*100</f>
        <v>139.86820000000003</v>
      </c>
      <c r="U23">
        <f>'[1]1991.12.=100'!BE110/'[1]1991.12.=100'!$AM110*100</f>
        <v>139.86820000000003</v>
      </c>
      <c r="V23">
        <f>'[1]1991.12.=100'!BF110/'[1]1991.12.=100'!$AM110*100</f>
        <v>137.29560000000004</v>
      </c>
      <c r="W23">
        <f>'[1]1991.12.=100'!BG110/'[1]1991.12.=100'!$AM110*100</f>
        <v>138.78500000000003</v>
      </c>
      <c r="X23">
        <f>'[1]1991.12.=100'!BH110/'[1]1991.12.=100'!$AM110*100</f>
        <v>140.2744</v>
      </c>
      <c r="Y23">
        <f>'[1]1991.12.=100'!BI110/'[1]1991.12.=100'!$AM110*100</f>
        <v>142.84700000000004</v>
      </c>
      <c r="Z23">
        <f>'[1]1991.12.=100'!BJ110/'[1]1991.12.=100'!$AM110*100</f>
        <v>143.6594</v>
      </c>
      <c r="AA23">
        <f>'[1]1991.12.=100'!BK110/'[1]1991.12.=100'!$AM110*100</f>
        <v>143.11780000000002</v>
      </c>
      <c r="AB23">
        <f>'[1]1991.12.=100'!BL110/'[1]1991.12.=100'!$AM110*100</f>
        <v>140.3985618</v>
      </c>
      <c r="AC23">
        <f>'[1]1991.12.=100'!BM110/'[1]1991.12.=100'!$AM110*100</f>
        <v>141.686622</v>
      </c>
      <c r="AD23">
        <f>'[1]1991.12.=100'!BN110/'[1]1991.12.=100'!$AM110*100</f>
        <v>142.1159754</v>
      </c>
      <c r="AE23">
        <f>'[1]1991.12.=100'!BO110/'[1]1991.12.=100'!$AM110*100</f>
        <v>140.255444</v>
      </c>
      <c r="AF23">
        <f>'[1]1991.12.=100'!BP110/'[1]1991.12.=100'!$AM110*100</f>
        <v>141.11415079999998</v>
      </c>
      <c r="AG23">
        <f>'[1]1991.12.=100'!BQ110/'[1]1991.12.=100'!$AM110*100</f>
        <v>141.25726860000003</v>
      </c>
      <c r="AH23">
        <f>'[1]1991.12.=100'!BR110/'[1]1991.12.=100'!$AM110*100</f>
        <v>143.54715339999998</v>
      </c>
      <c r="AI23">
        <f>'[1]1991.12.=100'!BS110/'[1]1991.12.=100'!$AM110*100</f>
        <v>143.11780000000002</v>
      </c>
      <c r="AJ23">
        <f>'[1]1991.12.=100'!BT110/'[1]1991.12.=100'!$AM110*100</f>
        <v>145.89428532</v>
      </c>
      <c r="AK23">
        <f>'[1]1991.12.=100'!BU110/'[1]1991.12.=100'!$AM110*100</f>
        <v>147.92655808</v>
      </c>
      <c r="AL23">
        <f>'[1]1991.12.=100'!BV110/'[1]1991.12.=100'!$AM110*100</f>
        <v>150.00176618</v>
      </c>
      <c r="AM23">
        <f>'[1]1991.12.=100'!BW110/'[1]1991.12.=100'!$AM110*100</f>
        <v>150.60286094</v>
      </c>
      <c r="AN23">
        <f>'[1]1991.12.=100'!BX110/'[1]1991.12.=100'!$AM110*100</f>
        <v>151.551658963922</v>
      </c>
      <c r="AO23">
        <f>'[1]1991.12.=100'!BY110/'[1]1991.12.=100'!$AM110*100</f>
        <v>152.364914412998</v>
      </c>
      <c r="AP23">
        <f>'[1]1991.12.=100'!BZ110/'[1]1991.12.=100'!$AM110*100</f>
        <v>154.95528362116602</v>
      </c>
      <c r="AQ23">
        <f>'[1]1991.12.=100'!CA110/'[1]1991.12.=100'!$AM110*100</f>
        <v>149.970328924052</v>
      </c>
      <c r="AR23">
        <f>'[1]1991.12.=100'!CB110/'[1]1991.12.=100'!$AM110*100</f>
        <v>150.27153464593198</v>
      </c>
      <c r="AS23">
        <f>'[1]1991.12.=100'!CC110/'[1]1991.12.=100'!$AM110*100</f>
        <v>151.611900108298</v>
      </c>
      <c r="AT23">
        <f>'[1]1991.12.=100'!CD110/'[1]1991.12.=100'!$AM110*100</f>
        <v>152.922144998476</v>
      </c>
      <c r="AU23">
        <f>'[1]1991.12.=100'!CE110/'[1]1991.12.=100'!$AM110*100</f>
        <v>153.64503873098798</v>
      </c>
      <c r="AV23">
        <f>'[1]1991.12.=100'!CF110/'[1]1991.12.=100'!$AM110*100</f>
        <v>156.17516679478004</v>
      </c>
      <c r="AW23">
        <f>'[1]1991.12.=100'!CG110/'[1]1991.12.=100'!$AM110*100</f>
        <v>159.17216372748598</v>
      </c>
      <c r="AX23">
        <f>'[1]1991.12.=100'!CH110/'[1]1991.12.=100'!$AM110*100</f>
        <v>159.74445459905797</v>
      </c>
      <c r="AY23">
        <f>'[1]1991.12.=100'!CI110/'[1]1991.12.=100'!$AM110*100</f>
        <v>160.51252918985202</v>
      </c>
      <c r="AZ23">
        <f>'[1]1991.12.=100'!CJ110/'[1]1991.12.=100'!$AM110*100</f>
        <v>160.49647793693302</v>
      </c>
      <c r="BA23">
        <f>'[1]1991.12.=100'!CK110/'[1]1991.12.=100'!$AM110*100</f>
        <v>162.67944833391502</v>
      </c>
      <c r="BB23">
        <f>'[1]1991.12.=100'!CL110/'[1]1991.12.=100'!$AM110*100</f>
        <v>162.4547307930492</v>
      </c>
      <c r="BC23">
        <f>'[1]1991.12.=100'!CM110/'[1]1991.12.=100'!$AM110*100</f>
        <v>161.63611689418101</v>
      </c>
      <c r="BD23">
        <f>'[1]1991.12.=100'!CN110/'[1]1991.12.=100'!$AM110*100</f>
        <v>161.71637315877592</v>
      </c>
      <c r="BE23">
        <f>'[1]1991.12.=100'!CO110/'[1]1991.12.=100'!$AM110*100</f>
        <v>160.62488796028492</v>
      </c>
      <c r="BF23">
        <f>'[1]1991.12.=100'!CP110/'[1]1991.12.=100'!$AM110*100</f>
        <v>160.4162216723381</v>
      </c>
      <c r="BG23">
        <f>'[1]1991.12.=100'!CQ110/'[1]1991.12.=100'!$AM110*100</f>
        <v>160.3841191665001</v>
      </c>
      <c r="BH23">
        <f>'[1]1991.12.=100'!CR110/'[1]1991.12.=100'!$AM110*100</f>
        <v>160.25570914314827</v>
      </c>
      <c r="BI23">
        <f>'[1]1991.12.=100'!CS110/'[1]1991.12.=100'!$AM110*100</f>
        <v>160.57673420152798</v>
      </c>
      <c r="BJ23">
        <f>'[1]1991.12.=100'!CT110/'[1]1991.12.=100'!$AM110*100</f>
        <v>160.57673420152798</v>
      </c>
      <c r="BK23">
        <f>'[1]1991.12.=100'!CU110/'[1]1991.12.=100'!$AM110*100</f>
        <v>160.6569904661229</v>
      </c>
      <c r="BL23">
        <f>'[1]1991.12.=100'!CV110/'[1]1991.12.=100'!$AM110*100</f>
        <v>161.37994692322044</v>
      </c>
      <c r="BM23">
        <f>'[1]1991.12.=100'!CW110/'[1]1991.12.=100'!$AM110*100</f>
        <v>162.68126854599606</v>
      </c>
      <c r="BN23">
        <f>'[1]1991.12.=100'!CX110/'[1]1991.12.=100'!$AM110*100</f>
        <v>162.68126854599606</v>
      </c>
      <c r="BO23">
        <f>'[1]1991.12.=100'!CY110/'[1]1991.12.=100'!$AM110*100</f>
        <v>162.82585983741552</v>
      </c>
      <c r="BP23">
        <f>'[1]1991.12.=100'!CZ110/'[1]1991.12.=100'!$AM110*100</f>
        <v>162.4884801574367</v>
      </c>
      <c r="BQ23">
        <f>'[1]1991.12.=100'!DA110/'[1]1991.12.=100'!$AM110*100</f>
        <v>162.4884801574367</v>
      </c>
      <c r="BR23">
        <f>'[1]1991.12.=100'!DB110/'[1]1991.12.=100'!$AM110*100</f>
        <v>162.95438542978846</v>
      </c>
      <c r="BS23">
        <f>'[1]1991.12.=100'!DC110/'[1]1991.12.=100'!$AM110*100</f>
        <v>162.95438542978846</v>
      </c>
      <c r="BT23">
        <f>'[1]1991.12.=100'!DD110/'[1]1991.12.=100'!$AM110*100</f>
        <v>162.95438542978846</v>
      </c>
      <c r="BU23">
        <f>'[1]1991.12.=100'!DE110/'[1]1991.12.=100'!$AM110*100</f>
        <v>162.95438542978846</v>
      </c>
      <c r="BV23">
        <f>'[1]1991.12.=100'!DF110/'[1]1991.12.=100'!$AM110*100</f>
        <v>165.12325480108112</v>
      </c>
      <c r="BW23">
        <f>'[1]1991.12.=100'!DG110/'[1]1991.12.=100'!$AM110*100</f>
        <v>167.83835793995857</v>
      </c>
      <c r="BX23">
        <f>'[1]1991.12.=100'!DH110/'[1]1991.12.=100'!$AM110*100</f>
        <v>167.83835793995857</v>
      </c>
      <c r="BY23">
        <f>'[1]1991.12.=100'!DI110/'[1]1991.12.=100'!$AM110*100</f>
        <v>168.5936305506884</v>
      </c>
      <c r="BZ23">
        <f>'[1]1991.12.=100'!DJ110/'[1]1991.12.=100'!$AM110*100</f>
        <v>168.66076589386435</v>
      </c>
      <c r="CA23">
        <f>'[1]1991.12.=100'!DK110/'[1]1991.12.=100'!$AM110*100</f>
        <v>169.04679411712627</v>
      </c>
      <c r="CB23">
        <f>'[1]1991.12.=100'!DL110/'[1]1991.12.=100'!$AM110*100</f>
        <v>169.38247083300618</v>
      </c>
      <c r="CC23">
        <f>'[1]1991.12.=100'!DM110/'[1]1991.12.=100'!$AM110*100</f>
        <v>169.7517152204741</v>
      </c>
      <c r="CD23">
        <f>'[1]1991.12.=100'!DN110/'[1]1991.12.=100'!$AM110*100</f>
        <v>169.7684990562681</v>
      </c>
      <c r="CE23">
        <f>'[1]1991.12.=100'!DO110/'[1]1991.12.=100'!$AM110*100</f>
        <v>168.67754972965835</v>
      </c>
      <c r="CF23">
        <f>'[1]1991.12.=100'!DP110/'[1]1991.12.=100'!$AM110*100</f>
        <v>167.3348428661387</v>
      </c>
      <c r="CG23">
        <f>'[1]1991.12.=100'!DQ110/'[1]1991.12.=100'!$AM110*100</f>
        <v>167.15022067240474</v>
      </c>
      <c r="CH23">
        <f>'[1]1991.12.=100'!DR110/'[1]1991.12.=100'!$AM110*100</f>
        <v>165.80751380888506</v>
      </c>
      <c r="CI23">
        <f>'[1]1991.12.=100'!DS110/'[1]1991.12.=100'!$AM110*100</f>
        <v>165.80751380888506</v>
      </c>
      <c r="CJ23">
        <f>'[1]1991.12.=100'!DT110/'[1]1991.12.=100'!$AM110*100</f>
        <v>165.97332132269395</v>
      </c>
      <c r="CK23">
        <f>'[1]1991.12.=100'!DU110/'[1]1991.12.=100'!$AM110*100</f>
        <v>165.97332132269395</v>
      </c>
      <c r="CL23">
        <f>'[1]1991.12.=100'!DV110/'[1]1991.12.=100'!$AM110*100</f>
        <v>164.64686121222286</v>
      </c>
      <c r="CM23">
        <f>'[1]1991.12.=100'!DW110/'[1]1991.12.=100'!$AM110*100</f>
        <v>163.98363115698734</v>
      </c>
      <c r="CN23">
        <f>'[1]1991.12.=100'!DX110/'[1]1991.12.=100'!$AM110*100</f>
        <v>163.48620861556066</v>
      </c>
      <c r="CO23">
        <f>'[1]1991.12.=100'!DY110/'[1]1991.12.=100'!$AM110*100</f>
        <v>164.3152461846051</v>
      </c>
      <c r="CP23">
        <f>'[1]1991.12.=100'!DZ110/'[1]1991.12.=100'!$AM110*100</f>
        <v>164.64686121222286</v>
      </c>
      <c r="CQ23">
        <f>'[1]1991.12.=100'!EA110/'[1]1991.12.=100'!$AM110*100</f>
        <v>164.97847623984066</v>
      </c>
      <c r="CR23">
        <f>'[1]1991.12.=100'!EB110/'[1]1991.12.=100'!$AM110*100</f>
        <v>165.64170629507623</v>
      </c>
      <c r="CS23">
        <f>'[1]1991.12.=100'!EC110/'[1]1991.12.=100'!$AM110*100</f>
        <v>165.80751380888506</v>
      </c>
      <c r="CT23">
        <f>'[1]1991.12.=100'!ED110/'[1]1991.12.=100'!$AM110*100</f>
        <v>165.80751380888506</v>
      </c>
      <c r="CU23">
        <f>'[1]1991.12.=100'!EE110/'[1]1991.12.=100'!$AM110*100</f>
        <v>165.80751380888506</v>
      </c>
      <c r="CV23">
        <f>'[1]1991.12.=100'!EF110/'[1]1991.12.=100'!$AM110*100</f>
        <v>165.97332132269395</v>
      </c>
      <c r="CW23">
        <f>'[1]1991.12.=100'!EG110/'[1]1991.12.=100'!$AM110*100</f>
        <v>165.14428375364955</v>
      </c>
      <c r="CX23">
        <f>'[1]1991.12.=100'!EH110/'[1]1991.12.=100'!$AM110*100</f>
        <v>165.3100912674584</v>
      </c>
      <c r="CY23">
        <f>'[1]1991.12.=100'!EI110/'[1]1991.12.=100'!$AM110*100</f>
        <v>164.481053698414</v>
      </c>
      <c r="CZ23">
        <f>'[1]1991.12.=100'!EJ110/'[1]1991.12.=100'!$AM110*100</f>
        <v>164.14943867079623</v>
      </c>
      <c r="DA23">
        <f>'[1]1991.12.=100'!EK110/'[1]1991.12.=100'!$AM110*100</f>
        <v>164.3152461846051</v>
      </c>
      <c r="DB23">
        <f>'[1]1991.12.=100'!EL110/'[1]1991.12.=100'!$AM110*100</f>
        <v>165.97332132269395</v>
      </c>
      <c r="DC23">
        <f>'[1]1991.12.=100'!EM110/'[1]1991.12.=100'!$AM110*100</f>
        <v>170.284316681725</v>
      </c>
      <c r="DD23">
        <f>'[1]1991.12.=100'!EN110/'[1]1991.12.=100'!$AM110*100</f>
        <v>170.11850916791607</v>
      </c>
      <c r="DE23">
        <f>'[1]1991.12.=100'!EO110/'[1]1991.12.=100'!$AM110*100</f>
        <v>170.78173922315162</v>
      </c>
      <c r="DF23">
        <f>'[1]1991.12.=100'!EP110/'[1]1991.12.=100'!$AM110*100</f>
        <v>170.78173922315162</v>
      </c>
      <c r="DG23">
        <f>'[1]1991.12.=100'!EQ110/'[1]1991.12.=100'!$AM110*100</f>
        <v>170.9475467369605</v>
      </c>
      <c r="DH23">
        <f>'[1]1991.12.=100'!ER110/'[1]1991.12.=100'!$AM110*100</f>
        <v>171.63133692390835</v>
      </c>
      <c r="DI23">
        <f>'[1]1991.12.=100'!ES110/'[1]1991.12.=100'!$AM110*100</f>
        <v>171.1184942836975</v>
      </c>
      <c r="DJ23">
        <f>'[1]1991.12.=100'!ET110/'[1]1991.12.=100'!$AM110*100</f>
        <v>171.28944183043444</v>
      </c>
      <c r="DK23">
        <f>'[1]1991.12.=100'!EU110/'[1]1991.12.=100'!$AM110*100</f>
        <v>171.4603893771714</v>
      </c>
      <c r="DL23">
        <f>'[1]1991.12.=100'!EV110/'[1]1991.12.=100'!$AM110*100</f>
        <v>171.97323201738226</v>
      </c>
      <c r="DM23">
        <f>'[1]1991.12.=100'!EW110/'[1]1991.12.=100'!$AM110*100</f>
        <v>172.31512711085622</v>
      </c>
      <c r="DN23">
        <f>'[1]1991.12.=100'!EX110/'[1]1991.12.=100'!$AM110*100</f>
        <v>172.31512711085622</v>
      </c>
      <c r="DO23">
        <f>'[1]1991.12.=100'!EY110/'[1]1991.12.=100'!$AM110*100</f>
        <v>172.31512711085622</v>
      </c>
      <c r="DP23">
        <f>'[1]1991.12.=100'!EZ110/'[1]1991.12.=100'!$AM110*100</f>
        <v>172.31512711085622</v>
      </c>
      <c r="DQ23">
        <f>'[1]1991.12.=100'!FA110/'[1]1991.12.=100'!$AM110*100</f>
        <v>172.65702220433013</v>
      </c>
      <c r="DR23">
        <f>'[1]1991.12.=100'!FB110/'[1]1991.12.=100'!$AM110*100</f>
        <v>173.68270748475186</v>
      </c>
      <c r="DS23">
        <f>'[1]1991.12.=100'!FC110/'[1]1991.12.=100'!$AM110*100</f>
        <v>173.85365503148887</v>
      </c>
      <c r="DT23" s="111">
        <f>'[1]1991.12.=100'!FD110/'[1]1991.12.=100'!$AM110*100</f>
        <v>174.02750868652035</v>
      </c>
      <c r="DU23">
        <f>'[1]1991.12.=100'!FE110/'[1]1991.12.=100'!$AM110*100</f>
        <v>172.28897213620544</v>
      </c>
    </row>
    <row r="24" spans="2:125" ht="12.75" hidden="1">
      <c r="B24" s="113" t="s">
        <v>366</v>
      </c>
      <c r="D24">
        <f>'[1]1991.12.=100'!AN111/'[1]1991.12.=100'!$AM111*100</f>
        <v>101.59999999999998</v>
      </c>
      <c r="E24">
        <f>'[1]1991.12.=100'!AO111/'[1]1991.12.=100'!$AM111*100</f>
        <v>103.8</v>
      </c>
      <c r="F24">
        <f>'[1]1991.12.=100'!AP111/'[1]1991.12.=100'!$AM111*100</f>
        <v>106.90000000000002</v>
      </c>
      <c r="G24">
        <f>'[1]1991.12.=100'!AQ111/'[1]1991.12.=100'!$AM111*100</f>
        <v>109.4</v>
      </c>
      <c r="H24">
        <f>'[1]1991.12.=100'!AR111/'[1]1991.12.=100'!$AM111*100</f>
        <v>112.4</v>
      </c>
      <c r="I24">
        <f>'[1]1991.12.=100'!AS111/'[1]1991.12.=100'!$AM111*100</f>
        <v>116.40000000000002</v>
      </c>
      <c r="J24">
        <f>'[1]1991.12.=100'!AT111/'[1]1991.12.=100'!$AM111*100</f>
        <v>119.19999999999999</v>
      </c>
      <c r="K24">
        <f>'[1]1991.12.=100'!AU111/'[1]1991.12.=100'!$AM111*100</f>
        <v>121.69999999999999</v>
      </c>
      <c r="L24">
        <f>'[1]1991.12.=100'!AV111/'[1]1991.12.=100'!$AM111*100</f>
        <v>125.59999999999998</v>
      </c>
      <c r="M24">
        <f>'[1]1991.12.=100'!AW111/'[1]1991.12.=100'!$AM111*100</f>
        <v>128.9</v>
      </c>
      <c r="N24">
        <f>'[1]1991.12.=100'!AX111/'[1]1991.12.=100'!$AM111*100</f>
        <v>129.40000000000003</v>
      </c>
      <c r="O24">
        <f>'[1]1991.12.=100'!AY111/'[1]1991.12.=100'!$AM111*100</f>
        <v>131</v>
      </c>
      <c r="P24">
        <f>'[1]1991.12.=100'!AZ111/'[1]1991.12.=100'!$AM111*100</f>
        <v>134.275</v>
      </c>
      <c r="Q24">
        <f>'[1]1991.12.=100'!BA111/'[1]1991.12.=100'!$AM111*100</f>
        <v>138.33599999999998</v>
      </c>
      <c r="R24">
        <f>'[1]1991.12.=100'!BB111/'[1]1991.12.=100'!$AM111*100</f>
        <v>142.52800000000002</v>
      </c>
      <c r="S24">
        <f>'[1]1991.12.=100'!BC111/'[1]1991.12.=100'!$AM111*100</f>
        <v>145.803</v>
      </c>
      <c r="T24">
        <f>'[1]1991.12.=100'!BD111/'[1]1991.12.=100'!$AM111*100</f>
        <v>146.851</v>
      </c>
      <c r="U24">
        <f>'[1]1991.12.=100'!BE111/'[1]1991.12.=100'!$AM111*100</f>
        <v>147.24400000000003</v>
      </c>
      <c r="V24">
        <f>'[1]1991.12.=100'!BF111/'[1]1991.12.=100'!$AM111*100</f>
        <v>146.72</v>
      </c>
      <c r="W24">
        <f>'[1]1991.12.=100'!BG111/'[1]1991.12.=100'!$AM111*100</f>
        <v>147.24400000000003</v>
      </c>
      <c r="X24">
        <f>'[1]1991.12.=100'!BH111/'[1]1991.12.=100'!$AM111*100</f>
        <v>148.161</v>
      </c>
      <c r="Y24">
        <f>'[1]1991.12.=100'!BI111/'[1]1991.12.=100'!$AM111*100</f>
        <v>149.078</v>
      </c>
      <c r="Z24">
        <f>'[1]1991.12.=100'!BJ111/'[1]1991.12.=100'!$AM111*100</f>
        <v>148.423</v>
      </c>
      <c r="AA24">
        <f>'[1]1991.12.=100'!BK111/'[1]1991.12.=100'!$AM111*100</f>
        <v>149.471</v>
      </c>
      <c r="AB24">
        <f>'[1]1991.12.=100'!BL111/'[1]1991.12.=100'!$AM111*100</f>
        <v>152.908833</v>
      </c>
      <c r="AC24">
        <f>'[1]1991.12.=100'!BM111/'[1]1991.12.=100'!$AM111*100</f>
        <v>153.058304</v>
      </c>
      <c r="AD24">
        <f>'[1]1991.12.=100'!BN111/'[1]1991.12.=100'!$AM111*100</f>
        <v>153.35724599999998</v>
      </c>
      <c r="AE24">
        <f>'[1]1991.12.=100'!BO111/'[1]1991.12.=100'!$AM111*100</f>
        <v>156.34666599999997</v>
      </c>
      <c r="AF24">
        <f>'[1]1991.12.=100'!BP111/'[1]1991.12.=100'!$AM111*100</f>
        <v>157.094021</v>
      </c>
      <c r="AG24">
        <f>'[1]1991.12.=100'!BQ111/'[1]1991.12.=100'!$AM111*100</f>
        <v>159.186615</v>
      </c>
      <c r="AH24">
        <f>'[1]1991.12.=100'!BR111/'[1]1991.12.=100'!$AM111*100</f>
        <v>159.63502799999998</v>
      </c>
      <c r="AI24">
        <f>'[1]1991.12.=100'!BS111/'[1]1991.12.=100'!$AM111*100</f>
        <v>161.42867999999999</v>
      </c>
      <c r="AJ24">
        <f>'[1]1991.12.=100'!BT111/'[1]1991.12.=100'!$AM111*100</f>
        <v>162.9831784</v>
      </c>
      <c r="AK24">
        <f>'[1]1991.12.=100'!BU111/'[1]1991.12.=100'!$AM111*100</f>
        <v>163.7604276</v>
      </c>
      <c r="AL24">
        <f>'[1]1991.12.=100'!BV111/'[1]1991.12.=100'!$AM111*100</f>
        <v>164.717042</v>
      </c>
      <c r="AM24">
        <f>'[1]1991.12.=100'!BW111/'[1]1991.12.=100'!$AM111*100</f>
        <v>166.9441599</v>
      </c>
      <c r="AN24">
        <f>'[1]1991.12.=100'!BX111/'[1]1991.12.=100'!$AM111*100</f>
        <v>170.16618218607</v>
      </c>
      <c r="AO24">
        <f>'[1]1991.12.=100'!BY111/'[1]1991.12.=100'!$AM111*100</f>
        <v>173.10439940031003</v>
      </c>
      <c r="AP24">
        <f>'[1]1991.12.=100'!BZ111/'[1]1991.12.=100'!$AM111*100</f>
        <v>173.90573136783</v>
      </c>
      <c r="AQ24">
        <f>'[1]1991.12.=100'!CA111/'[1]1991.12.=100'!$AM111*100</f>
        <v>174.10606435971002</v>
      </c>
      <c r="AR24">
        <f>'[1]1991.12.=100'!CB111/'[1]1991.12.=100'!$AM111*100</f>
        <v>174.72375775134</v>
      </c>
      <c r="AS24">
        <f>'[1]1991.12.=100'!CC111/'[1]1991.12.=100'!$AM111*100</f>
        <v>175.85897803865998</v>
      </c>
      <c r="AT24">
        <f>'[1]1991.12.=100'!CD111/'[1]1991.12.=100'!$AM111*100</f>
        <v>177.26130898182</v>
      </c>
      <c r="AU24">
        <f>'[1]1991.12.=100'!CE111/'[1]1991.12.=100'!$AM111*100</f>
        <v>178.68033434097</v>
      </c>
      <c r="AV24">
        <f>'[1]1991.12.=100'!CF111/'[1]1991.12.=100'!$AM111*100</f>
        <v>180.65027542779</v>
      </c>
      <c r="AW24">
        <f>'[1]1991.12.=100'!CG111/'[1]1991.12.=100'!$AM111*100</f>
        <v>181.33474648338</v>
      </c>
      <c r="AX24">
        <f>'[1]1991.12.=100'!CH111/'[1]1991.12.=100'!$AM111*100</f>
        <v>182.26963377882</v>
      </c>
      <c r="AY24">
        <f>'[1]1991.12.=100'!CI111/'[1]1991.12.=100'!$AM111*100</f>
        <v>181.23457998744</v>
      </c>
      <c r="AZ24">
        <f>'[1]1991.12.=100'!CJ111/'[1]1991.12.=100'!$AM111*100</f>
        <v>183.1375430773081</v>
      </c>
      <c r="BA24">
        <f>'[1]1991.12.=100'!CK111/'[1]1991.12.=100'!$AM111*100</f>
        <v>184.89551850318628</v>
      </c>
      <c r="BB24">
        <f>'[1]1991.12.=100'!CL111/'[1]1991.12.=100'!$AM111*100</f>
        <v>186.83472850905187</v>
      </c>
      <c r="BC24">
        <f>'[1]1991.12.=100'!CM111/'[1]1991.12.=100'!$AM111*100</f>
        <v>188.55645701893258</v>
      </c>
      <c r="BD24">
        <f>'[1]1991.12.=100'!CN111/'[1]1991.12.=100'!$AM111*100</f>
        <v>189.49887683486725</v>
      </c>
      <c r="BE24">
        <f>'[1]1991.12.=100'!CO111/'[1]1991.12.=100'!$AM111*100</f>
        <v>190.82188926877558</v>
      </c>
      <c r="BF24">
        <f>'[1]1991.12.=100'!CP111/'[1]1991.12.=100'!$AM111*100</f>
        <v>190.87625964277183</v>
      </c>
      <c r="BG24">
        <f>'[1]1991.12.=100'!CQ111/'[1]1991.12.=100'!$AM111*100</f>
        <v>191.67369179471658</v>
      </c>
      <c r="BH24">
        <f>'[1]1991.12.=100'!CR111/'[1]1991.12.=100'!$AM111*100</f>
        <v>192.45300048866255</v>
      </c>
      <c r="BI24">
        <f>'[1]1991.12.=100'!CS111/'[1]1991.12.=100'!$AM111*100</f>
        <v>193.413543762596</v>
      </c>
      <c r="BJ24" s="111">
        <f>'[1]1991.12.=100'!CT111/'[1]1991.12.=100'!$AM111*100</f>
        <v>194.06598825055076</v>
      </c>
      <c r="BK24">
        <f>'[1]1991.12.=100'!CU111/'[1]1991.12.=100'!$AM111*100</f>
        <v>194.06598825055076</v>
      </c>
      <c r="BL24">
        <f>'[1]1991.12.=100'!CV111/'[1]1991.12.=100'!$AM111*100</f>
        <v>191.40728421151823</v>
      </c>
      <c r="BM24">
        <f>'[1]1991.12.=100'!CW111/'[1]1991.12.=100'!$AM111*100</f>
        <v>191.40728421151823</v>
      </c>
      <c r="BN24">
        <f>'[1]1991.12.=100'!CX111/'[1]1991.12.=100'!$AM111*100</f>
        <v>186.53622790642942</v>
      </c>
      <c r="BO24">
        <f>'[1]1991.12.=100'!CY111/'[1]1991.12.=100'!$AM111*100</f>
        <v>186.53622790642942</v>
      </c>
      <c r="BP24">
        <f>'[1]1991.12.=100'!CZ111/'[1]1991.12.=100'!$AM111*100</f>
        <v>184.44031523332347</v>
      </c>
      <c r="BQ24">
        <f>'[1]1991.12.=100'!DA111/'[1]1991.12.=100'!$AM111*100</f>
        <v>184.44031523332347</v>
      </c>
      <c r="BR24">
        <f>'[1]1991.12.=100'!DB111/'[1]1991.12.=100'!$AM111*100</f>
        <v>183.31473250147025</v>
      </c>
      <c r="BS24">
        <f>'[1]1991.12.=100'!DC111/'[1]1991.12.=100'!$AM111*100</f>
        <v>183.31473250147025</v>
      </c>
      <c r="BT24">
        <f>'[1]1991.12.=100'!DD111/'[1]1991.12.=100'!$AM111*100</f>
        <v>183.31473250147025</v>
      </c>
      <c r="BU24">
        <f>'[1]1991.12.=100'!DE111/'[1]1991.12.=100'!$AM111*100</f>
        <v>183.31473250147025</v>
      </c>
      <c r="BV24">
        <f>'[1]1991.12.=100'!DF111/'[1]1991.12.=100'!$AM111*100</f>
        <v>181.0053472412887</v>
      </c>
      <c r="BW24">
        <f>'[1]1991.12.=100'!DG111/'[1]1991.12.=100'!$AM111*100</f>
        <v>181.0053472412887</v>
      </c>
      <c r="BX24">
        <f>'[1]1991.12.=100'!DH111/'[1]1991.12.=100'!$AM111*100</f>
        <v>181.0053472412887</v>
      </c>
      <c r="BY24">
        <f>'[1]1991.12.=100'!DI111/'[1]1991.12.=100'!$AM111*100</f>
        <v>181.0053472412887</v>
      </c>
      <c r="BZ24">
        <f>'[1]1991.12.=100'!DJ111/'[1]1991.12.=100'!$AM111*100</f>
        <v>182.0189771858399</v>
      </c>
      <c r="CA24">
        <f>'[1]1991.12.=100'!DK111/'[1]1991.12.=100'!$AM111*100</f>
        <v>180.93294510239215</v>
      </c>
      <c r="CB24">
        <f>'[1]1991.12.=100'!DL111/'[1]1991.12.=100'!$AM111*100</f>
        <v>180.24512478287528</v>
      </c>
      <c r="CC24">
        <f>'[1]1991.12.=100'!DM111/'[1]1991.12.=100'!$AM111*100</f>
        <v>178.19976435904871</v>
      </c>
      <c r="CD24">
        <f>'[1]1991.12.=100'!DN111/'[1]1991.12.=100'!$AM111*100</f>
        <v>177.27663708811815</v>
      </c>
      <c r="CE24">
        <f>'[1]1991.12.=100'!DO111/'[1]1991.12.=100'!$AM111*100</f>
        <v>175.9371975185326</v>
      </c>
      <c r="CF24">
        <f>'[1]1991.12.=100'!DP111/'[1]1991.12.=100'!$AM111*100</f>
        <v>174.72446169201595</v>
      </c>
      <c r="CG24">
        <f>'[1]1991.12.=100'!DQ111/'[1]1991.12.=100'!$AM111*100</f>
        <v>172.38949271260333</v>
      </c>
      <c r="CH24">
        <f>'[1]1991.12.=100'!DR111/'[1]1991.12.=100'!$AM111*100</f>
        <v>170.5613387054663</v>
      </c>
      <c r="CI24">
        <f>'[1]1991.12.=100'!DS111/'[1]1991.12.=100'!$AM111*100</f>
        <v>168.33497293439848</v>
      </c>
      <c r="CJ24">
        <f>'[1]1991.12.=100'!DT111/'[1]1991.12.=100'!$AM111*100</f>
        <v>166.31495325918567</v>
      </c>
      <c r="CK24">
        <f>'[1]1991.12.=100'!DU111/'[1]1991.12.=100'!$AM111*100</f>
        <v>165.3049434215793</v>
      </c>
      <c r="CL24">
        <f>'[1]1991.12.=100'!DV111/'[1]1991.12.=100'!$AM111*100</f>
        <v>164.1265986110385</v>
      </c>
      <c r="CM24">
        <f>'[1]1991.12.=100'!DW111/'[1]1991.12.=100'!$AM111*100</f>
        <v>163.7899286651697</v>
      </c>
      <c r="CN24">
        <f>'[1]1991.12.=100'!DX111/'[1]1991.12.=100'!$AM111*100</f>
        <v>162.2749139087601</v>
      </c>
      <c r="CO24">
        <f>'[1]1991.12.=100'!DY111/'[1]1991.12.=100'!$AM111*100</f>
        <v>157.05652974779377</v>
      </c>
      <c r="CP24">
        <f>'[1]1991.12.=100'!DZ111/'[1]1991.12.=100'!$AM111*100</f>
        <v>155.2048450455154</v>
      </c>
      <c r="CQ24">
        <f>'[1]1991.12.=100'!EA111/'[1]1991.12.=100'!$AM111*100</f>
        <v>154.69984012671222</v>
      </c>
      <c r="CR24">
        <f>'[1]1991.12.=100'!EB111/'[1]1991.12.=100'!$AM111*100</f>
        <v>155.5415149913842</v>
      </c>
      <c r="CS24">
        <f>'[1]1991.12.=100'!EC111/'[1]1991.12.=100'!$AM111*100</f>
        <v>158.06653958540016</v>
      </c>
      <c r="CT24">
        <f>'[1]1991.12.=100'!ED111/'[1]1991.12.=100'!$AM111*100</f>
        <v>159.41321936887536</v>
      </c>
      <c r="CU24">
        <f>'[1]1991.12.=100'!EE111/'[1]1991.12.=100'!$AM111*100</f>
        <v>158.23487455833458</v>
      </c>
      <c r="CV24">
        <f>'[1]1991.12.=100'!EF111/'[1]1991.12.=100'!$AM111*100</f>
        <v>159.02604893112627</v>
      </c>
      <c r="CW24">
        <f>'[1]1991.12.=100'!EG111/'[1]1991.12.=100'!$AM111*100</f>
        <v>158.86781405656794</v>
      </c>
      <c r="CX24">
        <f>'[1]1991.12.=100'!EH111/'[1]1991.12.=100'!$AM111*100</f>
        <v>159.02604893112627</v>
      </c>
      <c r="CY24">
        <f>'[1]1991.12.=100'!EI111/'[1]1991.12.=100'!$AM111*100</f>
        <v>159.02604893112627</v>
      </c>
      <c r="CZ24">
        <f>'[1]1991.12.=100'!EJ111/'[1]1991.12.=100'!$AM111*100</f>
        <v>159.02604893112627</v>
      </c>
      <c r="DA24">
        <f>'[1]1991.12.=100'!EK111/'[1]1991.12.=100'!$AM111*100</f>
        <v>159.97545817847626</v>
      </c>
      <c r="DB24">
        <f>'[1]1991.12.=100'!EL111/'[1]1991.12.=100'!$AM111*100</f>
        <v>159.50075355480124</v>
      </c>
      <c r="DC24">
        <f>'[1]1991.12.=100'!EM111/'[1]1991.12.=100'!$AM111*100</f>
        <v>153.64606319614285</v>
      </c>
      <c r="DD24">
        <f>'[1]1991.12.=100'!EN111/'[1]1991.12.=100'!$AM111*100</f>
        <v>153.3295934470262</v>
      </c>
      <c r="DE24">
        <f>'[1]1991.12.=100'!EO111/'[1]1991.12.=100'!$AM111*100</f>
        <v>154.2790026943762</v>
      </c>
      <c r="DF24">
        <f>'[1]1991.12.=100'!EP111/'[1]1991.12.=100'!$AM111*100</f>
        <v>154.2790026943762</v>
      </c>
      <c r="DG24">
        <f>'[1]1991.12.=100'!EQ111/'[1]1991.12.=100'!$AM111*100</f>
        <v>154.1207678198179</v>
      </c>
      <c r="DH24">
        <f>'[1]1991.12.=100'!ER111/'[1]1991.12.=100'!$AM111*100</f>
        <v>155.6619754980161</v>
      </c>
      <c r="DI24">
        <f>'[1]1991.12.=100'!ES111/'[1]1991.12.=100'!$AM111*100</f>
        <v>155.81609626583588</v>
      </c>
      <c r="DJ24">
        <f>'[1]1991.12.=100'!ET111/'[1]1991.12.=100'!$AM111*100</f>
        <v>154.42900935545754</v>
      </c>
      <c r="DK24">
        <f>'[1]1991.12.=100'!EU111/'[1]1991.12.=100'!$AM111*100</f>
        <v>155.50785473019627</v>
      </c>
      <c r="DL24">
        <f>'[1]1991.12.=100'!EV111/'[1]1991.12.=100'!$AM111*100</f>
        <v>157.51142471185392</v>
      </c>
      <c r="DM24">
        <f>'[1]1991.12.=100'!EW111/'[1]1991.12.=100'!$AM111*100</f>
        <v>157.97378701531335</v>
      </c>
      <c r="DN24">
        <f>'[1]1991.12.=100'!EX111/'[1]1991.12.=100'!$AM111*100</f>
        <v>157.97378701531335</v>
      </c>
      <c r="DO24">
        <f>'[1]1991.12.=100'!EY111/'[1]1991.12.=100'!$AM111*100</f>
        <v>158.89851162223226</v>
      </c>
      <c r="DP24">
        <f>'[1]1991.12.=100'!EZ111/'[1]1991.12.=100'!$AM111*100</f>
        <v>158.282028550953</v>
      </c>
      <c r="DQ24">
        <f>'[1]1991.12.=100'!FA111/'[1]1991.12.=100'!$AM111*100</f>
        <v>158.43614931877278</v>
      </c>
      <c r="DR24">
        <f>'[1]1991.12.=100'!FB111/'[1]1991.12.=100'!$AM111*100</f>
        <v>158.43614931877278</v>
      </c>
      <c r="DS24">
        <f>'[1]1991.12.=100'!FC111/'[1]1991.12.=100'!$AM111*100</f>
        <v>158.74439085441244</v>
      </c>
      <c r="DT24">
        <f>'[1]1991.12.=100'!FD111/'[1]1991.12.=100'!$AM111*100</f>
        <v>157.63318011843154</v>
      </c>
      <c r="DU24">
        <f>'[1]1991.12.=100'!FE111/'[1]1991.12.=100'!$AM111*100</f>
        <v>157.63318011843154</v>
      </c>
    </row>
    <row r="25" spans="2:125" ht="12.75" hidden="1">
      <c r="B25" s="113" t="s">
        <v>367</v>
      </c>
      <c r="D25">
        <f>'[1]1991.12.=100'!AN112/'[1]1991.12.=100'!$AM112*100</f>
        <v>101</v>
      </c>
      <c r="E25">
        <f>'[1]1991.12.=100'!AO112/'[1]1991.12.=100'!$AM112*100</f>
        <v>101.40000000000002</v>
      </c>
      <c r="F25">
        <f>'[1]1991.12.=100'!AP112/'[1]1991.12.=100'!$AM112*100</f>
        <v>107</v>
      </c>
      <c r="G25">
        <f>'[1]1991.12.=100'!AQ112/'[1]1991.12.=100'!$AM112*100</f>
        <v>107.90000000000002</v>
      </c>
      <c r="H25">
        <f>'[1]1991.12.=100'!AR112/'[1]1991.12.=100'!$AM112*100</f>
        <v>115.7</v>
      </c>
      <c r="I25">
        <f>'[1]1991.12.=100'!AS112/'[1]1991.12.=100'!$AM112*100</f>
        <v>119.9</v>
      </c>
      <c r="J25">
        <f>'[1]1991.12.=100'!AT112/'[1]1991.12.=100'!$AM112*100</f>
        <v>126.29999999999998</v>
      </c>
      <c r="K25">
        <f>'[1]1991.12.=100'!AU112/'[1]1991.12.=100'!$AM112*100</f>
        <v>126.29999999999998</v>
      </c>
      <c r="L25">
        <f>'[1]1991.12.=100'!AV112/'[1]1991.12.=100'!$AM112*100</f>
        <v>129</v>
      </c>
      <c r="M25">
        <f>'[1]1991.12.=100'!AW112/'[1]1991.12.=100'!$AM112*100</f>
        <v>129.8</v>
      </c>
      <c r="N25">
        <f>'[1]1991.12.=100'!AX112/'[1]1991.12.=100'!$AM112*100</f>
        <v>130.6</v>
      </c>
      <c r="O25">
        <f>'[1]1991.12.=100'!AY112/'[1]1991.12.=100'!$AM112*100</f>
        <v>134.2</v>
      </c>
      <c r="P25">
        <f>'[1]1991.12.=100'!AZ112/'[1]1991.12.=100'!$AM112*100</f>
        <v>141.8494</v>
      </c>
      <c r="Q25">
        <f>'[1]1991.12.=100'!BA112/'[1]1991.12.=100'!$AM112*100</f>
        <v>152.04859999999996</v>
      </c>
      <c r="R25">
        <f>'[1]1991.12.=100'!BB112/'[1]1991.12.=100'!$AM112*100</f>
        <v>158.0876</v>
      </c>
      <c r="S25">
        <f>'[1]1991.12.=100'!BC112/'[1]1991.12.=100'!$AM112*100</f>
        <v>167.07899999999998</v>
      </c>
      <c r="T25">
        <f>'[1]1991.12.=100'!BD112/'[1]1991.12.=100'!$AM112*100</f>
        <v>172.71539999999996</v>
      </c>
      <c r="U25">
        <f>'[1]1991.12.=100'!BE112/'[1]1991.12.=100'!$AM112*100</f>
        <v>176.33879999999996</v>
      </c>
      <c r="V25">
        <f>'[1]1991.12.=100'!BF112/'[1]1991.12.=100'!$AM112*100</f>
        <v>176.74139999999997</v>
      </c>
      <c r="W25">
        <f>'[1]1991.12.=100'!BG112/'[1]1991.12.=100'!$AM112*100</f>
        <v>188.28259999999997</v>
      </c>
      <c r="X25">
        <f>'[1]1991.12.=100'!BH112/'[1]1991.12.=100'!$AM112*100</f>
        <v>183.5856</v>
      </c>
      <c r="Y25">
        <f>'[1]1991.12.=100'!BI112/'[1]1991.12.=100'!$AM112*100</f>
        <v>173.65479999999997</v>
      </c>
      <c r="Z25">
        <f>'[1]1991.12.=100'!BJ112/'[1]1991.12.=100'!$AM112*100</f>
        <v>174.59419999999994</v>
      </c>
      <c r="AA25">
        <f>'[1]1991.12.=100'!BK112/'[1]1991.12.=100'!$AM112*100</f>
        <v>165.46859999999995</v>
      </c>
      <c r="AB25">
        <f>'[1]1991.12.=100'!BL112/'[1]1991.12.=100'!$AM112*100</f>
        <v>173.5765614</v>
      </c>
      <c r="AC25">
        <f>'[1]1991.12.=100'!BM112/'[1]1991.12.=100'!$AM112*100</f>
        <v>169.60531499999996</v>
      </c>
      <c r="AD25">
        <f>'[1]1991.12.=100'!BN112/'[1]1991.12.=100'!$AM112*100</f>
        <v>171.09453239999996</v>
      </c>
      <c r="AE25">
        <f>'[1]1991.12.=100'!BO112/'[1]1991.12.=100'!$AM112*100</f>
        <v>172.41828119999997</v>
      </c>
      <c r="AF25">
        <f>'[1]1991.12.=100'!BP112/'[1]1991.12.=100'!$AM112*100</f>
        <v>174.56937299999998</v>
      </c>
      <c r="AG25">
        <f>'[1]1991.12.=100'!BQ112/'[1]1991.12.=100'!$AM112*100</f>
        <v>172.91468699999996</v>
      </c>
      <c r="AH25">
        <f>'[1]1991.12.=100'!BR112/'[1]1991.12.=100'!$AM112*100</f>
        <v>173.90749859999994</v>
      </c>
      <c r="AI25">
        <f>'[1]1991.12.=100'!BS112/'[1]1991.12.=100'!$AM112*100</f>
        <v>176.5549962</v>
      </c>
      <c r="AJ25">
        <f>'[1]1991.12.=100'!BT112/'[1]1991.12.=100'!$AM112*100</f>
        <v>177.68018267999997</v>
      </c>
      <c r="AK25">
        <f>'[1]1991.12.=100'!BU112/'[1]1991.12.=100'!$AM112*100</f>
        <v>182.06510057999998</v>
      </c>
      <c r="AL25">
        <f>'[1]1991.12.=100'!BV112/'[1]1991.12.=100'!$AM112*100</f>
        <v>184.97734794</v>
      </c>
      <c r="AM25">
        <f>'[1]1991.12.=100'!BW112/'[1]1991.12.=100'!$AM112*100</f>
        <v>186.15217499999997</v>
      </c>
      <c r="AN25">
        <f>'[1]1991.12.=100'!BX112/'[1]1991.12.=100'!$AM112*100</f>
        <v>188.81415110249995</v>
      </c>
      <c r="AO25">
        <f>'[1]1991.12.=100'!BY112/'[1]1991.12.=100'!$AM112*100</f>
        <v>189.80075762999994</v>
      </c>
      <c r="AP25">
        <f>'[1]1991.12.=100'!BZ112/'[1]1991.12.=100'!$AM112*100</f>
        <v>190.67567285249999</v>
      </c>
      <c r="AQ25">
        <f>'[1]1991.12.=100'!CA112/'[1]1991.12.=100'!$AM112*100</f>
        <v>195.18055548749993</v>
      </c>
      <c r="AR25">
        <f>'[1]1991.12.=100'!CB112/'[1]1991.12.=100'!$AM112*100</f>
        <v>199.05252072749994</v>
      </c>
      <c r="AS25">
        <f>'[1]1991.12.=100'!CC112/'[1]1991.12.=100'!$AM112*100</f>
        <v>197.06069245499995</v>
      </c>
      <c r="AT25">
        <f>'[1]1991.12.=100'!CD112/'[1]1991.12.=100'!$AM112*100</f>
        <v>199.90882073249995</v>
      </c>
      <c r="AU25">
        <f>'[1]1991.12.=100'!CE112/'[1]1991.12.=100'!$AM112*100</f>
        <v>201.97510987499996</v>
      </c>
      <c r="AV25">
        <f>'[1]1991.12.=100'!CF112/'[1]1991.12.=100'!$AM112*100</f>
        <v>204.07862945249994</v>
      </c>
      <c r="AW25">
        <f>'[1]1991.12.=100'!CG112/'[1]1991.12.=100'!$AM112*100</f>
        <v>207.54105990749997</v>
      </c>
      <c r="AX25">
        <f>'[1]1991.12.=100'!CH112/'[1]1991.12.=100'!$AM112*100</f>
        <v>207.37352294999997</v>
      </c>
      <c r="AY25">
        <f>'[1]1991.12.=100'!CI112/'[1]1991.12.=100'!$AM112*100</f>
        <v>219.08249475749994</v>
      </c>
      <c r="AZ25">
        <f>'[1]1991.12.=100'!CJ112/'[1]1991.12.=100'!$AM112*100</f>
        <v>223.35460340527123</v>
      </c>
      <c r="BA25">
        <f>'[1]1991.12.=100'!CK112/'[1]1991.12.=100'!$AM112*100</f>
        <v>251.11235549104643</v>
      </c>
      <c r="BB25">
        <f>'[1]1991.12.=100'!CL112/'[1]1991.12.=100'!$AM112*100</f>
        <v>251.2657132373767</v>
      </c>
      <c r="BC25">
        <f>'[1]1991.12.=100'!CM112/'[1]1991.12.=100'!$AM112*100</f>
        <v>257.2466653442565</v>
      </c>
      <c r="BD25">
        <f>'[1]1991.12.=100'!CN112/'[1]1991.12.=100'!$AM112*100</f>
        <v>254.42050116188472</v>
      </c>
      <c r="BE25">
        <f>'[1]1991.12.=100'!CO112/'[1]1991.12.=100'!$AM112*100</f>
        <v>256.15125287046897</v>
      </c>
      <c r="BF25">
        <f>'[1]1991.12.=100'!CP112/'[1]1991.12.=100'!$AM112*100</f>
        <v>256.9399498515959</v>
      </c>
      <c r="BG25">
        <f>'[1]1991.12.=100'!CQ112/'[1]1991.12.=100'!$AM112*100</f>
        <v>258.1010870738107</v>
      </c>
      <c r="BH25">
        <f>'[1]1991.12.=100'!CR112/'[1]1991.12.=100'!$AM112*100</f>
        <v>268.24460658108296</v>
      </c>
      <c r="BI25">
        <f>'[1]1991.12.=100'!CS112/'[1]1991.12.=100'!$AM112*100</f>
        <v>271.8594677445817</v>
      </c>
      <c r="BJ25">
        <f>'[1]1991.12.=100'!CT112/'[1]1991.12.=100'!$AM112*100</f>
        <v>271.5527522519212</v>
      </c>
      <c r="BK25">
        <f>'[1]1991.12.=100'!CU112/'[1]1991.12.=100'!$AM112*100</f>
        <v>271.5527522519212</v>
      </c>
      <c r="BL25">
        <f>'[1]1991.12.=100'!CV112/'[1]1991.12.=100'!$AM112*100</f>
        <v>271.5527522519212</v>
      </c>
      <c r="BM25">
        <f>'[1]1991.12.=100'!CW112/'[1]1991.12.=100'!$AM112*100</f>
        <v>276.6579439942573</v>
      </c>
      <c r="BN25">
        <f>'[1]1991.12.=100'!CX112/'[1]1991.12.=100'!$AM112*100</f>
        <v>276.6579439942573</v>
      </c>
      <c r="BO25">
        <f>'[1]1991.12.=100'!CY112/'[1]1991.12.=100'!$AM112*100</f>
        <v>278.69458963614676</v>
      </c>
      <c r="BP25">
        <f>'[1]1991.12.=100'!CZ112/'[1]1991.12.=100'!$AM112*100</f>
        <v>278.69458963614676</v>
      </c>
      <c r="BQ25">
        <f>'[1]1991.12.=100'!DA112/'[1]1991.12.=100'!$AM112*100</f>
        <v>281.60020408524235</v>
      </c>
      <c r="BR25">
        <f>'[1]1991.12.=100'!DB112/'[1]1991.12.=100'!$AM112*100</f>
        <v>290.615755460006</v>
      </c>
      <c r="BS25">
        <f>'[1]1991.12.=100'!DC112/'[1]1991.12.=100'!$AM112*100</f>
        <v>290.615755460006</v>
      </c>
      <c r="BT25">
        <f>'[1]1991.12.=100'!DD112/'[1]1991.12.=100'!$AM112*100</f>
        <v>290.615755460006</v>
      </c>
      <c r="BU25">
        <f>'[1]1991.12.=100'!DE112/'[1]1991.12.=100'!$AM112*100</f>
        <v>290.615755460006</v>
      </c>
      <c r="BV25">
        <f>'[1]1991.12.=100'!DF112/'[1]1991.12.=100'!$AM112*100</f>
        <v>290.615755460006</v>
      </c>
      <c r="BW25">
        <f>'[1]1991.12.=100'!DG112/'[1]1991.12.=100'!$AM112*100</f>
        <v>290.615755460006</v>
      </c>
      <c r="BX25">
        <f>'[1]1991.12.=100'!DH112/'[1]1991.12.=100'!$AM112*100</f>
        <v>289.88921607135603</v>
      </c>
      <c r="BY25">
        <f>'[1]1991.12.=100'!DI112/'[1]1991.12.=100'!$AM112*100</f>
        <v>289.598600315896</v>
      </c>
      <c r="BZ25">
        <f>'[1]1991.12.=100'!DJ112/'[1]1991.12.=100'!$AM112*100</f>
        <v>288.5233220206941</v>
      </c>
      <c r="CA25">
        <f>'[1]1991.12.=100'!DK112/'[1]1991.12.=100'!$AM112*100</f>
        <v>294.4228218565321</v>
      </c>
      <c r="CB25" s="111">
        <f>'[1]1991.12.=100'!DL112/'[1]1991.12.=100'!$AM112*100</f>
        <v>297.4742872888622</v>
      </c>
      <c r="CC25">
        <f>'[1]1991.12.=100'!DM112/'[1]1991.12.=100'!$AM112*100</f>
        <v>296.54431687139015</v>
      </c>
      <c r="CD25">
        <f>'[1]1991.12.=100'!DN112/'[1]1991.12.=100'!$AM112*100</f>
        <v>295.49810015173415</v>
      </c>
      <c r="CE25">
        <f>'[1]1991.12.=100'!DO112/'[1]1991.12.=100'!$AM112*100</f>
        <v>289.80203134471805</v>
      </c>
      <c r="CF25">
        <f>'[1]1991.12.=100'!DP112/'[1]1991.12.=100'!$AM112*100</f>
        <v>294.56812973426213</v>
      </c>
      <c r="CG25">
        <f>'[1]1991.12.=100'!DQ112/'[1]1991.12.=100'!$AM112*100</f>
        <v>294.56812973426213</v>
      </c>
      <c r="CH25">
        <f>'[1]1991.12.=100'!DR112/'[1]1991.12.=100'!$AM112*100</f>
        <v>290.35420128009207</v>
      </c>
      <c r="CI25">
        <f>'[1]1991.12.=100'!DS112/'[1]1991.12.=100'!$AM112*100</f>
        <v>290.35420128009207</v>
      </c>
      <c r="CJ25">
        <f>'[1]1991.12.=100'!DT112/'[1]1991.12.=100'!$AM112*100</f>
        <v>283.09534624808975</v>
      </c>
      <c r="CK25">
        <f>'[1]1991.12.=100'!DU112/'[1]1991.12.=100'!$AM112*100</f>
        <v>283.09534624808975</v>
      </c>
      <c r="CL25">
        <f>'[1]1991.12.=100'!DV112/'[1]1991.12.=100'!$AM112*100</f>
        <v>290.9349096826523</v>
      </c>
      <c r="CM25">
        <f>'[1]1991.12.=100'!DW112/'[1]1991.12.=100'!$AM112*100</f>
        <v>288.6120760724115</v>
      </c>
      <c r="CN25">
        <f>'[1]1991.12.=100'!DX112/'[1]1991.12.=100'!$AM112*100</f>
        <v>284.5471172544902</v>
      </c>
      <c r="CO25">
        <f>'[1]1991.12.=100'!DY112/'[1]1991.12.=100'!$AM112*100</f>
        <v>284.5471172544902</v>
      </c>
      <c r="CP25">
        <f>'[1]1991.12.=100'!DZ112/'[1]1991.12.=100'!$AM112*100</f>
        <v>288.32172187113144</v>
      </c>
      <c r="CQ25">
        <f>'[1]1991.12.=100'!EA112/'[1]1991.12.=100'!$AM112*100</f>
        <v>289.19278447497175</v>
      </c>
      <c r="CR25">
        <f>'[1]1991.12.=100'!EB112/'[1]1991.12.=100'!$AM112*100</f>
        <v>287.74101346857117</v>
      </c>
      <c r="CS25">
        <f>'[1]1991.12.=100'!EC112/'[1]1991.12.=100'!$AM112*100</f>
        <v>287.74101346857117</v>
      </c>
      <c r="CT25">
        <f>'[1]1991.12.=100'!ED112/'[1]1991.12.=100'!$AM112*100</f>
        <v>287.74101346857117</v>
      </c>
      <c r="CU25">
        <f>'[1]1991.12.=100'!EE112/'[1]1991.12.=100'!$AM112*100</f>
        <v>287.74101346857117</v>
      </c>
      <c r="CV25">
        <f>'[1]1991.12.=100'!EF112/'[1]1991.12.=100'!$AM112*100</f>
        <v>287.45327245510265</v>
      </c>
      <c r="CW25">
        <f>'[1]1991.12.=100'!EG112/'[1]1991.12.=100'!$AM112*100</f>
        <v>285.4390853608226</v>
      </c>
      <c r="CX25">
        <f>'[1]1991.12.=100'!EH112/'[1]1991.12.=100'!$AM112*100</f>
        <v>285.4390853608226</v>
      </c>
      <c r="CY25">
        <f>'[1]1991.12.=100'!EI112/'[1]1991.12.=100'!$AM112*100</f>
        <v>285.4390853608226</v>
      </c>
      <c r="CZ25">
        <f>'[1]1991.12.=100'!EJ112/'[1]1991.12.=100'!$AM112*100</f>
        <v>285.4390853608226</v>
      </c>
      <c r="DA25">
        <f>'[1]1991.12.=100'!EK112/'[1]1991.12.=100'!$AM112*100</f>
        <v>279.6842650914512</v>
      </c>
      <c r="DB25">
        <f>'[1]1991.12.=100'!EL112/'[1]1991.12.=100'!$AM112*100</f>
        <v>275.6558909028912</v>
      </c>
      <c r="DC25">
        <f>'[1]1991.12.=100'!EM112/'[1]1991.12.=100'!$AM112*100</f>
        <v>273.0662217816741</v>
      </c>
      <c r="DD25">
        <f>'[1]1991.12.=100'!EN112/'[1]1991.12.=100'!$AM112*100</f>
        <v>274.2171858355483</v>
      </c>
      <c r="DE25">
        <f>'[1]1991.12.=100'!EO112/'[1]1991.12.=100'!$AM112*100</f>
        <v>273.64170380861117</v>
      </c>
      <c r="DF25">
        <f>'[1]1991.12.=100'!EP112/'[1]1991.12.=100'!$AM112*100</f>
        <v>273.64170380861117</v>
      </c>
      <c r="DG25">
        <f>'[1]1991.12.=100'!EQ112/'[1]1991.12.=100'!$AM112*100</f>
        <v>273.64170380861117</v>
      </c>
      <c r="DH25">
        <f>'[1]1991.12.=100'!ER112/'[1]1991.12.=100'!$AM112*100</f>
        <v>271.1789284743337</v>
      </c>
      <c r="DI25">
        <f>'[1]1991.12.=100'!ES112/'[1]1991.12.=100'!$AM112*100</f>
        <v>273.91534551241983</v>
      </c>
      <c r="DJ25">
        <f>'[1]1991.12.=100'!ET112/'[1]1991.12.=100'!$AM112*100</f>
        <v>273.09442040099395</v>
      </c>
      <c r="DK25">
        <f>'[1]1991.12.=100'!EU112/'[1]1991.12.=100'!$AM112*100</f>
        <v>271.9998535857596</v>
      </c>
      <c r="DL25">
        <f>'[1]1991.12.=100'!EV112/'[1]1991.12.=100'!$AM112*100</f>
        <v>271.72621188195086</v>
      </c>
      <c r="DM25">
        <f>'[1]1991.12.=100'!EW112/'[1]1991.12.=100'!$AM112*100</f>
        <v>271.72621188195086</v>
      </c>
      <c r="DN25">
        <f>'[1]1991.12.=100'!EX112/'[1]1991.12.=100'!$AM112*100</f>
        <v>271.72621188195086</v>
      </c>
      <c r="DO25">
        <f>'[1]1991.12.=100'!EY112/'[1]1991.12.=100'!$AM112*100</f>
        <v>278.01997106954894</v>
      </c>
      <c r="DP25">
        <f>'[1]1991.12.=100'!EZ112/'[1]1991.12.=100'!$AM112*100</f>
        <v>273.64170380861117</v>
      </c>
      <c r="DQ25">
        <f>'[1]1991.12.=100'!FA112/'[1]1991.12.=100'!$AM112*100</f>
        <v>274.18898721622844</v>
      </c>
      <c r="DR25">
        <f>'[1]1991.12.=100'!FB112/'[1]1991.12.=100'!$AM112*100</f>
        <v>274.18898721622844</v>
      </c>
      <c r="DS25">
        <f>'[1]1991.12.=100'!FC112/'[1]1991.12.=100'!$AM112*100</f>
        <v>274.18898721622844</v>
      </c>
      <c r="DT25">
        <f>'[1]1991.12.=100'!FD112/'[1]1991.12.=100'!$AM112*100</f>
        <v>268.4310184846876</v>
      </c>
      <c r="DU25">
        <f>'[1]1991.12.=100'!FE112/'[1]1991.12.=100'!$AM112*100</f>
        <v>273.36642025457974</v>
      </c>
    </row>
    <row r="26" spans="2:125" ht="12.75" hidden="1">
      <c r="B26" s="113" t="s">
        <v>368</v>
      </c>
      <c r="D26">
        <f>'[1]1991.12.=100'!AN113/'[1]1991.12.=100'!$AM113*100</f>
        <v>100.30000000000001</v>
      </c>
      <c r="E26">
        <f>'[1]1991.12.=100'!AO113/'[1]1991.12.=100'!$AM113*100</f>
        <v>101.4</v>
      </c>
      <c r="F26">
        <f>'[1]1991.12.=100'!AP113/'[1]1991.12.=100'!$AM113*100</f>
        <v>103.3</v>
      </c>
      <c r="G26">
        <f>'[1]1991.12.=100'!AQ113/'[1]1991.12.=100'!$AM113*100</f>
        <v>105.99999999999999</v>
      </c>
      <c r="H26">
        <f>'[1]1991.12.=100'!AR113/'[1]1991.12.=100'!$AM113*100</f>
        <v>109.4</v>
      </c>
      <c r="I26">
        <f>'[1]1991.12.=100'!AS113/'[1]1991.12.=100'!$AM113*100</f>
        <v>111.79999999999998</v>
      </c>
      <c r="J26">
        <f>'[1]1991.12.=100'!AT113/'[1]1991.12.=100'!$AM113*100</f>
        <v>113.7</v>
      </c>
      <c r="K26">
        <f>'[1]1991.12.=100'!AU113/'[1]1991.12.=100'!$AM113*100</f>
        <v>114.9</v>
      </c>
      <c r="L26">
        <f>'[1]1991.12.=100'!AV113/'[1]1991.12.=100'!$AM113*100</f>
        <v>115.7</v>
      </c>
      <c r="M26">
        <f>'[1]1991.12.=100'!AW113/'[1]1991.12.=100'!$AM113*100</f>
        <v>116.09999999999998</v>
      </c>
      <c r="N26">
        <f>'[1]1991.12.=100'!AX113/'[1]1991.12.=100'!$AM113*100</f>
        <v>116.5</v>
      </c>
      <c r="O26">
        <f>'[1]1991.12.=100'!AY113/'[1]1991.12.=100'!$AM113*100</f>
        <v>116.29999999999998</v>
      </c>
      <c r="P26">
        <f>'[1]1991.12.=100'!AZ113/'[1]1991.12.=100'!$AM113*100</f>
        <v>116.99779999999997</v>
      </c>
      <c r="Q26">
        <f>'[1]1991.12.=100'!BA113/'[1]1991.12.=100'!$AM113*100</f>
        <v>117.57929999999999</v>
      </c>
      <c r="R26">
        <f>'[1]1991.12.=100'!BB113/'[1]1991.12.=100'!$AM113*100</f>
        <v>118.16079999999998</v>
      </c>
      <c r="S26">
        <f>'[1]1991.12.=100'!BC113/'[1]1991.12.=100'!$AM113*100</f>
        <v>118.8586</v>
      </c>
      <c r="T26">
        <f>'[1]1991.12.=100'!BD113/'[1]1991.12.=100'!$AM113*100</f>
        <v>120.1379</v>
      </c>
      <c r="U26">
        <f>'[1]1991.12.=100'!BE113/'[1]1991.12.=100'!$AM113*100</f>
        <v>120.83569999999997</v>
      </c>
      <c r="V26">
        <f>'[1]1991.12.=100'!BF113/'[1]1991.12.=100'!$AM113*100</f>
        <v>122.34759999999997</v>
      </c>
      <c r="W26">
        <f>'[1]1991.12.=100'!BG113/'[1]1991.12.=100'!$AM113*100</f>
        <v>123.04539999999997</v>
      </c>
      <c r="X26">
        <f>'[1]1991.12.=100'!BH113/'[1]1991.12.=100'!$AM113*100</f>
        <v>123.62689999999998</v>
      </c>
      <c r="Y26">
        <f>'[1]1991.12.=100'!BI113/'[1]1991.12.=100'!$AM113*100</f>
        <v>124.32469999999999</v>
      </c>
      <c r="Z26">
        <f>'[1]1991.12.=100'!BJ113/'[1]1991.12.=100'!$AM113*100</f>
        <v>125.13879999999995</v>
      </c>
      <c r="AA26">
        <f>'[1]1991.12.=100'!BK113/'[1]1991.12.=100'!$AM113*100</f>
        <v>124.20839999999997</v>
      </c>
      <c r="AB26">
        <f>'[1]1991.12.=100'!BL113/'[1]1991.12.=100'!$AM113*100</f>
        <v>124.58102519999998</v>
      </c>
      <c r="AC26">
        <f>'[1]1991.12.=100'!BM113/'[1]1991.12.=100'!$AM113*100</f>
        <v>124.82944199999997</v>
      </c>
      <c r="AD26">
        <f>'[1]1991.12.=100'!BN113/'[1]1991.12.=100'!$AM113*100</f>
        <v>126.071526</v>
      </c>
      <c r="AE26">
        <f>'[1]1991.12.=100'!BO113/'[1]1991.12.=100'!$AM113*100</f>
        <v>127.68623519999997</v>
      </c>
      <c r="AF26">
        <f>'[1]1991.12.=100'!BP113/'[1]1991.12.=100'!$AM113*100</f>
        <v>129.5493612</v>
      </c>
      <c r="AG26">
        <f>'[1]1991.12.=100'!BQ113/'[1]1991.12.=100'!$AM113*100</f>
        <v>130.04619479999997</v>
      </c>
      <c r="AH26">
        <f>'[1]1991.12.=100'!BR113/'[1]1991.12.=100'!$AM113*100</f>
        <v>130.79144519999997</v>
      </c>
      <c r="AI26">
        <f>'[1]1991.12.=100'!BS113/'[1]1991.12.=100'!$AM113*100</f>
        <v>131.28827879999997</v>
      </c>
      <c r="AJ26">
        <f>'[1]1991.12.=100'!BT113/'[1]1991.12.=100'!$AM113*100</f>
        <v>131.49943308</v>
      </c>
      <c r="AK26">
        <f>'[1]1991.12.=100'!BU113/'[1]1991.12.=100'!$AM113*100</f>
        <v>132.24468348</v>
      </c>
      <c r="AL26">
        <f>'[1]1991.12.=100'!BV113/'[1]1991.12.=100'!$AM113*100</f>
        <v>132.36889187999995</v>
      </c>
      <c r="AM26">
        <f>'[1]1991.12.=100'!BW113/'[1]1991.12.=100'!$AM113*100</f>
        <v>133.13898396</v>
      </c>
      <c r="AN26">
        <f>'[1]1991.12.=100'!BX113/'[1]1991.12.=100'!$AM113*100</f>
        <v>133.31206463914796</v>
      </c>
      <c r="AO26">
        <f>'[1]1991.12.=100'!BY113/'[1]1991.12.=100'!$AM113*100</f>
        <v>133.25880904556396</v>
      </c>
      <c r="AP26">
        <f>'[1]1991.12.=100'!BZ113/'[1]1991.12.=100'!$AM113*100</f>
        <v>133.60497040385997</v>
      </c>
      <c r="AQ26">
        <f>'[1]1991.12.=100'!CA113/'[1]1991.12.=100'!$AM113*100</f>
        <v>134.962988040252</v>
      </c>
      <c r="AR26">
        <f>'[1]1991.12.=100'!CB113/'[1]1991.12.=100'!$AM113*100</f>
        <v>135.89496092797197</v>
      </c>
      <c r="AS26">
        <f>'[1]1991.12.=100'!CC113/'[1]1991.12.=100'!$AM113*100</f>
        <v>136.73373652691998</v>
      </c>
      <c r="AT26">
        <f>'[1]1991.12.=100'!CD113/'[1]1991.12.=100'!$AM113*100</f>
        <v>137.34617585313597</v>
      </c>
      <c r="AU26">
        <f>'[1]1991.12.=100'!CE113/'[1]1991.12.=100'!$AM113*100</f>
        <v>138.02518467133197</v>
      </c>
      <c r="AV26">
        <f>'[1]1991.12.=100'!CF113/'[1]1991.12.=100'!$AM113*100</f>
        <v>137.426059243512</v>
      </c>
      <c r="AW26">
        <f>'[1]1991.12.=100'!CG113/'[1]1991.12.=100'!$AM113*100</f>
        <v>138.27814874085598</v>
      </c>
      <c r="AX26">
        <f>'[1]1991.12.=100'!CH113/'[1]1991.12.=100'!$AM113*100</f>
        <v>138.09175416331198</v>
      </c>
      <c r="AY26">
        <f>'[1]1991.12.=100'!CI113/'[1]1991.12.=100'!$AM113*100</f>
        <v>137.35948975153198</v>
      </c>
      <c r="AZ26">
        <f>'[1]1991.12.=100'!CJ113/'[1]1991.12.=100'!$AM113*100</f>
        <v>137.6479446800102</v>
      </c>
      <c r="BA26">
        <f>'[1]1991.12.=100'!CK113/'[1]1991.12.=100'!$AM113*100</f>
        <v>137.78530416976176</v>
      </c>
      <c r="BB26">
        <f>'[1]1991.12.=100'!CL113/'[1]1991.12.=100'!$AM113*100</f>
        <v>138.25232643491694</v>
      </c>
      <c r="BC26">
        <f>'[1]1991.12.=100'!CM113/'[1]1991.12.=100'!$AM113*100</f>
        <v>138.33474212876786</v>
      </c>
      <c r="BD26">
        <f>'[1]1991.12.=100'!CN113/'[1]1991.12.=100'!$AM113*100</f>
        <v>139.0902193224013</v>
      </c>
      <c r="BE26">
        <f>'[1]1991.12.=100'!CO113/'[1]1991.12.=100'!$AM113*100</f>
        <v>140.60117370966816</v>
      </c>
      <c r="BF26">
        <f>'[1]1991.12.=100'!CP113/'[1]1991.12.=100'!$AM113*100</f>
        <v>141.5214822910034</v>
      </c>
      <c r="BG26">
        <f>'[1]1991.12.=100'!CQ113/'[1]1991.12.=100'!$AM113*100</f>
        <v>142.26322353566167</v>
      </c>
      <c r="BH26">
        <f>'[1]1991.12.=100'!CR113/'[1]1991.12.=100'!$AM113*100</f>
        <v>142.7027739028666</v>
      </c>
      <c r="BI26">
        <f>'[1]1991.12.=100'!CS113/'[1]1991.12.=100'!$AM113*100</f>
        <v>142.8538693415933</v>
      </c>
      <c r="BJ26">
        <f>'[1]1991.12.=100'!CT113/'[1]1991.12.=100'!$AM113*100</f>
        <v>142.75771769876718</v>
      </c>
      <c r="BK26">
        <f>'[1]1991.12.=100'!CU113/'[1]1991.12.=100'!$AM113*100</f>
        <v>142.34563922951259</v>
      </c>
      <c r="BL26">
        <f>'[1]1991.12.=100'!CV113/'[1]1991.12.=100'!$AM113*100</f>
        <v>142.30293553774374</v>
      </c>
      <c r="BM26">
        <f>'[1]1991.12.=100'!CW113/'[1]1991.12.=100'!$AM113*100</f>
        <v>142.4025774852044</v>
      </c>
      <c r="BN26">
        <f>'[1]1991.12.=100'!CX113/'[1]1991.12.=100'!$AM113*100</f>
        <v>143.2139476288126</v>
      </c>
      <c r="BO26">
        <f>'[1]1991.12.=100'!CY113/'[1]1991.12.=100'!$AM113*100</f>
        <v>144.1818979755733</v>
      </c>
      <c r="BP26">
        <f>'[1]1991.12.=100'!CZ113/'[1]1991.12.=100'!$AM113*100</f>
        <v>145.05020637487334</v>
      </c>
      <c r="BQ26">
        <f>'[1]1991.12.=100'!DA113/'[1]1991.12.=100'!$AM113*100</f>
        <v>145.89004564632745</v>
      </c>
      <c r="BR26">
        <f>'[1]1991.12.=100'!DB113/'[1]1991.12.=100'!$AM113*100</f>
        <v>146.7725886095504</v>
      </c>
      <c r="BS26">
        <f>'[1]1991.12.=100'!DC113/'[1]1991.12.=100'!$AM113*100</f>
        <v>148.2672178214603</v>
      </c>
      <c r="BT26">
        <f>'[1]1991.12.=100'!DD113/'[1]1991.12.=100'!$AM113*100</f>
        <v>149.24940273214392</v>
      </c>
      <c r="BU26">
        <f>'[1]1991.12.=100'!DE113/'[1]1991.12.=100'!$AM113*100</f>
        <v>150.13194569536694</v>
      </c>
      <c r="BV26">
        <f>'[1]1991.12.=100'!DF113/'[1]1991.12.=100'!$AM113*100</f>
        <v>150.60168630482434</v>
      </c>
      <c r="BW26">
        <f>'[1]1991.12.=100'!DG113/'[1]1991.12.=100'!$AM113*100</f>
        <v>149.70490877767838</v>
      </c>
      <c r="BX26">
        <f>'[1]1991.12.=100'!DH113/'[1]1991.12.=100'!$AM113*100</f>
        <v>149.19591208783427</v>
      </c>
      <c r="BY26">
        <f>'[1]1991.12.=100'!DI113/'[1]1991.12.=100'!$AM113*100</f>
        <v>149.18094159695653</v>
      </c>
      <c r="BZ26">
        <f>'[1]1991.12.=100'!DJ113/'[1]1991.12.=100'!$AM113*100</f>
        <v>149.71987926855616</v>
      </c>
      <c r="CA26">
        <f>'[1]1991.12.=100'!DK113/'[1]1991.12.=100'!$AM113*100</f>
        <v>150.34863988542244</v>
      </c>
      <c r="CB26">
        <f>'[1]1991.12.=100'!DL113/'[1]1991.12.=100'!$AM113*100</f>
        <v>150.7678136299999</v>
      </c>
      <c r="CC26">
        <f>'[1]1991.12.=100'!DM113/'[1]1991.12.=100'!$AM113*100</f>
        <v>151.8307184823214</v>
      </c>
      <c r="CD26">
        <f>'[1]1991.12.=100'!DN113/'[1]1991.12.=100'!$AM113*100</f>
        <v>151.8307184823214</v>
      </c>
      <c r="CE26">
        <f>'[1]1991.12.=100'!DO113/'[1]1991.12.=100'!$AM113*100</f>
        <v>152.3546856630433</v>
      </c>
      <c r="CF26">
        <f>'[1]1991.12.=100'!DP113/'[1]1991.12.=100'!$AM113*100</f>
        <v>152.78882989849856</v>
      </c>
      <c r="CG26">
        <f>'[1]1991.12.=100'!DQ113/'[1]1991.12.=100'!$AM113*100</f>
        <v>152.50439057182098</v>
      </c>
      <c r="CH26">
        <f>'[1]1991.12.=100'!DR113/'[1]1991.12.=100'!$AM113*100</f>
        <v>152.65409548059864</v>
      </c>
      <c r="CI26">
        <f>'[1]1991.12.=100'!DS113/'[1]1991.12.=100'!$AM113*100</f>
        <v>153.05829873429835</v>
      </c>
      <c r="CJ26">
        <f>'[1]1991.12.=100'!DT113/'[1]1991.12.=100'!$AM113*100</f>
        <v>153.36441533176693</v>
      </c>
      <c r="CK26">
        <f>'[1]1991.12.=100'!DU113/'[1]1991.12.=100'!$AM113*100</f>
        <v>153.9766485267041</v>
      </c>
      <c r="CL26">
        <f>'[1]1991.12.=100'!DV113/'[1]1991.12.=100'!$AM113*100</f>
        <v>154.43582342290702</v>
      </c>
      <c r="CM26">
        <f>'[1]1991.12.=100'!DW113/'[1]1991.12.=100'!$AM113*100</f>
        <v>155.04805661784422</v>
      </c>
      <c r="CN26">
        <f>'[1]1991.12.=100'!DX113/'[1]1991.12.=100'!$AM113*100</f>
        <v>154.89499831910996</v>
      </c>
      <c r="CO26">
        <f>'[1]1991.12.=100'!DY113/'[1]1991.12.=100'!$AM113*100</f>
        <v>155.04805661784422</v>
      </c>
      <c r="CP26">
        <f>'[1]1991.12.=100'!DZ113/'[1]1991.12.=100'!$AM113*100</f>
        <v>154.28276512417273</v>
      </c>
      <c r="CQ26">
        <f>'[1]1991.12.=100'!EA113/'[1]1991.12.=100'!$AM113*100</f>
        <v>154.43582342290702</v>
      </c>
      <c r="CR26">
        <f>'[1]1991.12.=100'!EB113/'[1]1991.12.=100'!$AM113*100</f>
        <v>155.04805661784422</v>
      </c>
      <c r="CS26">
        <f>'[1]1991.12.=100'!EC113/'[1]1991.12.=100'!$AM113*100</f>
        <v>154.28276512417273</v>
      </c>
      <c r="CT26">
        <f>'[1]1991.12.=100'!ED113/'[1]1991.12.=100'!$AM113*100</f>
        <v>154.12970682543843</v>
      </c>
      <c r="CU26">
        <f>'[1]1991.12.=100'!EE113/'[1]1991.12.=100'!$AM113*100</f>
        <v>153.67053192923555</v>
      </c>
      <c r="CV26">
        <f>'[1]1991.12.=100'!EF113/'[1]1991.12.=100'!$AM113*100</f>
        <v>153.51686139730631</v>
      </c>
      <c r="CW26">
        <f>'[1]1991.12.=100'!EG113/'[1]1991.12.=100'!$AM113*100</f>
        <v>153.97787299309402</v>
      </c>
      <c r="CX26">
        <f>'[1]1991.12.=100'!EH113/'[1]1991.12.=100'!$AM113*100</f>
        <v>153.8242024611648</v>
      </c>
      <c r="CY26">
        <f>'[1]1991.12.=100'!EI113/'[1]1991.12.=100'!$AM113*100</f>
        <v>153.05584980151858</v>
      </c>
      <c r="CZ26">
        <f>'[1]1991.12.=100'!EJ113/'[1]1991.12.=100'!$AM113*100</f>
        <v>152.90217926958937</v>
      </c>
      <c r="DA26">
        <f>'[1]1991.12.=100'!EK113/'[1]1991.12.=100'!$AM113*100</f>
        <v>152.74850873766016</v>
      </c>
      <c r="DB26">
        <f>'[1]1991.12.=100'!EL113/'[1]1991.12.=100'!$AM113*100</f>
        <v>152.74850873766016</v>
      </c>
      <c r="DC26">
        <f>'[1]1991.12.=100'!EM113/'[1]1991.12.=100'!$AM113*100</f>
        <v>152.74850873766016</v>
      </c>
      <c r="DD26">
        <f>'[1]1991.12.=100'!EN113/'[1]1991.12.=100'!$AM113*100</f>
        <v>152.74850873766016</v>
      </c>
      <c r="DE26">
        <f>'[1]1991.12.=100'!EO113/'[1]1991.12.=100'!$AM113*100</f>
        <v>152.90217926958937</v>
      </c>
      <c r="DF26">
        <f>'[1]1991.12.=100'!EP113/'[1]1991.12.=100'!$AM113*100</f>
        <v>153.05584980151858</v>
      </c>
      <c r="DG26">
        <f>'[1]1991.12.=100'!EQ113/'[1]1991.12.=100'!$AM113*100</f>
        <v>153.20952033344787</v>
      </c>
      <c r="DH26">
        <f>'[1]1991.12.=100'!ER113/'[1]1991.12.=100'!$AM113*100</f>
        <v>153.9755679351151</v>
      </c>
      <c r="DI26">
        <f>'[1]1991.12.=100'!ES113/'[1]1991.12.=100'!$AM113*100</f>
        <v>154.12877745544853</v>
      </c>
      <c r="DJ26">
        <f>'[1]1991.12.=100'!ET113/'[1]1991.12.=100'!$AM113*100</f>
        <v>154.43519649611542</v>
      </c>
      <c r="DK26">
        <f>'[1]1991.12.=100'!EU113/'[1]1991.12.=100'!$AM113*100</f>
        <v>155.04803457744922</v>
      </c>
      <c r="DL26" s="111">
        <f>'[1]1991.12.=100'!EV113/'[1]1991.12.=100'!$AM113*100</f>
        <v>155.04803457744922</v>
      </c>
      <c r="DM26">
        <f>'[1]1991.12.=100'!EW113/'[1]1991.12.=100'!$AM113*100</f>
        <v>154.74161553678232</v>
      </c>
      <c r="DN26">
        <f>'[1]1991.12.=100'!EX113/'[1]1991.12.=100'!$AM113*100</f>
        <v>154.5884060164489</v>
      </c>
      <c r="DO26">
        <f>'[1]1991.12.=100'!EY113/'[1]1991.12.=100'!$AM113*100</f>
        <v>154.5884060164489</v>
      </c>
      <c r="DP26">
        <f>'[1]1991.12.=100'!EZ113/'[1]1991.12.=100'!$AM113*100</f>
        <v>154.281986975782</v>
      </c>
      <c r="DQ26">
        <f>'[1]1991.12.=100'!FA113/'[1]1991.12.=100'!$AM113*100</f>
        <v>154.74161553678232</v>
      </c>
      <c r="DR26">
        <f>'[1]1991.12.=100'!FB113/'[1]1991.12.=100'!$AM113*100</f>
        <v>154.74161553678232</v>
      </c>
      <c r="DS26">
        <f>'[1]1991.12.=100'!FC113/'[1]1991.12.=100'!$AM113*100</f>
        <v>154.74161553678232</v>
      </c>
      <c r="DT26">
        <f>'[1]1991.12.=100'!FD113/'[1]1991.12.=100'!$AM113*100</f>
        <v>154.74161553678232</v>
      </c>
      <c r="DU26">
        <f>'[1]1991.12.=100'!FE113/'[1]1991.12.=100'!$AM113*100</f>
        <v>154.74161553678232</v>
      </c>
    </row>
    <row r="27" spans="2:125" ht="12.75" hidden="1">
      <c r="B27" s="112" t="s">
        <v>369</v>
      </c>
      <c r="D27">
        <f>'[1]1991.12.=100'!AN114/'[1]1991.12.=100'!$AM114*100</f>
        <v>101.10000000000001</v>
      </c>
      <c r="E27">
        <f>'[1]1991.12.=100'!AO114/'[1]1991.12.=100'!$AM114*100</f>
        <v>102.79999999999998</v>
      </c>
      <c r="F27">
        <f>'[1]1991.12.=100'!AP114/'[1]1991.12.=100'!$AM114*100</f>
        <v>109.4</v>
      </c>
      <c r="G27">
        <f>'[1]1991.12.=100'!AQ114/'[1]1991.12.=100'!$AM114*100</f>
        <v>115.00000000000001</v>
      </c>
      <c r="H27">
        <f>'[1]1991.12.=100'!AR114/'[1]1991.12.=100'!$AM114*100</f>
        <v>119.9</v>
      </c>
      <c r="I27">
        <f>'[1]1991.12.=100'!AS114/'[1]1991.12.=100'!$AM114*100</f>
        <v>124.29999999999998</v>
      </c>
      <c r="J27">
        <f>'[1]1991.12.=100'!AT114/'[1]1991.12.=100'!$AM114*100</f>
        <v>126.4</v>
      </c>
      <c r="K27">
        <f>'[1]1991.12.=100'!AU114/'[1]1991.12.=100'!$AM114*100</f>
        <v>128.3</v>
      </c>
      <c r="L27">
        <f>'[1]1991.12.=100'!AV114/'[1]1991.12.=100'!$AM114*100</f>
        <v>130.09999999999997</v>
      </c>
      <c r="M27">
        <f>'[1]1991.12.=100'!AW114/'[1]1991.12.=100'!$AM114*100</f>
        <v>131.80000000000004</v>
      </c>
      <c r="N27">
        <f>'[1]1991.12.=100'!AX114/'[1]1991.12.=100'!$AM114*100</f>
        <v>131.80000000000004</v>
      </c>
      <c r="O27">
        <f>'[1]1991.12.=100'!AY114/'[1]1991.12.=100'!$AM114*100</f>
        <v>133.6</v>
      </c>
      <c r="P27">
        <f>'[1]1991.12.=100'!AZ114/'[1]1991.12.=100'!$AM114*100</f>
        <v>136.67279999999997</v>
      </c>
      <c r="Q27">
        <f>'[1]1991.12.=100'!BA114/'[1]1991.12.=100'!$AM114*100</f>
        <v>138.40959999999998</v>
      </c>
      <c r="R27">
        <f>'[1]1991.12.=100'!BB114/'[1]1991.12.=100'!$AM114*100</f>
        <v>139.74559999999997</v>
      </c>
      <c r="S27">
        <f>'[1]1991.12.=100'!BC114/'[1]1991.12.=100'!$AM114*100</f>
        <v>141.4824</v>
      </c>
      <c r="T27">
        <f>'[1]1991.12.=100'!BD114/'[1]1991.12.=100'!$AM114*100</f>
        <v>142.4176</v>
      </c>
      <c r="U27">
        <f>'[1]1991.12.=100'!BE114/'[1]1991.12.=100'!$AM114*100</f>
        <v>142.55120000000002</v>
      </c>
      <c r="V27">
        <f>'[1]1991.12.=100'!BF114/'[1]1991.12.=100'!$AM114*100</f>
        <v>140.948</v>
      </c>
      <c r="W27">
        <f>'[1]1991.12.=100'!BG114/'[1]1991.12.=100'!$AM114*100</f>
        <v>142.15040000000002</v>
      </c>
      <c r="X27">
        <f>'[1]1991.12.=100'!BH114/'[1]1991.12.=100'!$AM114*100</f>
        <v>143.3528</v>
      </c>
      <c r="Y27">
        <f>'[1]1991.12.=100'!BI114/'[1]1991.12.=100'!$AM114*100</f>
        <v>145.0896</v>
      </c>
      <c r="Z27">
        <f>'[1]1991.12.=100'!BJ114/'[1]1991.12.=100'!$AM114*100</f>
        <v>145.3568</v>
      </c>
      <c r="AA27">
        <f>'[1]1991.12.=100'!BK114/'[1]1991.12.=100'!$AM114*100</f>
        <v>145.3568</v>
      </c>
      <c r="AB27">
        <f>'[1]1991.12.=100'!BL114/'[1]1991.12.=100'!$AM114*100</f>
        <v>145.0660864</v>
      </c>
      <c r="AC27">
        <f>'[1]1991.12.=100'!BM114/'[1]1991.12.=100'!$AM114*100</f>
        <v>145.9382272</v>
      </c>
      <c r="AD27">
        <f>'[1]1991.12.=100'!BN114/'[1]1991.12.=100'!$AM114*100</f>
        <v>146.3742976</v>
      </c>
      <c r="AE27">
        <f>'[1]1991.12.=100'!BO114/'[1]1991.12.=100'!$AM114*100</f>
        <v>146.3742976</v>
      </c>
      <c r="AF27">
        <f>'[1]1991.12.=100'!BP114/'[1]1991.12.=100'!$AM114*100</f>
        <v>147.39179520000002</v>
      </c>
      <c r="AG27">
        <f>'[1]1991.12.=100'!BQ114/'[1]1991.12.=100'!$AM114*100</f>
        <v>148.1185792</v>
      </c>
      <c r="AH27">
        <f>'[1]1991.12.=100'!BR114/'[1]1991.12.=100'!$AM114*100</f>
        <v>149.717504</v>
      </c>
      <c r="AI27">
        <f>'[1]1991.12.=100'!BS114/'[1]1991.12.=100'!$AM114*100</f>
        <v>150.15357439999997</v>
      </c>
      <c r="AJ27">
        <f>'[1]1991.12.=100'!BT114/'[1]1991.12.=100'!$AM114*100</f>
        <v>152.31939071999997</v>
      </c>
      <c r="AK27">
        <f>'[1]1991.12.=100'!BU114/'[1]1991.12.=100'!$AM114*100</f>
        <v>153.8601728</v>
      </c>
      <c r="AL27">
        <f>'[1]1991.12.=100'!BV114/'[1]1991.12.=100'!$AM114*100</f>
        <v>155.44456192</v>
      </c>
      <c r="AM27">
        <f>'[1]1991.12.=100'!BW114/'[1]1991.12.=100'!$AM114*100</f>
        <v>156.65102335999998</v>
      </c>
      <c r="AN27">
        <f>'[1]1991.12.=100'!BX114/'[1]1991.12.=100'!$AM114*100</f>
        <v>158.01388726323196</v>
      </c>
      <c r="AO27">
        <f>'[1]1991.12.=100'!BY114/'[1]1991.12.=100'!$AM114*100</f>
        <v>159.173104836096</v>
      </c>
      <c r="AP27">
        <f>'[1]1991.12.=100'!BZ114/'[1]1991.12.=100'!$AM114*100</f>
        <v>161.334888958464</v>
      </c>
      <c r="AQ27">
        <f>'[1]1991.12.=100'!CA114/'[1]1991.12.=100'!$AM114*100</f>
        <v>157.70058521651197</v>
      </c>
      <c r="AR27">
        <f>'[1]1991.12.=100'!CB114/'[1]1991.12.=100'!$AM114*100</f>
        <v>158.154873184256</v>
      </c>
      <c r="AS27">
        <f>'[1]1991.12.=100'!CC114/'[1]1991.12.=100'!$AM114*100</f>
        <v>159.42374647347197</v>
      </c>
      <c r="AT27">
        <f>'[1]1991.12.=100'!CD114/'[1]1991.12.=100'!$AM114*100</f>
        <v>160.755280172032</v>
      </c>
      <c r="AU27">
        <f>'[1]1991.12.=100'!CE114/'[1]1991.12.=100'!$AM114*100</f>
        <v>161.632525902848</v>
      </c>
      <c r="AV27">
        <f>'[1]1991.12.=100'!CF114/'[1]1991.12.=100'!$AM114*100</f>
        <v>163.90396574156802</v>
      </c>
      <c r="AW27">
        <f>'[1]1991.12.=100'!CG114/'[1]1991.12.=100'!$AM114*100</f>
        <v>166.426047217664</v>
      </c>
      <c r="AX27">
        <f>'[1]1991.12.=100'!CH114/'[1]1991.12.=100'!$AM114*100</f>
        <v>167.021321106432</v>
      </c>
      <c r="AY27">
        <f>'[1]1991.12.=100'!CI114/'[1]1991.12.=100'!$AM114*100</f>
        <v>167.50693927884802</v>
      </c>
      <c r="AZ27">
        <f>'[1]1991.12.=100'!CJ114/'[1]1991.12.=100'!$AM114*100</f>
        <v>167.9592080149009</v>
      </c>
      <c r="BA27">
        <f>'[1]1991.12.=100'!CK114/'[1]1991.12.=100'!$AM114*100</f>
        <v>170.25405308302112</v>
      </c>
      <c r="BB27">
        <f>'[1]1991.12.=100'!CL114/'[1]1991.12.=100'!$AM114*100</f>
        <v>170.53881487979515</v>
      </c>
      <c r="BC27">
        <f>'[1]1991.12.=100'!CM114/'[1]1991.12.=100'!$AM114*100</f>
        <v>170.3713079405163</v>
      </c>
      <c r="BD27">
        <f>'[1]1991.12.=100'!CN114/'[1]1991.12.=100'!$AM114*100</f>
        <v>170.65606973729035</v>
      </c>
      <c r="BE27">
        <f>'[1]1991.12.=100'!CO114/'[1]1991.12.=100'!$AM114*100</f>
        <v>170.270803776949</v>
      </c>
      <c r="BF27">
        <f>'[1]1991.12.=100'!CP114/'[1]1991.12.=100'!$AM114*100</f>
        <v>170.20380100123745</v>
      </c>
      <c r="BG27">
        <f>'[1]1991.12.=100'!CQ114/'[1]1991.12.=100'!$AM114*100</f>
        <v>170.42156002229996</v>
      </c>
      <c r="BH27">
        <f>'[1]1991.12.=100'!CR114/'[1]1991.12.=100'!$AM114*100</f>
        <v>170.63931904336246</v>
      </c>
      <c r="BI27">
        <f>'[1]1991.12.=100'!CS114/'[1]1991.12.=100'!$AM114*100</f>
        <v>171.1250891672711</v>
      </c>
      <c r="BJ27">
        <f>'[1]1991.12.=100'!CT114/'[1]1991.12.=100'!$AM114*100</f>
        <v>171.2423440247663</v>
      </c>
      <c r="BK27">
        <f>'[1]1991.12.=100'!CU114/'[1]1991.12.=100'!$AM114*100</f>
        <v>171.2758454126221</v>
      </c>
      <c r="BL27">
        <f>'[1]1991.12.=100'!CV114/'[1]1991.12.=100'!$AM114*100</f>
        <v>171.2758454126221</v>
      </c>
      <c r="BM27">
        <f>'[1]1991.12.=100'!CW114/'[1]1991.12.=100'!$AM114*100</f>
        <v>172.3035004850978</v>
      </c>
      <c r="BN27">
        <f>'[1]1991.12.=100'!CX114/'[1]1991.12.=100'!$AM114*100</f>
        <v>171.39573850441093</v>
      </c>
      <c r="BO27">
        <f>'[1]1991.12.=100'!CY114/'[1]1991.12.=100'!$AM114*100</f>
        <v>171.5841419343648</v>
      </c>
      <c r="BP27">
        <f>'[1]1991.12.=100'!CZ114/'[1]1991.12.=100'!$AM114*100</f>
        <v>170.98467647542063</v>
      </c>
      <c r="BQ27">
        <f>'[1]1991.12.=100'!DA114/'[1]1991.12.=100'!$AM114*100</f>
        <v>171.07031439812695</v>
      </c>
      <c r="BR27">
        <f>'[1]1991.12.=100'!DB114/'[1]1991.12.=100'!$AM114*100</f>
        <v>171.34435575078714</v>
      </c>
      <c r="BS27">
        <f>'[1]1991.12.=100'!DC114/'[1]1991.12.=100'!$AM114*100</f>
        <v>171.44712125803468</v>
      </c>
      <c r="BT27">
        <f>'[1]1991.12.=100'!DD114/'[1]1991.12.=100'!$AM114*100</f>
        <v>171.51563159619977</v>
      </c>
      <c r="BU27">
        <f>'[1]1991.12.=100'!DE114/'[1]1991.12.=100'!$AM114*100</f>
        <v>171.5841419343648</v>
      </c>
      <c r="BV27">
        <f>'[1]1991.12.=100'!DF114/'[1]1991.12.=100'!$AM114*100</f>
        <v>172.76594526771188</v>
      </c>
      <c r="BW27">
        <f>'[1]1991.12.=100'!DG114/'[1]1991.12.=100'!$AM114*100</f>
        <v>174.71848990541582</v>
      </c>
      <c r="BX27">
        <f>'[1]1991.12.=100'!DH114/'[1]1991.12.=100'!$AM114*100</f>
        <v>174.68354620743472</v>
      </c>
      <c r="BY27">
        <f>'[1]1991.12.=100'!DI114/'[1]1991.12.=100'!$AM114*100</f>
        <v>175.24264537513204</v>
      </c>
      <c r="BZ27">
        <f>'[1]1991.12.=100'!DJ114/'[1]1991.12.=100'!$AM114*100</f>
        <v>175.53966680797123</v>
      </c>
      <c r="CA27">
        <f>'[1]1991.12.=100'!DK114/'[1]1991.12.=100'!$AM114*100</f>
        <v>175.66196975090506</v>
      </c>
      <c r="CB27">
        <f>'[1]1991.12.=100'!DL114/'[1]1991.12.=100'!$AM114*100</f>
        <v>175.8017445428294</v>
      </c>
      <c r="CC27">
        <f>'[1]1991.12.=100'!DM114/'[1]1991.12.=100'!$AM114*100</f>
        <v>175.67944159989557</v>
      </c>
      <c r="CD27">
        <f>'[1]1991.12.=100'!DN114/'[1]1991.12.=100'!$AM114*100</f>
        <v>175.4697794120091</v>
      </c>
      <c r="CE27">
        <f>'[1]1991.12.=100'!DO114/'[1]1991.12.=100'!$AM114*100</f>
        <v>174.36905292560493</v>
      </c>
      <c r="CF27">
        <f>'[1]1991.12.=100'!DP114/'[1]1991.12.=100'!$AM114*100</f>
        <v>173.18096719424815</v>
      </c>
      <c r="CG27">
        <f>'[1]1991.12.=100'!DQ114/'[1]1991.12.=100'!$AM114*100</f>
        <v>172.499565083617</v>
      </c>
      <c r="CH27">
        <f>'[1]1991.12.=100'!DR114/'[1]1991.12.=100'!$AM114*100</f>
        <v>171.08434531538316</v>
      </c>
      <c r="CI27">
        <f>'[1]1991.12.=100'!DS114/'[1]1991.12.=100'!$AM114*100</f>
        <v>170.61260539263856</v>
      </c>
      <c r="CJ27">
        <f>'[1]1991.12.=100'!DT114/'[1]1991.12.=100'!$AM114*100</f>
        <v>170.10076757646064</v>
      </c>
      <c r="CK27">
        <f>'[1]1991.12.=100'!DU114/'[1]1991.12.=100'!$AM114*100</f>
        <v>169.930154971068</v>
      </c>
      <c r="CL27">
        <f>'[1]1991.12.=100'!DV114/'[1]1991.12.=100'!$AM114*100</f>
        <v>168.90647933871216</v>
      </c>
      <c r="CM27">
        <f>'[1]1991.12.=100'!DW114/'[1]1991.12.=100'!$AM114*100</f>
        <v>168.39464152253424</v>
      </c>
      <c r="CN27">
        <f>'[1]1991.12.=100'!DX114/'[1]1991.12.=100'!$AM114*100</f>
        <v>167.5415784955711</v>
      </c>
      <c r="CO27">
        <f>'[1]1991.12.=100'!DY114/'[1]1991.12.=100'!$AM114*100</f>
        <v>167.02974067939317</v>
      </c>
      <c r="CP27">
        <f>'[1]1991.12.=100'!DZ114/'[1]1991.12.=100'!$AM114*100</f>
        <v>166.68851546860787</v>
      </c>
      <c r="CQ27">
        <f>'[1]1991.12.=100'!EA114/'[1]1991.12.=100'!$AM114*100</f>
        <v>166.8591280740005</v>
      </c>
      <c r="CR27">
        <f>'[1]1991.12.=100'!EB114/'[1]1991.12.=100'!$AM114*100</f>
        <v>167.71219110096368</v>
      </c>
      <c r="CS27">
        <f>'[1]1991.12.=100'!EC114/'[1]1991.12.=100'!$AM114*100</f>
        <v>168.22402891714162</v>
      </c>
      <c r="CT27">
        <f>'[1]1991.12.=100'!ED114/'[1]1991.12.=100'!$AM114*100</f>
        <v>168.56525412792686</v>
      </c>
      <c r="CU27">
        <f>'[1]1991.12.=100'!EE114/'[1]1991.12.=100'!$AM114*100</f>
        <v>168.22402891714162</v>
      </c>
      <c r="CV27">
        <f>'[1]1991.12.=100'!EF114/'[1]1991.12.=100'!$AM114*100</f>
        <v>168.39225294605876</v>
      </c>
      <c r="CW27">
        <f>'[1]1991.12.=100'!EG114/'[1]1991.12.=100'!$AM114*100</f>
        <v>167.88758085930732</v>
      </c>
      <c r="CX27">
        <f>'[1]1991.12.=100'!EH114/'[1]1991.12.=100'!$AM114*100</f>
        <v>168.0558048882245</v>
      </c>
      <c r="CY27">
        <f>'[1]1991.12.=100'!EI114/'[1]1991.12.=100'!$AM114*100</f>
        <v>167.3829087725559</v>
      </c>
      <c r="CZ27">
        <f>'[1]1991.12.=100'!EJ114/'[1]1991.12.=100'!$AM114*100</f>
        <v>167.2146847436388</v>
      </c>
      <c r="DA27">
        <f>'[1]1991.12.=100'!EK114/'[1]1991.12.=100'!$AM114*100</f>
        <v>167.55113280147305</v>
      </c>
      <c r="DB27">
        <f>'[1]1991.12.=100'!EL114/'[1]1991.12.=100'!$AM114*100</f>
        <v>168.39225294605876</v>
      </c>
      <c r="DC27">
        <f>'[1]1991.12.=100'!EM114/'[1]1991.12.=100'!$AM114*100</f>
        <v>170.07449323523016</v>
      </c>
      <c r="DD27">
        <f>'[1]1991.12.=100'!EN114/'[1]1991.12.=100'!$AM114*100</f>
        <v>169.90626920631303</v>
      </c>
      <c r="DE27">
        <f>'[1]1991.12.=100'!EO114/'[1]1991.12.=100'!$AM114*100</f>
        <v>170.5791653219816</v>
      </c>
      <c r="DF27">
        <f>'[1]1991.12.=100'!EP114/'[1]1991.12.=100'!$AM114*100</f>
        <v>170.5791653219816</v>
      </c>
      <c r="DG27">
        <f>'[1]1991.12.=100'!EQ114/'[1]1991.12.=100'!$AM114*100</f>
        <v>170.74738935089871</v>
      </c>
      <c r="DH27">
        <f>'[1]1991.12.=100'!ER114/'[1]1991.12.=100'!$AM114*100</f>
        <v>171.60112629765325</v>
      </c>
      <c r="DI27">
        <f>'[1]1991.12.=100'!ES114/'[1]1991.12.=100'!$AM114*100</f>
        <v>171.25963151895144</v>
      </c>
      <c r="DJ27">
        <f>'[1]1991.12.=100'!ET114/'[1]1991.12.=100'!$AM114*100</f>
        <v>171.25963151895144</v>
      </c>
      <c r="DK27">
        <f>'[1]1991.12.=100'!EU114/'[1]1991.12.=100'!$AM114*100</f>
        <v>171.60112629765325</v>
      </c>
      <c r="DL27">
        <f>'[1]1991.12.=100'!EV114/'[1]1991.12.=100'!$AM114*100</f>
        <v>172.4548632444077</v>
      </c>
      <c r="DM27">
        <f>'[1]1991.12.=100'!EW114/'[1]1991.12.=100'!$AM114*100</f>
        <v>172.79635802310952</v>
      </c>
      <c r="DN27">
        <f>'[1]1991.12.=100'!EX114/'[1]1991.12.=100'!$AM114*100</f>
        <v>172.79635802310952</v>
      </c>
      <c r="DO27">
        <f>'[1]1991.12.=100'!EY114/'[1]1991.12.=100'!$AM114*100</f>
        <v>172.9671054124604</v>
      </c>
      <c r="DP27">
        <f>'[1]1991.12.=100'!EZ114/'[1]1991.12.=100'!$AM114*100</f>
        <v>172.79635802310952</v>
      </c>
      <c r="DQ27">
        <f>'[1]1991.12.=100'!FA114/'[1]1991.12.=100'!$AM114*100</f>
        <v>173.13785280181133</v>
      </c>
      <c r="DR27">
        <f>'[1]1991.12.=100'!FB114/'[1]1991.12.=100'!$AM114*100</f>
        <v>173.82084235921488</v>
      </c>
      <c r="DS27">
        <f>'[1]1991.12.=100'!FC114/'[1]1991.12.=100'!$AM114*100</f>
        <v>173.99158974856581</v>
      </c>
      <c r="DT27">
        <f>'[1]1991.12.=100'!FD114/'[1]1991.12.=100'!$AM114*100</f>
        <v>173.64360656906868</v>
      </c>
      <c r="DU27">
        <f>'[1]1991.12.=100'!FE114/'[1]1991.12.=100'!$AM114*100</f>
        <v>172.5996570305773</v>
      </c>
    </row>
    <row r="28" spans="2:125" ht="12.75" hidden="1">
      <c r="B28" s="113" t="s">
        <v>370</v>
      </c>
      <c r="D28">
        <f>'[1]1991.12.=100'!AN115/'[1]1991.12.=100'!$AM115*100</f>
        <v>99.3</v>
      </c>
      <c r="E28">
        <f>'[1]1991.12.=100'!AO115/'[1]1991.12.=100'!$AM115*100</f>
        <v>104.4</v>
      </c>
      <c r="F28">
        <f>'[1]1991.12.=100'!AP115/'[1]1991.12.=100'!$AM115*100</f>
        <v>105.4</v>
      </c>
      <c r="G28">
        <f>'[1]1991.12.=100'!AQ115/'[1]1991.12.=100'!$AM115*100</f>
        <v>109.4</v>
      </c>
      <c r="H28">
        <f>'[1]1991.12.=100'!AR115/'[1]1991.12.=100'!$AM115*100</f>
        <v>111.50000000000003</v>
      </c>
      <c r="I28">
        <f>'[1]1991.12.=100'!AS115/'[1]1991.12.=100'!$AM115*100</f>
        <v>113.5</v>
      </c>
      <c r="J28">
        <f>'[1]1991.12.=100'!AT115/'[1]1991.12.=100'!$AM115*100</f>
        <v>114.60000000000001</v>
      </c>
      <c r="K28">
        <f>'[1]1991.12.=100'!AU115/'[1]1991.12.=100'!$AM115*100</f>
        <v>116.70000000000003</v>
      </c>
      <c r="L28">
        <f>'[1]1991.12.=100'!AV115/'[1]1991.12.=100'!$AM115*100</f>
        <v>120.09999999999998</v>
      </c>
      <c r="M28">
        <f>'[1]1991.12.=100'!AW115/'[1]1991.12.=100'!$AM115*100</f>
        <v>122.99999999999997</v>
      </c>
      <c r="N28">
        <f>'[1]1991.12.=100'!AX115/'[1]1991.12.=100'!$AM115*100</f>
        <v>123.2</v>
      </c>
      <c r="O28">
        <f>'[1]1991.12.=100'!AY115/'[1]1991.12.=100'!$AM115*100</f>
        <v>126.70000000000002</v>
      </c>
      <c r="P28">
        <f>'[1]1991.12.=100'!AZ115/'[1]1991.12.=100'!$AM115*100</f>
        <v>128.47379999999998</v>
      </c>
      <c r="Q28">
        <f>'[1]1991.12.=100'!BA115/'[1]1991.12.=100'!$AM115*100</f>
        <v>131.38790000000003</v>
      </c>
      <c r="R28">
        <f>'[1]1991.12.=100'!BB115/'[1]1991.12.=100'!$AM115*100</f>
        <v>132.1481</v>
      </c>
      <c r="S28">
        <f>'[1]1991.12.=100'!BC115/'[1]1991.12.=100'!$AM115*100</f>
        <v>133.54180000000002</v>
      </c>
      <c r="T28">
        <f>'[1]1991.12.=100'!BD115/'[1]1991.12.=100'!$AM115*100</f>
        <v>135.4423</v>
      </c>
      <c r="U28">
        <f>'[1]1991.12.=100'!BE115/'[1]1991.12.=100'!$AM115*100</f>
        <v>136.7093</v>
      </c>
      <c r="V28">
        <f>'[1]1991.12.=100'!BF115/'[1]1991.12.=100'!$AM115*100</f>
        <v>138.48310000000004</v>
      </c>
      <c r="W28">
        <f>'[1]1991.12.=100'!BG115/'[1]1991.12.=100'!$AM115*100</f>
        <v>137.72290000000004</v>
      </c>
      <c r="X28">
        <f>'[1]1991.12.=100'!BH115/'[1]1991.12.=100'!$AM115*100</f>
        <v>138.8632</v>
      </c>
      <c r="Y28">
        <f>'[1]1991.12.=100'!BI115/'[1]1991.12.=100'!$AM115*100</f>
        <v>139.62340000000003</v>
      </c>
      <c r="Z28">
        <f>'[1]1991.12.=100'!BJ115/'[1]1991.12.=100'!$AM115*100</f>
        <v>141.65060000000003</v>
      </c>
      <c r="AA28">
        <f>'[1]1991.12.=100'!BK115/'[1]1991.12.=100'!$AM115*100</f>
        <v>144.05790000000002</v>
      </c>
      <c r="AB28">
        <f>'[1]1991.12.=100'!BL115/'[1]1991.12.=100'!$AM115*100</f>
        <v>145.93065270000002</v>
      </c>
      <c r="AC28">
        <f>'[1]1991.12.=100'!BM115/'[1]1991.12.=100'!$AM115*100</f>
        <v>148.09152120000002</v>
      </c>
      <c r="AD28">
        <f>'[1]1991.12.=100'!BN115/'[1]1991.12.=100'!$AM115*100</f>
        <v>148.09152120000002</v>
      </c>
      <c r="AE28">
        <f>'[1]1991.12.=100'!BO115/'[1]1991.12.=100'!$AM115*100</f>
        <v>148.95586860000006</v>
      </c>
      <c r="AF28">
        <f>'[1]1991.12.=100'!BP115/'[1]1991.12.=100'!$AM115*100</f>
        <v>150.54050550000002</v>
      </c>
      <c r="AG28">
        <f>'[1]1991.12.=100'!BQ115/'[1]1991.12.=100'!$AM115*100</f>
        <v>150.68456340000006</v>
      </c>
      <c r="AH28">
        <f>'[1]1991.12.=100'!BR115/'[1]1991.12.=100'!$AM115*100</f>
        <v>151.69296870000005</v>
      </c>
      <c r="AI28">
        <f>'[1]1991.12.=100'!BS115/'[1]1991.12.=100'!$AM115*100</f>
        <v>152.55731610000004</v>
      </c>
      <c r="AJ28">
        <f>'[1]1991.12.=100'!BT115/'[1]1991.12.=100'!$AM115*100</f>
        <v>154.22838774000004</v>
      </c>
      <c r="AK28">
        <f>'[1]1991.12.=100'!BU115/'[1]1991.12.=100'!$AM115*100</f>
        <v>156.08673465000004</v>
      </c>
      <c r="AL28">
        <f>'[1]1991.12.=100'!BV115/'[1]1991.12.=100'!$AM115*100</f>
        <v>159.71699373000004</v>
      </c>
      <c r="AM28">
        <f>'[1]1991.12.=100'!BW115/'[1]1991.12.=100'!$AM115*100</f>
        <v>158.63655948000007</v>
      </c>
      <c r="AN28">
        <f>'[1]1991.12.=100'!BX115/'[1]1991.12.=100'!$AM115*100</f>
        <v>158.82692335137608</v>
      </c>
      <c r="AO28">
        <f>'[1]1991.12.=100'!BY115/'[1]1991.12.=100'!$AM115*100</f>
        <v>160.80988034487606</v>
      </c>
      <c r="AP28">
        <f>'[1]1991.12.=100'!BZ115/'[1]1991.12.=100'!$AM115*100</f>
        <v>162.95147389785603</v>
      </c>
      <c r="AQ28">
        <f>'[1]1991.12.=100'!CA115/'[1]1991.12.=100'!$AM115*100</f>
        <v>165.88625024823605</v>
      </c>
      <c r="AR28">
        <f>'[1]1991.12.=100'!CB115/'[1]1991.12.=100'!$AM115*100</f>
        <v>167.29811562760804</v>
      </c>
      <c r="AS28">
        <f>'[1]1991.12.=100'!CC115/'[1]1991.12.=100'!$AM115*100</f>
        <v>167.82161627389206</v>
      </c>
      <c r="AT28">
        <f>'[1]1991.12.=100'!CD115/'[1]1991.12.=100'!$AM115*100</f>
        <v>169.50316380438005</v>
      </c>
      <c r="AU28">
        <f>'[1]1991.12.=100'!CE115/'[1]1991.12.=100'!$AM115*100</f>
        <v>169.72525498765205</v>
      </c>
      <c r="AV28">
        <f>'[1]1991.12.=100'!CF115/'[1]1991.12.=100'!$AM115*100</f>
        <v>171.6130300454641</v>
      </c>
      <c r="AW28">
        <f>'[1]1991.12.=100'!CG115/'[1]1991.12.=100'!$AM115*100</f>
        <v>173.29457757595205</v>
      </c>
      <c r="AX28">
        <f>'[1]1991.12.=100'!CH115/'[1]1991.12.=100'!$AM115*100</f>
        <v>175.18235263376405</v>
      </c>
      <c r="AY28">
        <f>'[1]1991.12.=100'!CI115/'[1]1991.12.=100'!$AM115*100</f>
        <v>174.70644295532404</v>
      </c>
      <c r="AZ28">
        <f>'[1]1991.12.=100'!CJ115/'[1]1991.12.=100'!$AM115*100</f>
        <v>174.33955942511784</v>
      </c>
      <c r="BA28">
        <f>'[1]1991.12.=100'!CK115/'[1]1991.12.=100'!$AM115*100</f>
        <v>175.71974032446494</v>
      </c>
      <c r="BB28">
        <f>'[1]1991.12.=100'!CL115/'[1]1991.12.=100'!$AM115*100</f>
        <v>176.5233899620594</v>
      </c>
      <c r="BC28">
        <f>'[1]1991.12.=100'!CM115/'[1]1991.12.=100'!$AM115*100</f>
        <v>178.91686823054732</v>
      </c>
      <c r="BD28">
        <f>'[1]1991.12.=100'!CN115/'[1]1991.12.=100'!$AM115*100</f>
        <v>179.8777536668016</v>
      </c>
      <c r="BE28">
        <f>'[1]1991.12.=100'!CO115/'[1]1991.12.=100'!$AM115*100</f>
        <v>181.74711260642357</v>
      </c>
      <c r="BF28">
        <f>'[1]1991.12.=100'!CP115/'[1]1991.12.=100'!$AM115*100</f>
        <v>183.45923574738578</v>
      </c>
      <c r="BG28">
        <f>'[1]1991.12.=100'!CQ115/'[1]1991.12.=100'!$AM115*100</f>
        <v>184.7520634252552</v>
      </c>
      <c r="BH28">
        <f>'[1]1991.12.=100'!CR115/'[1]1991.12.=100'!$AM115*100</f>
        <v>186.21959754607985</v>
      </c>
      <c r="BI28">
        <f>'[1]1991.12.=100'!CS115/'[1]1991.12.=100'!$AM115*100</f>
        <v>186.7786581635369</v>
      </c>
      <c r="BJ28">
        <f>'[1]1991.12.=100'!CT115/'[1]1991.12.=100'!$AM115*100</f>
        <v>188.1763097071795</v>
      </c>
      <c r="BK28">
        <f>'[1]1991.12.=100'!CU115/'[1]1991.12.=100'!$AM115*100</f>
        <v>187.91425004274654</v>
      </c>
      <c r="BL28">
        <f>'[1]1991.12.=100'!CV115/'[1]1991.12.=100'!$AM115*100</f>
        <v>189.19206694303725</v>
      </c>
      <c r="BM28">
        <f>'[1]1991.12.=100'!CW115/'[1]1991.12.=100'!$AM115*100</f>
        <v>190.1692210432595</v>
      </c>
      <c r="BN28">
        <f>'[1]1991.12.=100'!CX115/'[1]1991.12.=100'!$AM115*100</f>
        <v>191.99198926867413</v>
      </c>
      <c r="BO28">
        <f>'[1]1991.12.=100'!CY115/'[1]1991.12.=100'!$AM115*100</f>
        <v>193.15705761893918</v>
      </c>
      <c r="BP28">
        <f>'[1]1991.12.=100'!CZ115/'[1]1991.12.=100'!$AM115*100</f>
        <v>194.09662886915294</v>
      </c>
      <c r="BQ28">
        <f>'[1]1991.12.=100'!DA115/'[1]1991.12.=100'!$AM115*100</f>
        <v>194.26575169419135</v>
      </c>
      <c r="BR28">
        <f>'[1]1991.12.=100'!DB115/'[1]1991.12.=100'!$AM115*100</f>
        <v>195.20532294440508</v>
      </c>
      <c r="BS28">
        <f>'[1]1991.12.=100'!DC115/'[1]1991.12.=100'!$AM115*100</f>
        <v>196.42676556968297</v>
      </c>
      <c r="BT28">
        <f>'[1]1991.12.=100'!DD115/'[1]1991.12.=100'!$AM115*100</f>
        <v>196.9153426197941</v>
      </c>
      <c r="BU28">
        <f>'[1]1991.12.=100'!DE115/'[1]1991.12.=100'!$AM115*100</f>
        <v>198.26832522010187</v>
      </c>
      <c r="BV28">
        <f>'[1]1991.12.=100'!DF115/'[1]1991.12.=100'!$AM115*100</f>
        <v>199.58372497040108</v>
      </c>
      <c r="BW28">
        <f>'[1]1991.12.=100'!DG115/'[1]1991.12.=100'!$AM115*100</f>
        <v>199.508559270384</v>
      </c>
      <c r="BX28">
        <f>'[1]1991.12.=100'!DH115/'[1]1991.12.=100'!$AM115*100</f>
        <v>200.8452666174956</v>
      </c>
      <c r="BY28">
        <f>'[1]1991.12.=100'!DI115/'[1]1991.12.=100'!$AM115*100</f>
        <v>200.78541404971452</v>
      </c>
      <c r="BZ28">
        <f>'[1]1991.12.=100'!DJ115/'[1]1991.12.=100'!$AM115*100</f>
        <v>202.0423179731179</v>
      </c>
      <c r="CA28">
        <f>'[1]1991.12.=100'!DK115/'[1]1991.12.=100'!$AM115*100</f>
        <v>201.74305513421237</v>
      </c>
      <c r="CB28" s="111">
        <f>'[1]1991.12.=100'!DL115/'[1]1991.12.=100'!$AM115*100</f>
        <v>201.84280941384748</v>
      </c>
      <c r="CC28">
        <f>'[1]1991.12.=100'!DM115/'[1]1991.12.=100'!$AM115*100</f>
        <v>203.5785338794999</v>
      </c>
      <c r="CD28">
        <f>'[1]1991.12.=100'!DN115/'[1]1991.12.=100'!$AM115*100</f>
        <v>204.31671554880023</v>
      </c>
      <c r="CE28">
        <f>'[1]1991.12.=100'!DO115/'[1]1991.12.=100'!$AM115*100</f>
        <v>203.93764928618654</v>
      </c>
      <c r="CF28">
        <f>'[1]1991.12.=100'!DP115/'[1]1991.12.=100'!$AM115*100</f>
        <v>203.21941847281315</v>
      </c>
      <c r="CG28">
        <f>'[1]1991.12.=100'!DQ115/'[1]1991.12.=100'!$AM115*100</f>
        <v>203.31917275244837</v>
      </c>
      <c r="CH28">
        <f>'[1]1991.12.=100'!DR115/'[1]1991.12.=100'!$AM115*100</f>
        <v>203.5984847354269</v>
      </c>
      <c r="CI28">
        <f>'[1]1991.12.=100'!DS115/'[1]1991.12.=100'!$AM115*100</f>
        <v>202.86030306612645</v>
      </c>
      <c r="CJ28">
        <f>'[1]1991.12.=100'!DT115/'[1]1991.12.=100'!$AM115*100</f>
        <v>203.8746045814571</v>
      </c>
      <c r="CK28">
        <f>'[1]1991.12.=100'!DU115/'[1]1991.12.=100'!$AM115*100</f>
        <v>203.46888397532487</v>
      </c>
      <c r="CL28">
        <f>'[1]1991.12.=100'!DV115/'[1]1991.12.=100'!$AM115*100</f>
        <v>204.48318549065547</v>
      </c>
      <c r="CM28">
        <f>'[1]1991.12.=100'!DW115/'[1]1991.12.=100'!$AM115*100</f>
        <v>204.8889060967878</v>
      </c>
      <c r="CN28">
        <f>'[1]1991.12.=100'!DX115/'[1]1991.12.=100'!$AM115*100</f>
        <v>203.0631633691926</v>
      </c>
      <c r="CO28">
        <f>'[1]1991.12.=100'!DY115/'[1]1991.12.=100'!$AM115*100</f>
        <v>202.86030306612645</v>
      </c>
      <c r="CP28">
        <f>'[1]1991.12.=100'!DZ115/'[1]1991.12.=100'!$AM115*100</f>
        <v>202.65744276306035</v>
      </c>
      <c r="CQ28">
        <f>'[1]1991.12.=100'!EA115/'[1]1991.12.=100'!$AM115*100</f>
        <v>201.44028094466358</v>
      </c>
      <c r="CR28">
        <f>'[1]1991.12.=100'!EB115/'[1]1991.12.=100'!$AM115*100</f>
        <v>201.44028094466358</v>
      </c>
      <c r="CS28">
        <f>'[1]1991.12.=100'!EC115/'[1]1991.12.=100'!$AM115*100</f>
        <v>199.81739852013456</v>
      </c>
      <c r="CT28">
        <f>'[1]1991.12.=100'!ED115/'[1]1991.12.=100'!$AM115*100</f>
        <v>199.00595730787006</v>
      </c>
      <c r="CU28">
        <f>'[1]1991.12.=100'!EE115/'[1]1991.12.=100'!$AM115*100</f>
        <v>198.3973763986717</v>
      </c>
      <c r="CV28">
        <f>'[1]1991.12.=100'!EF115/'[1]1991.12.=100'!$AM115*100</f>
        <v>196.61180001108366</v>
      </c>
      <c r="CW28">
        <f>'[1]1991.12.=100'!EG115/'[1]1991.12.=100'!$AM115*100</f>
        <v>196.61180001108366</v>
      </c>
      <c r="CX28">
        <f>'[1]1991.12.=100'!EH115/'[1]1991.12.=100'!$AM115*100</f>
        <v>195.42141575269164</v>
      </c>
      <c r="CY28">
        <f>'[1]1991.12.=100'!EI115/'[1]1991.12.=100'!$AM115*100</f>
        <v>194.82622362349562</v>
      </c>
      <c r="CZ28">
        <f>'[1]1991.12.=100'!EJ115/'[1]1991.12.=100'!$AM115*100</f>
        <v>195.61981312909026</v>
      </c>
      <c r="DA28">
        <f>'[1]1991.12.=100'!EK115/'[1]1991.12.=100'!$AM115*100</f>
        <v>194.62782624709695</v>
      </c>
      <c r="DB28">
        <f>'[1]1991.12.=100'!EL115/'[1]1991.12.=100'!$AM115*100</f>
        <v>193.04064723590756</v>
      </c>
      <c r="DC28">
        <f>'[1]1991.12.=100'!EM115/'[1]1991.12.=100'!$AM115*100</f>
        <v>192.2470577303129</v>
      </c>
      <c r="DD28">
        <f>'[1]1991.12.=100'!EN115/'[1]1991.12.=100'!$AM115*100</f>
        <v>191.25507084831952</v>
      </c>
      <c r="DE28">
        <f>'[1]1991.12.=100'!EO115/'[1]1991.12.=100'!$AM115*100</f>
        <v>190.6598787191235</v>
      </c>
      <c r="DF28">
        <f>'[1]1991.12.=100'!EP115/'[1]1991.12.=100'!$AM115*100</f>
        <v>189.07269970793413</v>
      </c>
      <c r="DG28">
        <f>'[1]1991.12.=100'!EQ115/'[1]1991.12.=100'!$AM115*100</f>
        <v>188.87430233153546</v>
      </c>
      <c r="DH28">
        <f>'[1]1991.12.=100'!ER115/'[1]1991.12.=100'!$AM115*100</f>
        <v>188.87430233153546</v>
      </c>
      <c r="DI28">
        <f>'[1]1991.12.=100'!ES115/'[1]1991.12.=100'!$AM115*100</f>
        <v>186.41893640122552</v>
      </c>
      <c r="DJ28">
        <f>'[1]1991.12.=100'!ET115/'[1]1991.12.=100'!$AM115*100</f>
        <v>185.09681628490472</v>
      </c>
      <c r="DK28">
        <f>'[1]1991.12.=100'!EU115/'[1]1991.12.=100'!$AM115*100</f>
        <v>183.01919895925786</v>
      </c>
      <c r="DL28">
        <f>'[1]1991.12.=100'!EV115/'[1]1991.12.=100'!$AM115*100</f>
        <v>181.88595314526864</v>
      </c>
      <c r="DM28">
        <f>'[1]1991.12.=100'!EW115/'[1]1991.12.=100'!$AM115*100</f>
        <v>181.69707884293712</v>
      </c>
      <c r="DN28">
        <f>'[1]1991.12.=100'!EX115/'[1]1991.12.=100'!$AM115*100</f>
        <v>181.31933023827403</v>
      </c>
      <c r="DO28">
        <f>'[1]1991.12.=100'!EY115/'[1]1991.12.=100'!$AM115*100</f>
        <v>179.6194615172902</v>
      </c>
      <c r="DP28">
        <f>'[1]1991.12.=100'!EZ115/'[1]1991.12.=100'!$AM115*100</f>
        <v>177.91959279630643</v>
      </c>
      <c r="DQ28">
        <f>'[1]1991.12.=100'!FA115/'[1]1991.12.=100'!$AM115*100</f>
        <v>177.73071849397485</v>
      </c>
      <c r="DR28">
        <f>'[1]1991.12.=100'!FB115/'[1]1991.12.=100'!$AM115*100</f>
        <v>177.54184419164332</v>
      </c>
      <c r="DS28">
        <f>'[1]1991.12.=100'!FC115/'[1]1991.12.=100'!$AM115*100</f>
        <v>174.8976039590018</v>
      </c>
      <c r="DT28">
        <f>'[1]1991.12.=100'!FD115/'[1]1991.12.=100'!$AM115*100</f>
        <v>172.9737303154528</v>
      </c>
      <c r="DU28">
        <f>'[1]1991.12.=100'!FE115/'[1]1991.12.=100'!$AM115*100</f>
        <v>172.27413989961678</v>
      </c>
    </row>
    <row r="29" spans="2:125" ht="12.75" hidden="1">
      <c r="B29" s="113" t="s">
        <v>371</v>
      </c>
      <c r="D29">
        <f>'[1]1991.12.=100'!AN116/'[1]1991.12.=100'!$AM116*100</f>
        <v>102.3</v>
      </c>
      <c r="E29">
        <f>'[1]1991.12.=100'!AO116/'[1]1991.12.=100'!$AM116*100</f>
        <v>102.90000000000002</v>
      </c>
      <c r="F29">
        <f>'[1]1991.12.=100'!AP116/'[1]1991.12.=100'!$AM116*100</f>
        <v>104.50000000000001</v>
      </c>
      <c r="G29">
        <f>'[1]1991.12.=100'!AQ116/'[1]1991.12.=100'!$AM116*100</f>
        <v>106.80000000000001</v>
      </c>
      <c r="H29">
        <f>'[1]1991.12.=100'!AR116/'[1]1991.12.=100'!$AM116*100</f>
        <v>110.4</v>
      </c>
      <c r="I29">
        <f>'[1]1991.12.=100'!AS116/'[1]1991.12.=100'!$AM116*100</f>
        <v>112.4</v>
      </c>
      <c r="J29">
        <f>'[1]1991.12.=100'!AT116/'[1]1991.12.=100'!$AM116*100</f>
        <v>114.1</v>
      </c>
      <c r="K29">
        <f>'[1]1991.12.=100'!AU116/'[1]1991.12.=100'!$AM116*100</f>
        <v>116.10000000000001</v>
      </c>
      <c r="L29">
        <f>'[1]1991.12.=100'!AV116/'[1]1991.12.=100'!$AM116*100</f>
        <v>118.9</v>
      </c>
      <c r="M29">
        <f>'[1]1991.12.=100'!AW116/'[1]1991.12.=100'!$AM116*100</f>
        <v>121.9</v>
      </c>
      <c r="N29">
        <f>'[1]1991.12.=100'!AX116/'[1]1991.12.=100'!$AM116*100</f>
        <v>123.30000000000001</v>
      </c>
      <c r="O29">
        <f>'[1]1991.12.=100'!AY116/'[1]1991.12.=100'!$AM116*100</f>
        <v>123.8</v>
      </c>
      <c r="P29">
        <f>'[1]1991.12.=100'!AZ116/'[1]1991.12.=100'!$AM116*100</f>
        <v>125.40939999999998</v>
      </c>
      <c r="Q29">
        <f>'[1]1991.12.=100'!BA116/'[1]1991.12.=100'!$AM116*100</f>
        <v>125.7808</v>
      </c>
      <c r="R29">
        <f>'[1]1991.12.=100'!BB116/'[1]1991.12.=100'!$AM116*100</f>
        <v>125.2856</v>
      </c>
      <c r="S29">
        <f>'[1]1991.12.=100'!BC116/'[1]1991.12.=100'!$AM116*100</f>
        <v>125.657</v>
      </c>
      <c r="T29">
        <f>'[1]1991.12.=100'!BD116/'[1]1991.12.=100'!$AM116*100</f>
        <v>125.7808</v>
      </c>
      <c r="U29">
        <f>'[1]1991.12.=100'!BE116/'[1]1991.12.=100'!$AM116*100</f>
        <v>124.419</v>
      </c>
      <c r="V29">
        <f>'[1]1991.12.=100'!BF116/'[1]1991.12.=100'!$AM116*100</f>
        <v>125.5332</v>
      </c>
      <c r="W29">
        <f>'[1]1991.12.=100'!BG116/'[1]1991.12.=100'!$AM116*100</f>
        <v>125.657</v>
      </c>
      <c r="X29">
        <f>'[1]1991.12.=100'!BH116/'[1]1991.12.=100'!$AM116*100</f>
        <v>126.89499999999998</v>
      </c>
      <c r="Y29">
        <f>'[1]1991.12.=100'!BI116/'[1]1991.12.=100'!$AM116*100</f>
        <v>127.76159999999999</v>
      </c>
      <c r="Z29">
        <f>'[1]1991.12.=100'!BJ116/'[1]1991.12.=100'!$AM116*100</f>
        <v>128.75199999999998</v>
      </c>
      <c r="AA29">
        <f>'[1]1991.12.=100'!BK116/'[1]1991.12.=100'!$AM116*100</f>
        <v>129.7424</v>
      </c>
      <c r="AB29">
        <f>'[1]1991.12.=100'!BL116/'[1]1991.12.=100'!$AM116*100</f>
        <v>130.52085440000002</v>
      </c>
      <c r="AC29">
        <f>'[1]1991.12.=100'!BM116/'[1]1991.12.=100'!$AM116*100</f>
        <v>132.20750560000002</v>
      </c>
      <c r="AD29">
        <f>'[1]1991.12.=100'!BN116/'[1]1991.12.=100'!$AM116*100</f>
        <v>132.98596</v>
      </c>
      <c r="AE29">
        <f>'[1]1991.12.=100'!BO116/'[1]1991.12.=100'!$AM116*100</f>
        <v>132.59673279999998</v>
      </c>
      <c r="AF29">
        <f>'[1]1991.12.=100'!BP116/'[1]1991.12.=100'!$AM116*100</f>
        <v>132.98596</v>
      </c>
      <c r="AG29">
        <f>'[1]1991.12.=100'!BQ116/'[1]1991.12.=100'!$AM116*100</f>
        <v>132.59673279999998</v>
      </c>
      <c r="AH29">
        <f>'[1]1991.12.=100'!BR116/'[1]1991.12.=100'!$AM116*100</f>
        <v>132.8562176</v>
      </c>
      <c r="AI29">
        <f>'[1]1991.12.=100'!BS116/'[1]1991.12.=100'!$AM116*100</f>
        <v>133.5049296</v>
      </c>
      <c r="AJ29">
        <f>'[1]1991.12.=100'!BT116/'[1]1991.12.=100'!$AM116*100</f>
        <v>133.95902800000002</v>
      </c>
      <c r="AK29">
        <f>'[1]1991.12.=100'!BU116/'[1]1991.12.=100'!$AM116*100</f>
        <v>134.55584303999998</v>
      </c>
      <c r="AL29">
        <f>'[1]1991.12.=100'!BV116/'[1]1991.12.=100'!$AM116*100</f>
        <v>133.77738864000003</v>
      </c>
      <c r="AM29">
        <f>'[1]1991.12.=100'!BW116/'[1]1991.12.=100'!$AM116*100</f>
        <v>133.99795072</v>
      </c>
      <c r="AN29">
        <f>'[1]1991.12.=100'!BX116/'[1]1991.12.=100'!$AM116*100</f>
        <v>135.99452018572796</v>
      </c>
      <c r="AO29">
        <f>'[1]1991.12.=100'!BY116/'[1]1991.12.=100'!$AM116*100</f>
        <v>137.10670317670397</v>
      </c>
      <c r="AP29">
        <f>'[1]1991.12.=100'!BZ116/'[1]1991.12.=100'!$AM116*100</f>
        <v>137.240701127424</v>
      </c>
      <c r="AQ29">
        <f>'[1]1991.12.=100'!CA116/'[1]1991.12.=100'!$AM116*100</f>
        <v>138.12508760217602</v>
      </c>
      <c r="AR29">
        <f>'[1]1991.12.=100'!CB116/'[1]1991.12.=100'!$AM116*100</f>
        <v>138.24568575782402</v>
      </c>
      <c r="AS29">
        <f>'[1]1991.12.=100'!CC116/'[1]1991.12.=100'!$AM116*100</f>
        <v>138.21888616768</v>
      </c>
      <c r="AT29">
        <f>'[1]1991.12.=100'!CD116/'[1]1991.12.=100'!$AM116*100</f>
        <v>138.701278790272</v>
      </c>
      <c r="AU29">
        <f>'[1]1991.12.=100'!CE116/'[1]1991.12.=100'!$AM116*100</f>
        <v>138.99607428185598</v>
      </c>
      <c r="AV29">
        <f>'[1]1991.12.=100'!CF116/'[1]1991.12.=100'!$AM116*100</f>
        <v>139.02287387200002</v>
      </c>
      <c r="AW29">
        <f>'[1]1991.12.=100'!CG116/'[1]1991.12.=100'!$AM116*100</f>
        <v>138.83527674099201</v>
      </c>
      <c r="AX29">
        <f>'[1]1991.12.=100'!CH116/'[1]1991.12.=100'!$AM116*100</f>
        <v>138.701278790272</v>
      </c>
      <c r="AY29">
        <f>'[1]1991.12.=100'!CI116/'[1]1991.12.=100'!$AM116*100</f>
        <v>140.175256248192</v>
      </c>
      <c r="AZ29">
        <f>'[1]1991.12.=100'!CJ116/'[1]1991.12.=100'!$AM116*100</f>
        <v>141.32469334942718</v>
      </c>
      <c r="BA29">
        <f>'[1]1991.12.=100'!CK116/'[1]1991.12.=100'!$AM116*100</f>
        <v>142.1517273612915</v>
      </c>
      <c r="BB29">
        <f>'[1]1991.12.=100'!CL116/'[1]1991.12.=100'!$AM116*100</f>
        <v>142.0676222075426</v>
      </c>
      <c r="BC29" s="111">
        <f>'[1]1991.12.=100'!CM116/'[1]1991.12.=100'!$AM116*100</f>
        <v>142.55823560441127</v>
      </c>
      <c r="BD29">
        <f>'[1]1991.12.=100'!CN116/'[1]1991.12.=100'!$AM116*100</f>
        <v>141.9975345794185</v>
      </c>
      <c r="BE29">
        <f>'[1]1991.12.=100'!CO116/'[1]1991.12.=100'!$AM116*100</f>
        <v>141.12844799067972</v>
      </c>
      <c r="BF29">
        <f>'[1]1991.12.=100'!CP116/'[1]1991.12.=100'!$AM116*100</f>
        <v>140.5957820169366</v>
      </c>
      <c r="BG29">
        <f>'[1]1991.12.=100'!CQ116/'[1]1991.12.=100'!$AM116*100</f>
        <v>140.06311604319345</v>
      </c>
      <c r="BH29">
        <f>'[1]1991.12.=100'!CR116/'[1]1991.12.=100'!$AM116*100</f>
        <v>139.5865201719496</v>
      </c>
      <c r="BI29">
        <f>'[1]1991.12.=100'!CS116/'[1]1991.12.=100'!$AM116*100</f>
        <v>138.52118822446332</v>
      </c>
      <c r="BJ29">
        <f>'[1]1991.12.=100'!CT116/'[1]1991.12.=100'!$AM116*100</f>
        <v>138.17075008384282</v>
      </c>
      <c r="BK29">
        <f>'[1]1991.12.=100'!CU116/'[1]1991.12.=100'!$AM116*100</f>
        <v>136.93720782885876</v>
      </c>
      <c r="BL29">
        <f>'[1]1991.12.=100'!CV116/'[1]1991.12.=100'!$AM116*100</f>
        <v>136.0197285364054</v>
      </c>
      <c r="BM29">
        <f>'[1]1991.12.=100'!CW116/'[1]1991.12.=100'!$AM116*100</f>
        <v>136.27990923128027</v>
      </c>
      <c r="BN29">
        <f>'[1]1991.12.=100'!CX116/'[1]1991.12.=100'!$AM116*100</f>
        <v>136.54008992615508</v>
      </c>
      <c r="BO29">
        <f>'[1]1991.12.=100'!CY116/'[1]1991.12.=100'!$AM116*100</f>
        <v>136.27990923128027</v>
      </c>
      <c r="BP29">
        <f>'[1]1991.12.=100'!CZ116/'[1]1991.12.=100'!$AM116*100</f>
        <v>135.12963668551782</v>
      </c>
      <c r="BQ29">
        <f>'[1]1991.12.=100'!DA116/'[1]1991.12.=100'!$AM116*100</f>
        <v>134.04783274366986</v>
      </c>
      <c r="BR29">
        <f>'[1]1991.12.=100'!DB116/'[1]1991.12.=100'!$AM116*100</f>
        <v>133.28098437982825</v>
      </c>
      <c r="BS29">
        <f>'[1]1991.12.=100'!DC116/'[1]1991.12.=100'!$AM116*100</f>
        <v>133.82873321114369</v>
      </c>
      <c r="BT29">
        <f>'[1]1991.12.=100'!DD116/'[1]1991.12.=100'!$AM116*100</f>
        <v>133.88350809427521</v>
      </c>
      <c r="BU29">
        <f>'[1]1991.12.=100'!DE116/'[1]1991.12.=100'!$AM116*100</f>
        <v>133.1988220551309</v>
      </c>
      <c r="BV29">
        <f>'[1]1991.12.=100'!DF116/'[1]1991.12.=100'!$AM116*100</f>
        <v>133.0481911265192</v>
      </c>
      <c r="BW29">
        <f>'[1]1991.12.=100'!DG116/'[1]1991.12.=100'!$AM116*100</f>
        <v>131.82944997684234</v>
      </c>
      <c r="BX29">
        <f>'[1]1991.12.=100'!DH116/'[1]1991.12.=100'!$AM116*100</f>
        <v>132.85771968666168</v>
      </c>
      <c r="BY29">
        <f>'[1]1991.12.=100'!DI116/'[1]1991.12.=100'!$AM116*100</f>
        <v>133.05546386162698</v>
      </c>
      <c r="BZ29">
        <f>'[1]1991.12.=100'!DJ116/'[1]1991.12.=100'!$AM116*100</f>
        <v>133.75415994650422</v>
      </c>
      <c r="CA29">
        <f>'[1]1991.12.=100'!DK116/'[1]1991.12.=100'!$AM116*100</f>
        <v>133.7805258364996</v>
      </c>
      <c r="CB29">
        <f>'[1]1991.12.=100'!DL116/'[1]1991.12.=100'!$AM116*100</f>
        <v>133.70142816651352</v>
      </c>
      <c r="CC29">
        <f>'[1]1991.12.=100'!DM116/'[1]1991.12.=100'!$AM116*100</f>
        <v>133.80689172649497</v>
      </c>
      <c r="CD29">
        <f>'[1]1991.12.=100'!DN116/'[1]1991.12.=100'!$AM116*100</f>
        <v>133.59596460653202</v>
      </c>
      <c r="CE29">
        <f>'[1]1991.12.=100'!DO116/'[1]1991.12.=100'!$AM116*100</f>
        <v>133.14774447661077</v>
      </c>
      <c r="CF29">
        <f>'[1]1991.12.=100'!DP116/'[1]1991.12.=100'!$AM116*100</f>
        <v>132.65997551169644</v>
      </c>
      <c r="CG29">
        <f>'[1]1991.12.=100'!DQ116/'[1]1991.12.=100'!$AM116*100</f>
        <v>132.22493832677287</v>
      </c>
      <c r="CH29">
        <f>'[1]1991.12.=100'!DR116/'[1]1991.12.=100'!$AM116*100</f>
        <v>132.73907318168256</v>
      </c>
      <c r="CI29">
        <f>'[1]1991.12.=100'!DS116/'[1]1991.12.=100'!$AM116*100</f>
        <v>132.17220654678215</v>
      </c>
      <c r="CJ29">
        <f>'[1]1991.12.=100'!DT116/'[1]1991.12.=100'!$AM116*100</f>
        <v>132.30437875332893</v>
      </c>
      <c r="CK29">
        <f>'[1]1991.12.=100'!DU116/'[1]1991.12.=100'!$AM116*100</f>
        <v>131.90786213368858</v>
      </c>
      <c r="CL29">
        <f>'[1]1991.12.=100'!DV116/'[1]1991.12.=100'!$AM116*100</f>
        <v>131.24700110095466</v>
      </c>
      <c r="CM29">
        <f>'[1]1991.12.=100'!DW116/'[1]1991.12.=100'!$AM116*100</f>
        <v>130.85048448131434</v>
      </c>
      <c r="CN29">
        <f>'[1]1991.12.=100'!DX116/'[1]1991.12.=100'!$AM116*100</f>
        <v>130.1896234485804</v>
      </c>
      <c r="CO29">
        <f>'[1]1991.12.=100'!DY116/'[1]1991.12.=100'!$AM116*100</f>
        <v>129.5287624158465</v>
      </c>
      <c r="CP29">
        <f>'[1]1991.12.=100'!DZ116/'[1]1991.12.=100'!$AM116*100</f>
        <v>129.26441800275293</v>
      </c>
      <c r="CQ29">
        <f>'[1]1991.12.=100'!EA116/'[1]1991.12.=100'!$AM116*100</f>
        <v>128.47138476347226</v>
      </c>
      <c r="CR29">
        <f>'[1]1991.12.=100'!EB116/'[1]1991.12.=100'!$AM116*100</f>
        <v>127.94269593728511</v>
      </c>
      <c r="CS29">
        <f>'[1]1991.12.=100'!EC116/'[1]1991.12.=100'!$AM116*100</f>
        <v>126.6209738718173</v>
      </c>
      <c r="CT29">
        <f>'[1]1991.12.=100'!ED116/'[1]1991.12.=100'!$AM116*100</f>
        <v>125.69576842598981</v>
      </c>
      <c r="CU29">
        <f>'[1]1991.12.=100'!EE116/'[1]1991.12.=100'!$AM116*100</f>
        <v>122.25929105577349</v>
      </c>
      <c r="CV29">
        <f>'[1]1991.12.=100'!EF116/'[1]1991.12.=100'!$AM116*100</f>
        <v>122.25929105577349</v>
      </c>
      <c r="CW29">
        <f>'[1]1991.12.=100'!EG116/'[1]1991.12.=100'!$AM116*100</f>
        <v>120.91443885416</v>
      </c>
      <c r="CX29">
        <f>'[1]1991.12.=100'!EH116/'[1]1991.12.=100'!$AM116*100</f>
        <v>119.32506807043491</v>
      </c>
      <c r="CY29">
        <f>'[1]1991.12.=100'!EI116/'[1]1991.12.=100'!$AM116*100</f>
        <v>118.22473445093296</v>
      </c>
      <c r="CZ29">
        <f>'[1]1991.12.=100'!EJ116/'[1]1991.12.=100'!$AM116*100</f>
        <v>117.36891941354256</v>
      </c>
      <c r="DA29">
        <f>'[1]1991.12.=100'!EK116/'[1]1991.12.=100'!$AM116*100</f>
        <v>116.26858579404058</v>
      </c>
      <c r="DB29">
        <f>'[1]1991.12.=100'!EL116/'[1]1991.12.=100'!$AM116*100</f>
        <v>114.31243713714821</v>
      </c>
      <c r="DC29">
        <f>'[1]1991.12.=100'!EM116/'[1]1991.12.=100'!$AM116*100</f>
        <v>113.8233999729251</v>
      </c>
      <c r="DD29">
        <f>'[1]1991.12.=100'!EN116/'[1]1991.12.=100'!$AM116*100</f>
        <v>112.96758493553469</v>
      </c>
      <c r="DE29">
        <f>'[1]1991.12.=100'!EO116/'[1]1991.12.=100'!$AM116*100</f>
        <v>112.23402918920004</v>
      </c>
      <c r="DF29">
        <f>'[1]1991.12.=100'!EP116/'[1]1991.12.=100'!$AM116*100</f>
        <v>110.88917698758655</v>
      </c>
      <c r="DG29">
        <f>'[1]1991.12.=100'!EQ116/'[1]1991.12.=100'!$AM116*100</f>
        <v>109.54432478597302</v>
      </c>
      <c r="DH29">
        <f>'[1]1991.12.=100'!ER116/'[1]1991.12.=100'!$AM116*100</f>
        <v>110.5302237090468</v>
      </c>
      <c r="DI29">
        <f>'[1]1991.12.=100'!ES116/'[1]1991.12.=100'!$AM116*100</f>
        <v>110.09204640990289</v>
      </c>
      <c r="DJ29">
        <f>'[1]1991.12.=100'!ET116/'[1]1991.12.=100'!$AM116*100</f>
        <v>109.76341343554499</v>
      </c>
      <c r="DK29">
        <f>'[1]1991.12.=100'!EU116/'[1]1991.12.=100'!$AM116*100</f>
        <v>109.10614748682912</v>
      </c>
      <c r="DL29">
        <f>'[1]1991.12.=100'!EV116/'[1]1991.12.=100'!$AM116*100</f>
        <v>108.55842586289926</v>
      </c>
      <c r="DM29">
        <f>'[1]1991.12.=100'!EW116/'[1]1991.12.=100'!$AM116*100</f>
        <v>107.2438939654676</v>
      </c>
      <c r="DN29">
        <f>'[1]1991.12.=100'!EX116/'[1]1991.12.=100'!$AM116*100</f>
        <v>106.47708369196577</v>
      </c>
      <c r="DO29">
        <f>'[1]1991.12.=100'!EY116/'[1]1991.12.=100'!$AM116*100</f>
        <v>105.60072909367801</v>
      </c>
      <c r="DP29">
        <f>'[1]1991.12.=100'!EZ116/'[1]1991.12.=100'!$AM116*100</f>
        <v>105.27209611932007</v>
      </c>
      <c r="DQ29">
        <f>'[1]1991.12.=100'!FA116/'[1]1991.12.=100'!$AM116*100</f>
        <v>104.17665287146033</v>
      </c>
      <c r="DR29">
        <f>'[1]1991.12.=100'!FB116/'[1]1991.12.=100'!$AM116*100</f>
        <v>103.1907539483866</v>
      </c>
      <c r="DS29">
        <f>'[1]1991.12.=100'!FC116/'[1]1991.12.=100'!$AM116*100</f>
        <v>102.20485502531285</v>
      </c>
      <c r="DT29">
        <f>'[1]1991.12.=100'!FD116/'[1]1991.12.=100'!$AM116*100</f>
        <v>102.20485502531285</v>
      </c>
      <c r="DU29">
        <f>'[1]1991.12.=100'!FE116/'[1]1991.12.=100'!$AM116*100</f>
        <v>101.48942104013565</v>
      </c>
    </row>
    <row r="30" spans="2:125" ht="12.75" hidden="1">
      <c r="B30" s="113" t="s">
        <v>372</v>
      </c>
      <c r="D30">
        <f>'[1]1991.12.=100'!AN117/'[1]1991.12.=100'!$AM117*100</f>
        <v>101.1</v>
      </c>
      <c r="E30">
        <f>'[1]1991.12.=100'!AO117/'[1]1991.12.=100'!$AM117*100</f>
        <v>102</v>
      </c>
      <c r="F30">
        <f>'[1]1991.12.=100'!AP117/'[1]1991.12.=100'!$AM117*100</f>
        <v>102.90000000000002</v>
      </c>
      <c r="G30">
        <f>'[1]1991.12.=100'!AQ117/'[1]1991.12.=100'!$AM117*100</f>
        <v>105.69999999999999</v>
      </c>
      <c r="H30">
        <f>'[1]1991.12.=100'!AR117/'[1]1991.12.=100'!$AM117*100</f>
        <v>108.90000000000002</v>
      </c>
      <c r="I30">
        <f>'[1]1991.12.=100'!AS117/'[1]1991.12.=100'!$AM117*100</f>
        <v>112.6</v>
      </c>
      <c r="J30">
        <f>'[1]1991.12.=100'!AT117/'[1]1991.12.=100'!$AM117*100</f>
        <v>113.5</v>
      </c>
      <c r="K30">
        <f>'[1]1991.12.=100'!AU117/'[1]1991.12.=100'!$AM117*100</f>
        <v>115.7</v>
      </c>
      <c r="L30">
        <f>'[1]1991.12.=100'!AV117/'[1]1991.12.=100'!$AM117*100</f>
        <v>117.10000000000001</v>
      </c>
      <c r="M30">
        <f>'[1]1991.12.=100'!AW117/'[1]1991.12.=100'!$AM117*100</f>
        <v>118.40000000000002</v>
      </c>
      <c r="N30">
        <f>'[1]1991.12.=100'!AX117/'[1]1991.12.=100'!$AM117*100</f>
        <v>119.9</v>
      </c>
      <c r="O30">
        <f>'[1]1991.12.=100'!AY117/'[1]1991.12.=100'!$AM117*100</f>
        <v>122.30000000000001</v>
      </c>
      <c r="P30">
        <f>'[1]1991.12.=100'!AZ117/'[1]1991.12.=100'!$AM117*100</f>
        <v>125.1129</v>
      </c>
      <c r="Q30">
        <f>'[1]1991.12.=100'!BA117/'[1]1991.12.=100'!$AM117*100</f>
        <v>124.746</v>
      </c>
      <c r="R30">
        <f>'[1]1991.12.=100'!BB117/'[1]1991.12.=100'!$AM117*100</f>
        <v>125.84670000000003</v>
      </c>
      <c r="S30">
        <f>'[1]1991.12.=100'!BC117/'[1]1991.12.=100'!$AM117*100</f>
        <v>126.9474</v>
      </c>
      <c r="T30">
        <f>'[1]1991.12.=100'!BD117/'[1]1991.12.=100'!$AM117*100</f>
        <v>127.06970000000001</v>
      </c>
      <c r="U30">
        <f>'[1]1991.12.=100'!BE117/'[1]1991.12.=100'!$AM117*100</f>
        <v>127.80350000000003</v>
      </c>
      <c r="V30">
        <f>'[1]1991.12.=100'!BF117/'[1]1991.12.=100'!$AM117*100</f>
        <v>128.1704</v>
      </c>
      <c r="W30">
        <f>'[1]1991.12.=100'!BG117/'[1]1991.12.=100'!$AM117*100</f>
        <v>128.1704</v>
      </c>
      <c r="X30">
        <f>'[1]1991.12.=100'!BH117/'[1]1991.12.=100'!$AM117*100</f>
        <v>128.7819</v>
      </c>
      <c r="Y30">
        <f>'[1]1991.12.=100'!BI117/'[1]1991.12.=100'!$AM117*100</f>
        <v>129.7603</v>
      </c>
      <c r="Z30">
        <f>'[1]1991.12.=100'!BJ117/'[1]1991.12.=100'!$AM117*100</f>
        <v>130.861</v>
      </c>
      <c r="AA30">
        <f>'[1]1991.12.=100'!BK117/'[1]1991.12.=100'!$AM117*100</f>
        <v>130.7387</v>
      </c>
      <c r="AB30">
        <f>'[1]1991.12.=100'!BL117/'[1]1991.12.=100'!$AM117*100</f>
        <v>131.5231322</v>
      </c>
      <c r="AC30">
        <f>'[1]1991.12.=100'!BM117/'[1]1991.12.=100'!$AM117*100</f>
        <v>130.86943870000002</v>
      </c>
      <c r="AD30">
        <f>'[1]1991.12.=100'!BN117/'[1]1991.12.=100'!$AM117*100</f>
        <v>131.91534830000003</v>
      </c>
      <c r="AE30">
        <f>'[1]1991.12.=100'!BO117/'[1]1991.12.=100'!$AM117*100</f>
        <v>131.7846096</v>
      </c>
      <c r="AF30">
        <f>'[1]1991.12.=100'!BP117/'[1]1991.12.=100'!$AM117*100</f>
        <v>131.91534830000003</v>
      </c>
      <c r="AG30">
        <f>'[1]1991.12.=100'!BQ117/'[1]1991.12.=100'!$AM117*100</f>
        <v>132.04608700000003</v>
      </c>
      <c r="AH30">
        <f>'[1]1991.12.=100'!BR117/'[1]1991.12.=100'!$AM117*100</f>
        <v>132.5690418</v>
      </c>
      <c r="AI30">
        <f>'[1]1991.12.=100'!BS117/'[1]1991.12.=100'!$AM117*100</f>
        <v>132.9612579</v>
      </c>
      <c r="AJ30">
        <f>'[1]1991.12.=100'!BT117/'[1]1991.12.=100'!$AM117*100</f>
        <v>133.31425239000004</v>
      </c>
      <c r="AK30">
        <f>'[1]1991.12.=100'!BU117/'[1]1991.12.=100'!$AM117*100</f>
        <v>133.31425239000004</v>
      </c>
      <c r="AL30">
        <f>'[1]1991.12.=100'!BV117/'[1]1991.12.=100'!$AM117*100</f>
        <v>134.21634942</v>
      </c>
      <c r="AM30">
        <f>'[1]1991.12.=100'!BW117/'[1]1991.12.=100'!$AM117*100</f>
        <v>134.62163939</v>
      </c>
      <c r="AN30">
        <f>'[1]1991.12.=100'!BX117/'[1]1991.12.=100'!$AM117*100</f>
        <v>135.846696308449</v>
      </c>
      <c r="AO30">
        <f>'[1]1991.12.=100'!BY117/'[1]1991.12.=100'!$AM117*100</f>
        <v>136.035166603595</v>
      </c>
      <c r="AP30">
        <f>'[1]1991.12.=100'!BZ117/'[1]1991.12.=100'!$AM117*100</f>
        <v>136.627501816911</v>
      </c>
      <c r="AQ30">
        <f>'[1]1991.12.=100'!CA117/'[1]1991.12.=100'!$AM117*100</f>
        <v>137.73139925990904</v>
      </c>
      <c r="AR30">
        <f>'[1]1991.12.=100'!CB117/'[1]1991.12.=100'!$AM117*100</f>
        <v>137.435231653251</v>
      </c>
      <c r="AS30">
        <f>'[1]1991.12.=100'!CC117/'[1]1991.12.=100'!$AM117*100</f>
        <v>138.054491194445</v>
      </c>
      <c r="AT30">
        <f>'[1]1991.12.=100'!CD117/'[1]1991.12.=100'!$AM117*100</f>
        <v>138.350658801103</v>
      </c>
      <c r="AU30">
        <f>'[1]1991.12.=100'!CE117/'[1]1991.12.=100'!$AM117*100</f>
        <v>138.566053424127</v>
      </c>
      <c r="AV30">
        <f>'[1]1991.12.=100'!CF117/'[1]1991.12.=100'!$AM117*100</f>
        <v>138.44489394867603</v>
      </c>
      <c r="AW30">
        <f>'[1]1991.12.=100'!CG117/'[1]1991.12.=100'!$AM117*100</f>
        <v>139.050691325931</v>
      </c>
      <c r="AX30">
        <f>'[1]1991.12.=100'!CH117/'[1]1991.12.=100'!$AM117*100</f>
        <v>140.11420227711199</v>
      </c>
      <c r="AY30">
        <f>'[1]1991.12.=100'!CI117/'[1]1991.12.=100'!$AM117*100</f>
        <v>140.38344555589202</v>
      </c>
      <c r="AZ30">
        <f>'[1]1991.12.=100'!CJ117/'[1]1991.12.=100'!$AM117*100</f>
        <v>140.17287038755816</v>
      </c>
      <c r="BA30">
        <f>'[1]1991.12.=100'!CK117/'[1]1991.12.=100'!$AM117*100</f>
        <v>140.95901768267117</v>
      </c>
      <c r="BB30">
        <f>'[1]1991.12.=100'!CL117/'[1]1991.12.=100'!$AM117*100</f>
        <v>141.25382291833856</v>
      </c>
      <c r="BC30">
        <f>'[1]1991.12.=100'!CM117/'[1]1991.12.=100'!$AM117*100</f>
        <v>141.717088288673</v>
      </c>
      <c r="BD30">
        <f>'[1]1991.12.=100'!CN117/'[1]1991.12.=100'!$AM117*100</f>
        <v>141.87151007878447</v>
      </c>
      <c r="BE30">
        <f>'[1]1991.12.=100'!CO117/'[1]1991.12.=100'!$AM117*100</f>
        <v>141.39420636389443</v>
      </c>
      <c r="BF30">
        <f>'[1]1991.12.=100'!CP117/'[1]1991.12.=100'!$AM117*100</f>
        <v>141.92766345700682</v>
      </c>
      <c r="BG30">
        <f>'[1]1991.12.=100'!CQ117/'[1]1991.12.=100'!$AM117*100</f>
        <v>142.33477544911892</v>
      </c>
      <c r="BH30">
        <f>'[1]1991.12.=100'!CR117/'[1]1991.12.=100'!$AM117*100</f>
        <v>142.2224686926742</v>
      </c>
      <c r="BI30">
        <f>'[1]1991.12.=100'!CS117/'[1]1991.12.=100'!$AM117*100</f>
        <v>142.67169571845307</v>
      </c>
      <c r="BJ30">
        <f>'[1]1991.12.=100'!CT117/'[1]1991.12.=100'!$AM117*100</f>
        <v>142.44708220556365</v>
      </c>
      <c r="BK30">
        <f>'[1]1991.12.=100'!CU117/'[1]1991.12.=100'!$AM117*100</f>
        <v>141.9697784906736</v>
      </c>
      <c r="BL30">
        <f>'[1]1991.12.=100'!CV117/'[1]1991.12.=100'!$AM117*100</f>
        <v>142.01236942422076</v>
      </c>
      <c r="BM30">
        <f>'[1]1991.12.=100'!CW117/'[1]1991.12.=100'!$AM117*100</f>
        <v>141.55806613305063</v>
      </c>
      <c r="BN30">
        <f>'[1]1991.12.=100'!CX117/'[1]1991.12.=100'!$AM117*100</f>
        <v>141.68583893369222</v>
      </c>
      <c r="BO30">
        <f>'[1]1991.12.=100'!CY117/'[1]1991.12.=100'!$AM117*100</f>
        <v>141.38770239886185</v>
      </c>
      <c r="BP30">
        <f>'[1]1991.12.=100'!CZ117/'[1]1991.12.=100'!$AM117*100</f>
        <v>141.78521777863574</v>
      </c>
      <c r="BQ30">
        <f>'[1]1991.12.=100'!DA117/'[1]1991.12.=100'!$AM117*100</f>
        <v>141.68583893369222</v>
      </c>
      <c r="BR30">
        <f>'[1]1991.12.=100'!DB117/'[1]1991.12.=100'!$AM117*100</f>
        <v>141.60065706659785</v>
      </c>
      <c r="BS30">
        <f>'[1]1991.12.=100'!DC117/'[1]1991.12.=100'!$AM117*100</f>
        <v>142.3672938704475</v>
      </c>
      <c r="BT30">
        <f>'[1]1991.12.=100'!DD117/'[1]1991.12.=100'!$AM117*100</f>
        <v>142.77900622807041</v>
      </c>
      <c r="BU30">
        <f>'[1]1991.12.=100'!DE117/'[1]1991.12.=100'!$AM117*100</f>
        <v>143.47465814267474</v>
      </c>
      <c r="BV30">
        <f>'[1]1991.12.=100'!DF117/'[1]1991.12.=100'!$AM117*100</f>
        <v>143.80118863320328</v>
      </c>
      <c r="BW30">
        <f>'[1]1991.12.=100'!DG117/'[1]1991.12.=100'!$AM117*100</f>
        <v>144.88015894973242</v>
      </c>
      <c r="BX30">
        <f>'[1]1991.12.=100'!DH117/'[1]1991.12.=100'!$AM117*100</f>
        <v>144.95259902920725</v>
      </c>
      <c r="BY30">
        <f>'[1]1991.12.=100'!DI117/'[1]1991.12.=100'!$AM117*100</f>
        <v>145.28582339479166</v>
      </c>
      <c r="BZ30" s="111">
        <f>'[1]1991.12.=100'!DJ117/'[1]1991.12.=100'!$AM117*100</f>
        <v>146.21305641206993</v>
      </c>
      <c r="CA30">
        <f>'[1]1991.12.=100'!DK117/'[1]1991.12.=100'!$AM117*100</f>
        <v>146.19856839617495</v>
      </c>
      <c r="CB30">
        <f>'[1]1991.12.=100'!DL117/'[1]1991.12.=100'!$AM117*100</f>
        <v>145.92329609417047</v>
      </c>
      <c r="CC30">
        <f>'[1]1991.12.=100'!DM117/'[1]1991.12.=100'!$AM117*100</f>
        <v>145.92329609417047</v>
      </c>
      <c r="CD30">
        <f>'[1]1991.12.=100'!DN117/'[1]1991.12.=100'!$AM117*100</f>
        <v>146.37242458691463</v>
      </c>
      <c r="CE30">
        <f>'[1]1991.12.=100'!DO117/'[1]1991.12.=100'!$AM117*100</f>
        <v>146.25652045975485</v>
      </c>
      <c r="CF30">
        <f>'[1]1991.12.=100'!DP117/'[1]1991.12.=100'!$AM117*100</f>
        <v>145.56109569679614</v>
      </c>
      <c r="CG30">
        <f>'[1]1991.12.=100'!DQ117/'[1]1991.12.=100'!$AM117*100</f>
        <v>145.12645521994696</v>
      </c>
      <c r="CH30">
        <f>'[1]1991.12.=100'!DR117/'[1]1991.12.=100'!$AM117*100</f>
        <v>145.22787133121176</v>
      </c>
      <c r="CI30">
        <f>'[1]1991.12.=100'!DS117/'[1]1991.12.=100'!$AM117*100</f>
        <v>144.67732672720277</v>
      </c>
      <c r="CJ30">
        <f>'[1]1991.12.=100'!DT117/'[1]1991.12.=100'!$AM117*100</f>
        <v>144.67732672720277</v>
      </c>
      <c r="CK30">
        <f>'[1]1991.12.=100'!DU117/'[1]1991.12.=100'!$AM117*100</f>
        <v>144.09861742029398</v>
      </c>
      <c r="CL30">
        <f>'[1]1991.12.=100'!DV117/'[1]1991.12.=100'!$AM117*100</f>
        <v>143.08587613320353</v>
      </c>
      <c r="CM30">
        <f>'[1]1991.12.=100'!DW117/'[1]1991.12.=100'!$AM117*100</f>
        <v>142.79652147974915</v>
      </c>
      <c r="CN30">
        <f>'[1]1991.12.=100'!DX117/'[1]1991.12.=100'!$AM117*100</f>
        <v>142.50716682629474</v>
      </c>
      <c r="CO30">
        <f>'[1]1991.12.=100'!DY117/'[1]1991.12.=100'!$AM117*100</f>
        <v>141.49442553920431</v>
      </c>
      <c r="CP30">
        <f>'[1]1991.12.=100'!DZ117/'[1]1991.12.=100'!$AM117*100</f>
        <v>141.3497482124771</v>
      </c>
      <c r="CQ30">
        <f>'[1]1991.12.=100'!EA117/'[1]1991.12.=100'!$AM117*100</f>
        <v>140.6263615788411</v>
      </c>
      <c r="CR30">
        <f>'[1]1991.12.=100'!EB117/'[1]1991.12.=100'!$AM117*100</f>
        <v>140.6263615788411</v>
      </c>
      <c r="CS30">
        <f>'[1]1991.12.=100'!EC117/'[1]1991.12.=100'!$AM117*100</f>
        <v>139.75829761847785</v>
      </c>
      <c r="CT30">
        <f>'[1]1991.12.=100'!ED117/'[1]1991.12.=100'!$AM117*100</f>
        <v>138.89023365811468</v>
      </c>
      <c r="CU30">
        <f>'[1]1991.12.=100'!EE117/'[1]1991.12.=100'!$AM117*100</f>
        <v>139.03491098484184</v>
      </c>
      <c r="CV30">
        <f>'[1]1991.12.=100'!EF117/'[1]1991.12.=100'!$AM117*100</f>
        <v>138.2007015189328</v>
      </c>
      <c r="CW30">
        <f>'[1]1991.12.=100'!EG117/'[1]1991.12.=100'!$AM117*100</f>
        <v>137.78359678597823</v>
      </c>
      <c r="CX30">
        <f>'[1]1991.12.=100'!EH117/'[1]1991.12.=100'!$AM117*100</f>
        <v>136.8103524090844</v>
      </c>
      <c r="CY30">
        <f>'[1]1991.12.=100'!EI117/'[1]1991.12.=100'!$AM117*100</f>
        <v>135.1419334772663</v>
      </c>
      <c r="CZ30">
        <f>'[1]1991.12.=100'!EJ117/'[1]1991.12.=100'!$AM117*100</f>
        <v>134.44675892234207</v>
      </c>
      <c r="DA30">
        <f>'[1]1991.12.=100'!EK117/'[1]1991.12.=100'!$AM117*100</f>
        <v>133.33447963446335</v>
      </c>
      <c r="DB30">
        <f>'[1]1991.12.=100'!EL117/'[1]1991.12.=100'!$AM117*100</f>
        <v>131.66606070264524</v>
      </c>
      <c r="DC30">
        <f>'[1]1991.12.=100'!EM117/'[1]1991.12.=100'!$AM117*100</f>
        <v>131.66606070264524</v>
      </c>
      <c r="DD30">
        <f>'[1]1991.12.=100'!EN117/'[1]1991.12.=100'!$AM117*100</f>
        <v>130.5537814147665</v>
      </c>
      <c r="DE30">
        <f>'[1]1991.12.=100'!EO117/'[1]1991.12.=100'!$AM117*100</f>
        <v>129.1634323049181</v>
      </c>
      <c r="DF30">
        <f>'[1]1991.12.=100'!EP117/'[1]1991.12.=100'!$AM117*100</f>
        <v>127.91211810605449</v>
      </c>
      <c r="DG30">
        <f>'[1]1991.12.=100'!EQ117/'[1]1991.12.=100'!$AM117*100</f>
        <v>126.79983881817576</v>
      </c>
      <c r="DH30">
        <f>'[1]1991.12.=100'!ER117/'[1]1991.12.=100'!$AM117*100</f>
        <v>127.0534384958121</v>
      </c>
      <c r="DI30">
        <f>'[1]1991.12.=100'!ES117/'[1]1991.12.=100'!$AM117*100</f>
        <v>126.1658396240849</v>
      </c>
      <c r="DJ30">
        <f>'[1]1991.12.=100'!ET117/'[1]1991.12.=100'!$AM117*100</f>
        <v>124.26384204181223</v>
      </c>
      <c r="DK30">
        <f>'[1]1991.12.=100'!EU117/'[1]1991.12.=100'!$AM117*100</f>
        <v>122.61544413717598</v>
      </c>
      <c r="DL30">
        <f>'[1]1991.12.=100'!EV117/'[1]1991.12.=100'!$AM117*100</f>
        <v>120.58664671608513</v>
      </c>
      <c r="DM30">
        <f>'[1]1991.12.=100'!EW117/'[1]1991.12.=100'!$AM117*100</f>
        <v>118.68464913381248</v>
      </c>
      <c r="DN30">
        <f>'[1]1991.12.=100'!EX117/'[1]1991.12.=100'!$AM117*100</f>
        <v>116.52905187390353</v>
      </c>
      <c r="DO30">
        <f>'[1]1991.12.=100'!EY117/'[1]1991.12.=100'!$AM117*100</f>
        <v>115.00745380808539</v>
      </c>
      <c r="DP30">
        <f>'[1]1991.12.=100'!EZ117/'[1]1991.12.=100'!$AM117*100</f>
        <v>114.50025445281271</v>
      </c>
      <c r="DQ30">
        <f>'[1]1991.12.=100'!FA117/'[1]1991.12.=100'!$AM117*100</f>
        <v>113.35905590344912</v>
      </c>
      <c r="DR30">
        <f>'[1]1991.12.=100'!FB117/'[1]1991.12.=100'!$AM117*100</f>
        <v>112.72505670935824</v>
      </c>
      <c r="DS30">
        <f>'[1]1991.12.=100'!FC117/'[1]1991.12.=100'!$AM117*100</f>
        <v>111.83745783763102</v>
      </c>
      <c r="DT30">
        <f>'[1]1991.12.=100'!FD117/'[1]1991.12.=100'!$AM117*100</f>
        <v>111.39010800628049</v>
      </c>
      <c r="DU30">
        <f>'[1]1991.12.=100'!FE117/'[1]1991.12.=100'!$AM117*100</f>
        <v>110.04805851222892</v>
      </c>
    </row>
    <row r="31" spans="2:125" ht="12.75" hidden="1">
      <c r="B31" s="113" t="s">
        <v>373</v>
      </c>
      <c r="D31">
        <f>'[1]1991.12.=100'!AN118/'[1]1991.12.=100'!$AM118*100</f>
        <v>101.50000000000001</v>
      </c>
      <c r="E31">
        <f>'[1]1991.12.=100'!AO118/'[1]1991.12.=100'!$AM118*100</f>
        <v>103.1</v>
      </c>
      <c r="F31">
        <f>'[1]1991.12.=100'!AP118/'[1]1991.12.=100'!$AM118*100</f>
        <v>104.1</v>
      </c>
      <c r="G31">
        <f>'[1]1991.12.=100'!AQ118/'[1]1991.12.=100'!$AM118*100</f>
        <v>108.50000000000001</v>
      </c>
      <c r="H31">
        <f>'[1]1991.12.=100'!AR118/'[1]1991.12.=100'!$AM118*100</f>
        <v>111.70000000000002</v>
      </c>
      <c r="I31">
        <f>'[1]1991.12.=100'!AS118/'[1]1991.12.=100'!$AM118*100</f>
        <v>113.6</v>
      </c>
      <c r="J31">
        <f>'[1]1991.12.=100'!AT118/'[1]1991.12.=100'!$AM118*100</f>
        <v>114.99999999999999</v>
      </c>
      <c r="K31">
        <f>'[1]1991.12.=100'!AU118/'[1]1991.12.=100'!$AM118*100</f>
        <v>115.99999999999999</v>
      </c>
      <c r="L31">
        <f>'[1]1991.12.=100'!AV118/'[1]1991.12.=100'!$AM118*100</f>
        <v>119.29999999999998</v>
      </c>
      <c r="M31">
        <f>'[1]1991.12.=100'!AW118/'[1]1991.12.=100'!$AM118*100</f>
        <v>121.20000000000002</v>
      </c>
      <c r="N31">
        <f>'[1]1991.12.=100'!AX118/'[1]1991.12.=100'!$AM118*100</f>
        <v>122.39999999999999</v>
      </c>
      <c r="O31">
        <f>'[1]1991.12.=100'!AY118/'[1]1991.12.=100'!$AM118*100</f>
        <v>125.00000000000003</v>
      </c>
      <c r="P31">
        <f>'[1]1991.12.=100'!AZ118/'[1]1991.12.=100'!$AM118*100</f>
        <v>127.12500000000003</v>
      </c>
      <c r="Q31">
        <f>'[1]1991.12.=100'!BA118/'[1]1991.12.=100'!$AM118*100</f>
        <v>128.5</v>
      </c>
      <c r="R31">
        <f>'[1]1991.12.=100'!BB118/'[1]1991.12.=100'!$AM118*100</f>
        <v>131.75000000000003</v>
      </c>
      <c r="S31">
        <f>'[1]1991.12.=100'!BC118/'[1]1991.12.=100'!$AM118*100</f>
        <v>131.87500000000003</v>
      </c>
      <c r="T31">
        <f>'[1]1991.12.=100'!BD118/'[1]1991.12.=100'!$AM118*100</f>
        <v>134.00000000000003</v>
      </c>
      <c r="U31">
        <f>'[1]1991.12.=100'!BE118/'[1]1991.12.=100'!$AM118*100</f>
        <v>135.375</v>
      </c>
      <c r="V31">
        <f>'[1]1991.12.=100'!BF118/'[1]1991.12.=100'!$AM118*100</f>
        <v>136.62500000000003</v>
      </c>
      <c r="W31">
        <f>'[1]1991.12.=100'!BG118/'[1]1991.12.=100'!$AM118*100</f>
        <v>138.5</v>
      </c>
      <c r="X31">
        <f>'[1]1991.12.=100'!BH118/'[1]1991.12.=100'!$AM118*100</f>
        <v>140.125</v>
      </c>
      <c r="Y31">
        <f>'[1]1991.12.=100'!BI118/'[1]1991.12.=100'!$AM118*100</f>
        <v>141.87500000000003</v>
      </c>
      <c r="Z31">
        <f>'[1]1991.12.=100'!BJ118/'[1]1991.12.=100'!$AM118*100</f>
        <v>143.62500000000003</v>
      </c>
      <c r="AA31">
        <f>'[1]1991.12.=100'!BK118/'[1]1991.12.=100'!$AM118*100</f>
        <v>145.625</v>
      </c>
      <c r="AB31">
        <f>'[1]1991.12.=100'!BL118/'[1]1991.12.=100'!$AM118*100</f>
        <v>147.37250000000003</v>
      </c>
      <c r="AC31">
        <f>'[1]1991.12.=100'!BM118/'[1]1991.12.=100'!$AM118*100</f>
        <v>149.265625</v>
      </c>
      <c r="AD31">
        <f>'[1]1991.12.=100'!BN118/'[1]1991.12.=100'!$AM118*100</f>
        <v>150.139375</v>
      </c>
      <c r="AE31">
        <f>'[1]1991.12.=100'!BO118/'[1]1991.12.=100'!$AM118*100</f>
        <v>150.72187500000004</v>
      </c>
      <c r="AF31">
        <f>'[1]1991.12.=100'!BP118/'[1]1991.12.=100'!$AM118*100</f>
        <v>151.013125</v>
      </c>
      <c r="AG31">
        <f>'[1]1991.12.=100'!BQ118/'[1]1991.12.=100'!$AM118*100</f>
        <v>151.30437500000002</v>
      </c>
      <c r="AH31">
        <f>'[1]1991.12.=100'!BR118/'[1]1991.12.=100'!$AM118*100</f>
        <v>151.59562499999998</v>
      </c>
      <c r="AI31">
        <f>'[1]1991.12.=100'!BS118/'[1]1991.12.=100'!$AM118*100</f>
        <v>152.17812500000002</v>
      </c>
      <c r="AJ31">
        <f>'[1]1991.12.=100'!BT118/'[1]1991.12.=100'!$AM118*100</f>
        <v>153.19750000000002</v>
      </c>
      <c r="AK31">
        <f>'[1]1991.12.=100'!BU118/'[1]1991.12.=100'!$AM118*100</f>
        <v>155.07606249999998</v>
      </c>
      <c r="AL31">
        <f>'[1]1991.12.=100'!BV118/'[1]1991.12.=100'!$AM118*100</f>
        <v>156.21193750000003</v>
      </c>
      <c r="AM31">
        <f>'[1]1991.12.=100'!BW118/'[1]1991.12.=100'!$AM118*100</f>
        <v>156.86725000000004</v>
      </c>
      <c r="AN31">
        <f>'[1]1991.12.=100'!BX118/'[1]1991.12.=100'!$AM118*100</f>
        <v>158.59278975</v>
      </c>
      <c r="AO31">
        <f>'[1]1991.12.=100'!BY118/'[1]1991.12.=100'!$AM118*100</f>
        <v>160.06734190000003</v>
      </c>
      <c r="AP31">
        <f>'[1]1991.12.=100'!BZ118/'[1]1991.12.=100'!$AM118*100</f>
        <v>161.683074575</v>
      </c>
      <c r="AQ31">
        <f>'[1]1991.12.=100'!CA118/'[1]1991.12.=100'!$AM118*100</f>
        <v>162.73408515</v>
      </c>
      <c r="AR31">
        <f>'[1]1991.12.=100'!CB118/'[1]1991.12.=100'!$AM118*100</f>
        <v>164.130203675</v>
      </c>
      <c r="AS31">
        <f>'[1]1991.12.=100'!CC118/'[1]1991.12.=100'!$AM118*100</f>
        <v>164.914539925</v>
      </c>
      <c r="AT31">
        <f>'[1]1991.12.=100'!CD118/'[1]1991.12.=100'!$AM118*100</f>
        <v>165.887116875</v>
      </c>
      <c r="AU31">
        <f>'[1]1991.12.=100'!CE118/'[1]1991.12.=100'!$AM118*100</f>
        <v>166.84400710000003</v>
      </c>
      <c r="AV31">
        <f>'[1]1991.12.=100'!CF118/'[1]1991.12.=100'!$AM118*100</f>
        <v>167.54990972500002</v>
      </c>
      <c r="AW31">
        <f>'[1]1991.12.=100'!CG118/'[1]1991.12.=100'!$AM118*100</f>
        <v>169.91860520000003</v>
      </c>
      <c r="AX31">
        <f>'[1]1991.12.=100'!CH118/'[1]1991.12.=100'!$AM118*100</f>
        <v>170.87549542500005</v>
      </c>
      <c r="AY31">
        <f>'[1]1991.12.=100'!CI118/'[1]1991.12.=100'!$AM118*100</f>
        <v>171.95787945000006</v>
      </c>
      <c r="AZ31">
        <f>'[1]1991.12.=100'!CJ118/'[1]1991.12.=100'!$AM118*100</f>
        <v>172.74888569547005</v>
      </c>
      <c r="BA31">
        <f>'[1]1991.12.=100'!CK118/'[1]1991.12.=100'!$AM118*100</f>
        <v>173.88380769984005</v>
      </c>
      <c r="BB31">
        <f>'[1]1991.12.=100'!CL118/'[1]1991.12.=100'!$AM118*100</f>
        <v>175.67216964612</v>
      </c>
      <c r="BC31">
        <f>'[1]1991.12.=100'!CM118/'[1]1991.12.=100'!$AM118*100</f>
        <v>176.58354640720503</v>
      </c>
      <c r="BD31">
        <f>'[1]1991.12.=100'!CN118/'[1]1991.12.=100'!$AM118*100</f>
        <v>176.96185374199504</v>
      </c>
      <c r="BE31">
        <f>'[1]1991.12.=100'!CO118/'[1]1991.12.=100'!$AM118*100</f>
        <v>177.85603471513508</v>
      </c>
      <c r="BF31">
        <f>'[1]1991.12.=100'!CP118/'[1]1991.12.=100'!$AM118*100</f>
        <v>178.19995047403503</v>
      </c>
      <c r="BG31">
        <f>'[1]1991.12.=100'!CQ118/'[1]1991.12.=100'!$AM118*100</f>
        <v>178.80180305211007</v>
      </c>
      <c r="BH31">
        <f>'[1]1991.12.=100'!CR118/'[1]1991.12.=100'!$AM118*100</f>
        <v>180.03989978415004</v>
      </c>
      <c r="BI31">
        <f>'[1]1991.12.=100'!CS118/'[1]1991.12.=100'!$AM118*100</f>
        <v>180.96847233318002</v>
      </c>
      <c r="BJ31">
        <f>'[1]1991.12.=100'!CT118/'[1]1991.12.=100'!$AM118*100</f>
        <v>182.15498170138505</v>
      </c>
      <c r="BK31">
        <f>'[1]1991.12.=100'!CU118/'[1]1991.12.=100'!$AM118*100</f>
        <v>183.30709949370004</v>
      </c>
      <c r="BL31" s="111">
        <f>'[1]1991.12.=100'!CV118/'[1]1991.12.=100'!$AM118*100</f>
        <v>183.5820601429406</v>
      </c>
      <c r="BM31">
        <f>'[1]1991.12.=100'!CW118/'[1]1991.12.=100'!$AM118*100</f>
        <v>181.01576075002876</v>
      </c>
      <c r="BN31">
        <f>'[1]1991.12.=100'!CX118/'[1]1991.12.=100'!$AM118*100</f>
        <v>181.51068991866177</v>
      </c>
      <c r="BO31">
        <f>'[1]1991.12.=100'!CY118/'[1]1991.12.=100'!$AM118*100</f>
        <v>181.9322962474973</v>
      </c>
      <c r="BP31">
        <f>'[1]1991.12.=100'!CZ118/'[1]1991.12.=100'!$AM118*100</f>
        <v>178.6694298765094</v>
      </c>
      <c r="BQ31">
        <f>'[1]1991.12.=100'!DA118/'[1]1991.12.=100'!$AM118*100</f>
        <v>174.4533665881543</v>
      </c>
      <c r="BR31">
        <f>'[1]1991.12.=100'!DB118/'[1]1991.12.=100'!$AM118*100</f>
        <v>174.80165007719233</v>
      </c>
      <c r="BS31">
        <f>'[1]1991.12.=100'!DC118/'[1]1991.12.=100'!$AM118*100</f>
        <v>175.14993356623037</v>
      </c>
      <c r="BT31">
        <f>'[1]1991.12.=100'!DD118/'[1]1991.12.=100'!$AM118*100</f>
        <v>172.45531920367299</v>
      </c>
      <c r="BU31">
        <f>'[1]1991.12.=100'!DE118/'[1]1991.12.=100'!$AM118*100</f>
        <v>172.21701997433118</v>
      </c>
      <c r="BV31">
        <f>'[1]1991.12.=100'!DF118/'[1]1991.12.=100'!$AM118*100</f>
        <v>172.18035855443244</v>
      </c>
      <c r="BW31">
        <f>'[1]1991.12.=100'!DG118/'[1]1991.12.=100'!$AM118*100</f>
        <v>171.53878370620447</v>
      </c>
      <c r="BX31">
        <f>'[1]1991.12.=100'!DH118/'[1]1991.12.=100'!$AM118*100</f>
        <v>172.00193842221123</v>
      </c>
      <c r="BY31">
        <f>'[1]1991.12.=100'!DI118/'[1]1991.12.=100'!$AM118*100</f>
        <v>172.17347720591744</v>
      </c>
      <c r="BZ31">
        <f>'[1]1991.12.=100'!DJ118/'[1]1991.12.=100'!$AM118*100</f>
        <v>168.0393925185979</v>
      </c>
      <c r="CA31">
        <f>'[1]1991.12.=100'!DK118/'[1]1991.12.=100'!$AM118*100</f>
        <v>168.24523905904533</v>
      </c>
      <c r="CB31">
        <f>'[1]1991.12.=100'!DL118/'[1]1991.12.=100'!$AM118*100</f>
        <v>170.93839796323277</v>
      </c>
      <c r="CC31">
        <f>'[1]1991.12.=100'!DM118/'[1]1991.12.=100'!$AM118*100</f>
        <v>168.7770092885346</v>
      </c>
      <c r="CD31">
        <f>'[1]1991.12.=100'!DN118/'[1]1991.12.=100'!$AM118*100</f>
        <v>169.8748575042543</v>
      </c>
      <c r="CE31">
        <f>'[1]1991.12.=100'!DO118/'[1]1991.12.=100'!$AM118*100</f>
        <v>168.1080080320804</v>
      </c>
      <c r="CF31">
        <f>'[1]1991.12.=100'!DP118/'[1]1991.12.=100'!$AM118*100</f>
        <v>167.9021614916329</v>
      </c>
      <c r="CG31">
        <f>'[1]1991.12.=100'!DQ118/'[1]1991.12.=100'!$AM118*100</f>
        <v>168.22808518067473</v>
      </c>
      <c r="CH31">
        <f>'[1]1991.12.=100'!DR118/'[1]1991.12.=100'!$AM118*100</f>
        <v>168.69123989668145</v>
      </c>
      <c r="CI31">
        <f>'[1]1991.12.=100'!DS118/'[1]1991.12.=100'!$AM118*100</f>
        <v>168.2795468157866</v>
      </c>
      <c r="CJ31">
        <f>'[1]1991.12.=100'!DT118/'[1]1991.12.=100'!$AM118*100</f>
        <v>168.61610590941817</v>
      </c>
      <c r="CK31">
        <f>'[1]1991.12.=100'!DU118/'[1]1991.12.=100'!$AM118*100</f>
        <v>168.95266500304973</v>
      </c>
      <c r="CL31">
        <f>'[1]1991.12.=100'!DV118/'[1]1991.12.=100'!$AM118*100</f>
        <v>169.12094454986553</v>
      </c>
      <c r="CM31">
        <f>'[1]1991.12.=100'!DW118/'[1]1991.12.=100'!$AM118*100</f>
        <v>169.12094454986553</v>
      </c>
      <c r="CN31">
        <f>'[1]1991.12.=100'!DX118/'[1]1991.12.=100'!$AM118*100</f>
        <v>168.1112672689708</v>
      </c>
      <c r="CO31">
        <f>'[1]1991.12.=100'!DY118/'[1]1991.12.=100'!$AM118*100</f>
        <v>167.26986953489188</v>
      </c>
      <c r="CP31">
        <f>'[1]1991.12.=100'!DZ118/'[1]1991.12.=100'!$AM118*100</f>
        <v>166.93331044126032</v>
      </c>
      <c r="CQ31">
        <f>'[1]1991.12.=100'!EA118/'[1]1991.12.=100'!$AM118*100</f>
        <v>166.7650308944445</v>
      </c>
      <c r="CR31">
        <f>'[1]1991.12.=100'!EB118/'[1]1991.12.=100'!$AM118*100</f>
        <v>167.77470817533924</v>
      </c>
      <c r="CS31">
        <f>'[1]1991.12.=100'!EC118/'[1]1991.12.=100'!$AM118*100</f>
        <v>167.60642862852345</v>
      </c>
      <c r="CT31">
        <f>'[1]1991.12.=100'!ED118/'[1]1991.12.=100'!$AM118*100</f>
        <v>164.74567633265508</v>
      </c>
      <c r="CU31">
        <f>'[1]1991.12.=100'!EE118/'[1]1991.12.=100'!$AM118*100</f>
        <v>164.07255814539192</v>
      </c>
      <c r="CV31">
        <f>'[1]1991.12.=100'!EF118/'[1]1991.12.=100'!$AM118*100</f>
        <v>162.9240502383742</v>
      </c>
      <c r="CW31">
        <f>'[1]1991.12.=100'!EG118/'[1]1991.12.=100'!$AM118*100</f>
        <v>159.97074419175712</v>
      </c>
      <c r="CX31">
        <f>'[1]1991.12.=100'!EH118/'[1]1991.12.=100'!$AM118*100</f>
        <v>157.83780093586702</v>
      </c>
      <c r="CY31">
        <f>'[1]1991.12.=100'!EI118/'[1]1991.12.=100'!$AM118*100</f>
        <v>157.18151070328548</v>
      </c>
      <c r="CZ31">
        <f>'[1]1991.12.=100'!EJ118/'[1]1991.12.=100'!$AM118*100</f>
        <v>154.7204223311046</v>
      </c>
      <c r="DA31">
        <f>'[1]1991.12.=100'!EK118/'[1]1991.12.=100'!$AM118*100</f>
        <v>151.43897116819673</v>
      </c>
      <c r="DB31">
        <f>'[1]1991.12.=100'!EL118/'[1]1991.12.=100'!$AM118*100</f>
        <v>152.42340651706908</v>
      </c>
      <c r="DC31">
        <f>'[1]1991.12.=100'!EM118/'[1]1991.12.=100'!$AM118*100</f>
        <v>149.63417302859744</v>
      </c>
      <c r="DD31">
        <f>'[1]1991.12.=100'!EN118/'[1]1991.12.=100'!$AM118*100</f>
        <v>151.43897116819673</v>
      </c>
      <c r="DE31">
        <f>'[1]1991.12.=100'!EO118/'[1]1991.12.=100'!$AM118*100</f>
        <v>149.7982455867428</v>
      </c>
      <c r="DF31">
        <f>'[1]1991.12.=100'!EP118/'[1]1991.12.=100'!$AM118*100</f>
        <v>148.97788279601588</v>
      </c>
      <c r="DG31">
        <f>'[1]1991.12.=100'!EQ118/'[1]1991.12.=100'!$AM118*100</f>
        <v>148.81381023787048</v>
      </c>
      <c r="DH31">
        <f>'[1]1991.12.=100'!ER118/'[1]1991.12.=100'!$AM118*100</f>
        <v>148.218554996919</v>
      </c>
      <c r="DI31">
        <f>'[1]1991.12.=100'!ES118/'[1]1991.12.=100'!$AM118*100</f>
        <v>147.47448594572964</v>
      </c>
      <c r="DJ31">
        <f>'[1]1991.12.=100'!ET118/'[1]1991.12.=100'!$AM118*100</f>
        <v>146.7304168945403</v>
      </c>
      <c r="DK31">
        <f>'[1]1991.12.=100'!EU118/'[1]1991.12.=100'!$AM118*100</f>
        <v>144.6470235512101</v>
      </c>
      <c r="DL31">
        <f>'[1]1991.12.=100'!EV118/'[1]1991.12.=100'!$AM118*100</f>
        <v>144.49820974097221</v>
      </c>
      <c r="DM31">
        <f>'[1]1991.12.=100'!EW118/'[1]1991.12.=100'!$AM118*100</f>
        <v>143.45651306930716</v>
      </c>
      <c r="DN31">
        <f>'[1]1991.12.=100'!EX118/'[1]1991.12.=100'!$AM118*100</f>
        <v>143.30769925906927</v>
      </c>
      <c r="DO31">
        <f>'[1]1991.12.=100'!EY118/'[1]1991.12.=100'!$AM118*100</f>
        <v>141.6707473464527</v>
      </c>
      <c r="DP31">
        <f>'[1]1991.12.=100'!EZ118/'[1]1991.12.=100'!$AM118*100</f>
        <v>141.37311972597695</v>
      </c>
      <c r="DQ31">
        <f>'[1]1991.12.=100'!FA118/'[1]1991.12.=100'!$AM118*100</f>
        <v>140.48023686454977</v>
      </c>
      <c r="DR31">
        <f>'[1]1991.12.=100'!FB118/'[1]1991.12.=100'!$AM118*100</f>
        <v>139.1409125724089</v>
      </c>
      <c r="DS31">
        <f>'[1]1991.12.=100'!FC118/'[1]1991.12.=100'!$AM118*100</f>
        <v>138.24802971098165</v>
      </c>
      <c r="DT31">
        <f>'[1]1991.12.=100'!FD118/'[1]1991.12.=100'!$AM118*100</f>
        <v>137.2802935030048</v>
      </c>
      <c r="DU31">
        <f>'[1]1991.12.=100'!FE118/'[1]1991.12.=100'!$AM118*100</f>
        <v>135.62131714647302</v>
      </c>
    </row>
    <row r="32" ht="12.75" hidden="1">
      <c r="B32" s="112" t="s">
        <v>374</v>
      </c>
    </row>
    <row r="33" ht="12.75" hidden="1"/>
    <row r="34" ht="12.75" hidden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00390625" style="118" bestFit="1" customWidth="1"/>
    <col min="2" max="7" width="9.28125" style="118" bestFit="1" customWidth="1"/>
    <col min="8" max="8" width="19.7109375" style="118" customWidth="1"/>
    <col min="9" max="10" width="9.28125" style="118" bestFit="1" customWidth="1"/>
    <col min="11" max="11" width="11.00390625" style="118" bestFit="1" customWidth="1"/>
    <col min="12" max="16384" width="9.140625" style="118" customWidth="1"/>
  </cols>
  <sheetData>
    <row r="1" ht="12.75">
      <c r="A1" s="117"/>
    </row>
    <row r="2" spans="1:8" ht="12.75">
      <c r="A2" s="117" t="s">
        <v>344</v>
      </c>
      <c r="C2" t="s">
        <v>345</v>
      </c>
      <c r="H2" s="117" t="s">
        <v>412</v>
      </c>
    </row>
    <row r="3" spans="2:8" ht="12.75">
      <c r="B3" s="117" t="s">
        <v>346</v>
      </c>
      <c r="C3" t="s">
        <v>347</v>
      </c>
      <c r="H3" s="117" t="s">
        <v>413</v>
      </c>
    </row>
    <row r="4" spans="1:8" ht="12.75">
      <c r="A4" s="117" t="s">
        <v>349</v>
      </c>
      <c r="H4" s="117" t="s">
        <v>414</v>
      </c>
    </row>
    <row r="5" spans="1:8" ht="12.75">
      <c r="A5" s="117" t="s">
        <v>348</v>
      </c>
      <c r="H5" s="117" t="s">
        <v>415</v>
      </c>
    </row>
    <row r="6" spans="1:11" ht="12.75">
      <c r="A6" s="118" t="s">
        <v>416</v>
      </c>
      <c r="B6" s="118" t="s">
        <v>417</v>
      </c>
      <c r="D6" s="118" t="s">
        <v>418</v>
      </c>
      <c r="F6" s="118" t="s">
        <v>419</v>
      </c>
      <c r="G6" s="118" t="s">
        <v>420</v>
      </c>
      <c r="H6" s="118" t="s">
        <v>421</v>
      </c>
      <c r="I6" s="118" t="s">
        <v>422</v>
      </c>
      <c r="J6" s="118" t="s">
        <v>423</v>
      </c>
      <c r="K6" s="118" t="s">
        <v>416</v>
      </c>
    </row>
    <row r="7" spans="1:11" ht="12.75">
      <c r="A7" s="119">
        <v>34700</v>
      </c>
      <c r="B7" s="120">
        <v>98.05518161540168</v>
      </c>
      <c r="C7" s="121">
        <f aca="true" t="shared" si="0" ref="C7:C38">+B7/AVERAGE($B$67:$B$78)</f>
        <v>0.9883747635459283</v>
      </c>
      <c r="D7" s="122">
        <v>137.9190909090909</v>
      </c>
      <c r="E7" s="122">
        <f aca="true" t="shared" si="1" ref="E7:E38">+D7/AVERAGE($D$67:$D$78)</f>
        <v>0.5303379114688123</v>
      </c>
      <c r="F7" s="123">
        <f aca="true" t="shared" si="2" ref="F7:F38">+C7*E7*100</f>
        <v>52.41726078474288</v>
      </c>
      <c r="G7" s="122">
        <v>142.35293241170143</v>
      </c>
      <c r="H7" s="123">
        <f aca="true" t="shared" si="3" ref="H7:H38">+G7/AVERAGE($G$67:$G$78)*100</f>
        <v>57.481569541179475</v>
      </c>
      <c r="K7" s="127" t="s">
        <v>532</v>
      </c>
    </row>
    <row r="8" spans="1:11" ht="12.75">
      <c r="A8" s="119">
        <v>34731</v>
      </c>
      <c r="B8" s="120">
        <v>98.34225777517668</v>
      </c>
      <c r="C8" s="121">
        <f t="shared" si="0"/>
        <v>0.9912684283871214</v>
      </c>
      <c r="D8" s="122">
        <v>140.014</v>
      </c>
      <c r="E8" s="122">
        <f t="shared" si="1"/>
        <v>0.5383934294153603</v>
      </c>
      <c r="F8" s="123">
        <f t="shared" si="2"/>
        <v>53.36924086305167</v>
      </c>
      <c r="G8" s="122">
        <v>144.57553582495734</v>
      </c>
      <c r="H8" s="123">
        <f t="shared" si="3"/>
        <v>58.37904829695276</v>
      </c>
      <c r="K8" s="127" t="s">
        <v>533</v>
      </c>
    </row>
    <row r="9" spans="1:11" ht="12.75">
      <c r="A9" s="119">
        <v>34759</v>
      </c>
      <c r="B9" s="120">
        <v>98.47368251674862</v>
      </c>
      <c r="C9" s="121">
        <f t="shared" si="0"/>
        <v>0.9925931610094599</v>
      </c>
      <c r="D9" s="122">
        <v>151.67045454545453</v>
      </c>
      <c r="E9" s="122">
        <f t="shared" si="1"/>
        <v>0.5832157938757109</v>
      </c>
      <c r="F9" s="123">
        <f t="shared" si="2"/>
        <v>57.889600839373344</v>
      </c>
      <c r="G9" s="122">
        <v>150.26885951506097</v>
      </c>
      <c r="H9" s="123">
        <f t="shared" si="3"/>
        <v>60.6779906233859</v>
      </c>
      <c r="K9" s="127" t="s">
        <v>534</v>
      </c>
    </row>
    <row r="10" spans="1:11" ht="12.75">
      <c r="A10" s="119">
        <v>34790</v>
      </c>
      <c r="B10" s="120">
        <v>98.57039185802242</v>
      </c>
      <c r="C10" s="121">
        <f t="shared" si="0"/>
        <v>0.9935679699970061</v>
      </c>
      <c r="D10" s="122">
        <v>159.8084210526316</v>
      </c>
      <c r="E10" s="122">
        <f t="shared" si="1"/>
        <v>0.6145085767136156</v>
      </c>
      <c r="F10" s="123">
        <f t="shared" si="2"/>
        <v>61.05560391110966</v>
      </c>
      <c r="G10" s="122">
        <v>155.8060421990139</v>
      </c>
      <c r="H10" s="123">
        <f t="shared" si="3"/>
        <v>62.91388380884789</v>
      </c>
      <c r="K10" s="127" t="s">
        <v>535</v>
      </c>
    </row>
    <row r="11" spans="1:11" ht="12.75">
      <c r="A11" s="119">
        <v>34820</v>
      </c>
      <c r="B11" s="120">
        <v>98.7838614747403</v>
      </c>
      <c r="C11" s="121">
        <f t="shared" si="0"/>
        <v>0.9957196969988013</v>
      </c>
      <c r="D11" s="122">
        <v>162.01181818181817</v>
      </c>
      <c r="E11" s="122">
        <f t="shared" si="1"/>
        <v>0.6229812618504357</v>
      </c>
      <c r="F11" s="123">
        <f t="shared" si="2"/>
        <v>62.03147132856467</v>
      </c>
      <c r="G11" s="122">
        <v>160.91256441691792</v>
      </c>
      <c r="H11" s="123">
        <f t="shared" si="3"/>
        <v>64.97587794559742</v>
      </c>
      <c r="K11" s="127" t="s">
        <v>536</v>
      </c>
    </row>
    <row r="12" spans="1:11" ht="12.75">
      <c r="A12" s="119">
        <v>34851</v>
      </c>
      <c r="B12" s="120">
        <v>99.28630839047595</v>
      </c>
      <c r="C12" s="121">
        <f t="shared" si="0"/>
        <v>1.0007842519091417</v>
      </c>
      <c r="D12" s="122">
        <v>165.52190476190478</v>
      </c>
      <c r="E12" s="122">
        <f t="shared" si="1"/>
        <v>0.6364785374899978</v>
      </c>
      <c r="F12" s="123">
        <f t="shared" si="2"/>
        <v>63.69776969981521</v>
      </c>
      <c r="G12" s="122">
        <v>165.95679411416793</v>
      </c>
      <c r="H12" s="123">
        <f t="shared" si="3"/>
        <v>67.01271860080492</v>
      </c>
      <c r="K12" s="127" t="s">
        <v>537</v>
      </c>
    </row>
    <row r="13" spans="1:11" ht="12.75">
      <c r="A13" s="119">
        <v>34881</v>
      </c>
      <c r="B13" s="120">
        <v>99.33460918538734</v>
      </c>
      <c r="C13" s="121">
        <f t="shared" si="0"/>
        <v>1.0012711133473966</v>
      </c>
      <c r="D13" s="122">
        <v>168.4504761904762</v>
      </c>
      <c r="E13" s="122">
        <f t="shared" si="1"/>
        <v>0.6477397229051449</v>
      </c>
      <c r="F13" s="123">
        <f t="shared" si="2"/>
        <v>64.85630735125686</v>
      </c>
      <c r="G13" s="122">
        <v>168.79691812119984</v>
      </c>
      <c r="H13" s="123">
        <f t="shared" si="3"/>
        <v>68.15954981003934</v>
      </c>
      <c r="K13" s="127" t="s">
        <v>538</v>
      </c>
    </row>
    <row r="14" spans="1:11" ht="12.75">
      <c r="A14" s="119">
        <v>34912</v>
      </c>
      <c r="B14" s="120">
        <v>99.3584319306702</v>
      </c>
      <c r="C14" s="121">
        <f t="shared" si="0"/>
        <v>1.0015112414043545</v>
      </c>
      <c r="D14" s="122">
        <v>169.16478260869565</v>
      </c>
      <c r="E14" s="122">
        <f t="shared" si="1"/>
        <v>0.6504864331066861</v>
      </c>
      <c r="F14" s="123">
        <f t="shared" si="2"/>
        <v>65.14694751373679</v>
      </c>
      <c r="G14" s="122">
        <v>171.3768187408037</v>
      </c>
      <c r="H14" s="123">
        <f t="shared" si="3"/>
        <v>69.20130381090671</v>
      </c>
      <c r="K14" s="127" t="s">
        <v>539</v>
      </c>
    </row>
    <row r="15" spans="1:11" ht="12.75">
      <c r="A15" s="119">
        <v>34943</v>
      </c>
      <c r="B15" s="120">
        <v>99.39655862040875</v>
      </c>
      <c r="C15" s="121">
        <f t="shared" si="0"/>
        <v>1.0018955500898754</v>
      </c>
      <c r="D15" s="122">
        <v>170.67714285714285</v>
      </c>
      <c r="E15" s="122">
        <f t="shared" si="1"/>
        <v>0.6563018859947755</v>
      </c>
      <c r="F15" s="123">
        <f t="shared" si="2"/>
        <v>65.75459390937583</v>
      </c>
      <c r="G15" s="122">
        <v>174.40312294040854</v>
      </c>
      <c r="H15" s="123">
        <f t="shared" si="3"/>
        <v>70.42331386967561</v>
      </c>
      <c r="K15" s="127" t="s">
        <v>540</v>
      </c>
    </row>
    <row r="16" spans="1:11" ht="12.75">
      <c r="A16" s="119">
        <v>34973</v>
      </c>
      <c r="B16" s="120">
        <v>99.45809625450457</v>
      </c>
      <c r="C16" s="121">
        <f t="shared" si="0"/>
        <v>1.0025158359691795</v>
      </c>
      <c r="D16" s="122">
        <v>173.77</v>
      </c>
      <c r="E16" s="122">
        <f t="shared" si="1"/>
        <v>0.6681947964454066</v>
      </c>
      <c r="F16" s="123">
        <f t="shared" si="2"/>
        <v>66.98758649487225</v>
      </c>
      <c r="G16" s="122">
        <v>176.9138793851136</v>
      </c>
      <c r="H16" s="123">
        <f t="shared" si="3"/>
        <v>71.4371477172277</v>
      </c>
      <c r="K16" s="127" t="s">
        <v>541</v>
      </c>
    </row>
    <row r="17" spans="1:11" ht="12.75">
      <c r="A17" s="119">
        <v>35004</v>
      </c>
      <c r="B17" s="120">
        <v>99.6401944401106</v>
      </c>
      <c r="C17" s="121">
        <f t="shared" si="0"/>
        <v>1.0043513458134878</v>
      </c>
      <c r="D17" s="122">
        <v>176.00909090909093</v>
      </c>
      <c r="E17" s="122">
        <f t="shared" si="1"/>
        <v>0.6768047342610408</v>
      </c>
      <c r="F17" s="123">
        <f t="shared" si="2"/>
        <v>67.97497457080163</v>
      </c>
      <c r="G17" s="122">
        <v>178.33717543917007</v>
      </c>
      <c r="H17" s="123">
        <f t="shared" si="3"/>
        <v>72.01186921908142</v>
      </c>
      <c r="K17" s="127" t="s">
        <v>542</v>
      </c>
    </row>
    <row r="18" spans="1:11" ht="12.75">
      <c r="A18" s="119">
        <v>35034</v>
      </c>
      <c r="B18" s="120">
        <v>99.73135789685308</v>
      </c>
      <c r="C18" s="121">
        <f t="shared" si="0"/>
        <v>1.005270253499114</v>
      </c>
      <c r="D18" s="122">
        <v>177.35105263157894</v>
      </c>
      <c r="E18" s="122">
        <f t="shared" si="1"/>
        <v>0.6819649566239079</v>
      </c>
      <c r="F18" s="123">
        <f t="shared" si="2"/>
        <v>68.55590848228282</v>
      </c>
      <c r="G18" s="122">
        <v>180.90469775212284</v>
      </c>
      <c r="H18" s="123">
        <f t="shared" si="3"/>
        <v>73.0486249070759</v>
      </c>
      <c r="K18" s="127" t="s">
        <v>543</v>
      </c>
    </row>
    <row r="19" spans="1:11" ht="12.75">
      <c r="A19" s="119">
        <v>35065</v>
      </c>
      <c r="B19" s="120">
        <v>99.7919523407917</v>
      </c>
      <c r="C19" s="121">
        <f t="shared" si="0"/>
        <v>1.0058810322281253</v>
      </c>
      <c r="D19" s="122">
        <v>179.1772727272727</v>
      </c>
      <c r="E19" s="122">
        <f t="shared" si="1"/>
        <v>0.6889872893919726</v>
      </c>
      <c r="F19" s="123">
        <f t="shared" si="2"/>
        <v>69.30392458456555</v>
      </c>
      <c r="G19" s="122">
        <v>185.53869745724413</v>
      </c>
      <c r="H19" s="123">
        <f t="shared" si="3"/>
        <v>74.91981626078375</v>
      </c>
      <c r="I19" s="122">
        <f aca="true" t="shared" si="4" ref="I19:I50">+F19/F7*100-100</f>
        <v>32.21584559553688</v>
      </c>
      <c r="J19" s="122">
        <f aca="true" t="shared" si="5" ref="J19:J50">+H19/H7*100-100</f>
        <v>30.337109544497764</v>
      </c>
      <c r="K19" s="126" t="s">
        <v>424</v>
      </c>
    </row>
    <row r="20" spans="1:11" ht="12.75">
      <c r="A20" s="119">
        <v>35096</v>
      </c>
      <c r="B20" s="120">
        <v>99.90230940582964</v>
      </c>
      <c r="C20" s="121">
        <f t="shared" si="0"/>
        <v>1.0069934072833298</v>
      </c>
      <c r="D20" s="122">
        <v>180.9804761904762</v>
      </c>
      <c r="E20" s="122">
        <f t="shared" si="1"/>
        <v>0.6959211166984404</v>
      </c>
      <c r="F20" s="123">
        <f t="shared" si="2"/>
        <v>70.07879765045823</v>
      </c>
      <c r="G20" s="122">
        <v>188.01806269117458</v>
      </c>
      <c r="H20" s="123">
        <f t="shared" si="3"/>
        <v>75.92097445751115</v>
      </c>
      <c r="I20" s="122">
        <f t="shared" si="4"/>
        <v>31.30933945694332</v>
      </c>
      <c r="J20" s="122">
        <f t="shared" si="5"/>
        <v>30.048324993804385</v>
      </c>
      <c r="K20" s="126" t="s">
        <v>425</v>
      </c>
    </row>
    <row r="21" spans="1:11" ht="12.75">
      <c r="A21" s="119">
        <v>35125</v>
      </c>
      <c r="B21" s="120">
        <v>100.04657835560886</v>
      </c>
      <c r="C21" s="121">
        <f t="shared" si="0"/>
        <v>1.008447606712426</v>
      </c>
      <c r="D21" s="122">
        <v>183.18349999999998</v>
      </c>
      <c r="E21" s="122">
        <f t="shared" si="1"/>
        <v>0.704392366315573</v>
      </c>
      <c r="F21" s="123">
        <f t="shared" si="2"/>
        <v>71.0342795997442</v>
      </c>
      <c r="G21" s="122">
        <v>190.18174727602053</v>
      </c>
      <c r="H21" s="123">
        <f t="shared" si="3"/>
        <v>76.79466201576462</v>
      </c>
      <c r="I21" s="122">
        <f t="shared" si="4"/>
        <v>22.70645948456871</v>
      </c>
      <c r="J21" s="122">
        <f t="shared" si="5"/>
        <v>26.560984018754226</v>
      </c>
      <c r="K21" s="126" t="s">
        <v>426</v>
      </c>
    </row>
    <row r="22" spans="1:11" ht="12.75">
      <c r="A22" s="119">
        <v>35156</v>
      </c>
      <c r="B22" s="120">
        <v>100.04708913098841</v>
      </c>
      <c r="C22" s="121">
        <f t="shared" si="0"/>
        <v>1.0084527552164282</v>
      </c>
      <c r="D22" s="122">
        <v>184.99380952380955</v>
      </c>
      <c r="E22" s="122">
        <f t="shared" si="1"/>
        <v>0.7113535184348404</v>
      </c>
      <c r="F22" s="123">
        <f t="shared" si="2"/>
        <v>71.7366415598515</v>
      </c>
      <c r="G22" s="122">
        <v>192.3159397115162</v>
      </c>
      <c r="H22" s="123">
        <f t="shared" si="3"/>
        <v>77.65644075693173</v>
      </c>
      <c r="I22" s="122">
        <f t="shared" si="4"/>
        <v>17.493951356688385</v>
      </c>
      <c r="J22" s="122">
        <f t="shared" si="5"/>
        <v>23.432915050796012</v>
      </c>
      <c r="K22" s="126" t="s">
        <v>427</v>
      </c>
    </row>
    <row r="23" spans="1:11" ht="12.75">
      <c r="A23" s="119">
        <v>35186</v>
      </c>
      <c r="B23" s="120">
        <v>100.03516079006532</v>
      </c>
      <c r="C23" s="121">
        <f t="shared" si="0"/>
        <v>1.008332520151385</v>
      </c>
      <c r="D23" s="122">
        <v>186.62238095238095</v>
      </c>
      <c r="E23" s="122">
        <f t="shared" si="1"/>
        <v>0.7176158361778978</v>
      </c>
      <c r="F23" s="123">
        <f t="shared" si="2"/>
        <v>72.35953845938032</v>
      </c>
      <c r="G23" s="122">
        <v>193.5946646651524</v>
      </c>
      <c r="H23" s="123">
        <f t="shared" si="3"/>
        <v>78.17278500148794</v>
      </c>
      <c r="I23" s="122">
        <f t="shared" si="4"/>
        <v>16.649721358551275</v>
      </c>
      <c r="J23" s="122">
        <f t="shared" si="5"/>
        <v>20.310471321280104</v>
      </c>
      <c r="K23" s="126" t="s">
        <v>428</v>
      </c>
    </row>
    <row r="24" spans="1:11" ht="12.75">
      <c r="A24" s="119">
        <v>35217</v>
      </c>
      <c r="B24" s="120">
        <v>100.13290263318595</v>
      </c>
      <c r="C24" s="121">
        <f t="shared" si="0"/>
        <v>1.0093177365315025</v>
      </c>
      <c r="D24" s="122">
        <v>189.2685</v>
      </c>
      <c r="E24" s="122">
        <f t="shared" si="1"/>
        <v>0.7277909123037775</v>
      </c>
      <c r="F24" s="123">
        <f t="shared" si="2"/>
        <v>73.45722762746459</v>
      </c>
      <c r="G24" s="122">
        <v>194.49626089343158</v>
      </c>
      <c r="H24" s="123">
        <f t="shared" si="3"/>
        <v>78.53684610943907</v>
      </c>
      <c r="I24" s="122">
        <f t="shared" si="4"/>
        <v>15.321506504297105</v>
      </c>
      <c r="J24" s="122">
        <f t="shared" si="5"/>
        <v>17.196925821325706</v>
      </c>
      <c r="K24" s="126" t="s">
        <v>429</v>
      </c>
    </row>
    <row r="25" spans="1:11" ht="12.75">
      <c r="A25" s="119">
        <v>35247</v>
      </c>
      <c r="B25" s="120">
        <v>100.18550710994502</v>
      </c>
      <c r="C25" s="121">
        <f t="shared" si="0"/>
        <v>1.0098479781405807</v>
      </c>
      <c r="D25" s="122">
        <v>192.3204347826087</v>
      </c>
      <c r="E25" s="122">
        <f t="shared" si="1"/>
        <v>0.7395264647053996</v>
      </c>
      <c r="F25" s="123">
        <f t="shared" si="2"/>
        <v>74.68093051641993</v>
      </c>
      <c r="G25" s="122">
        <v>194.40234461965255</v>
      </c>
      <c r="H25" s="123">
        <f t="shared" si="3"/>
        <v>78.49892307736084</v>
      </c>
      <c r="I25" s="122">
        <f t="shared" si="4"/>
        <v>15.148292535302161</v>
      </c>
      <c r="J25" s="122">
        <f t="shared" si="5"/>
        <v>15.169368483414772</v>
      </c>
      <c r="K25" s="126" t="s">
        <v>430</v>
      </c>
    </row>
    <row r="26" spans="1:11" ht="12.75">
      <c r="A26" s="119">
        <v>35278</v>
      </c>
      <c r="B26" s="120">
        <v>100.08820334352963</v>
      </c>
      <c r="C26" s="121">
        <f t="shared" si="0"/>
        <v>1.0088671774777442</v>
      </c>
      <c r="D26" s="122">
        <v>195.4305</v>
      </c>
      <c r="E26" s="122">
        <f t="shared" si="1"/>
        <v>0.7514855450694827</v>
      </c>
      <c r="F26" s="123">
        <f t="shared" si="2"/>
        <v>75.81491007695732</v>
      </c>
      <c r="G26" s="122">
        <v>196.12067091608688</v>
      </c>
      <c r="H26" s="123">
        <f t="shared" si="3"/>
        <v>79.19277666245782</v>
      </c>
      <c r="I26" s="122">
        <f t="shared" si="4"/>
        <v>16.375230107245002</v>
      </c>
      <c r="J26" s="122">
        <f t="shared" si="5"/>
        <v>14.438272548813401</v>
      </c>
      <c r="K26" s="126" t="s">
        <v>431</v>
      </c>
    </row>
    <row r="27" spans="1:11" ht="12.75">
      <c r="A27" s="119">
        <v>35309</v>
      </c>
      <c r="B27" s="120">
        <v>100.00484377095516</v>
      </c>
      <c r="C27" s="121">
        <f t="shared" si="0"/>
        <v>1.0080269312360337</v>
      </c>
      <c r="D27" s="122">
        <v>197.24666666666667</v>
      </c>
      <c r="E27" s="122">
        <f t="shared" si="1"/>
        <v>0.7584692195595804</v>
      </c>
      <c r="F27" s="123">
        <f t="shared" si="2"/>
        <v>76.45573998296332</v>
      </c>
      <c r="G27" s="122">
        <v>198.15209211484708</v>
      </c>
      <c r="H27" s="123">
        <f t="shared" si="3"/>
        <v>80.01305677137928</v>
      </c>
      <c r="I27" s="122">
        <f t="shared" si="4"/>
        <v>16.27437025667895</v>
      </c>
      <c r="J27" s="122">
        <f t="shared" si="5"/>
        <v>13.617284354795231</v>
      </c>
      <c r="K27" s="126" t="s">
        <v>432</v>
      </c>
    </row>
    <row r="28" spans="1:11" ht="12.75">
      <c r="A28" s="119">
        <v>35339</v>
      </c>
      <c r="B28" s="120">
        <v>100.02674038259259</v>
      </c>
      <c r="C28" s="121">
        <f t="shared" si="0"/>
        <v>1.0082476442875326</v>
      </c>
      <c r="D28" s="122">
        <v>199.35409090909093</v>
      </c>
      <c r="E28" s="122">
        <f t="shared" si="1"/>
        <v>0.7665728618032979</v>
      </c>
      <c r="F28" s="123">
        <f t="shared" si="2"/>
        <v>77.28952820879273</v>
      </c>
      <c r="G28" s="122">
        <v>200.7099323235171</v>
      </c>
      <c r="H28" s="123">
        <f t="shared" si="3"/>
        <v>81.04590286270297</v>
      </c>
      <c r="I28" s="122">
        <f t="shared" si="4"/>
        <v>15.378881749544846</v>
      </c>
      <c r="J28" s="122">
        <f t="shared" si="5"/>
        <v>13.450642211402325</v>
      </c>
      <c r="K28" s="126" t="s">
        <v>433</v>
      </c>
    </row>
    <row r="29" spans="1:11" ht="12.75">
      <c r="A29" s="119">
        <v>35370</v>
      </c>
      <c r="B29" s="120">
        <v>99.85519031758672</v>
      </c>
      <c r="C29" s="121">
        <f t="shared" si="0"/>
        <v>1.0065184571895829</v>
      </c>
      <c r="D29" s="122">
        <v>202.5885714285714</v>
      </c>
      <c r="E29" s="122">
        <f t="shared" si="1"/>
        <v>0.7790103541916324</v>
      </c>
      <c r="F29" s="123">
        <f t="shared" si="2"/>
        <v>78.40882998356724</v>
      </c>
      <c r="G29" s="122">
        <v>202.33978217190037</v>
      </c>
      <c r="H29" s="123">
        <f t="shared" si="3"/>
        <v>81.70402999654081</v>
      </c>
      <c r="I29" s="122">
        <f t="shared" si="4"/>
        <v>15.349553977247737</v>
      </c>
      <c r="J29" s="122">
        <f t="shared" si="5"/>
        <v>13.459115674352205</v>
      </c>
      <c r="K29" s="126" t="s">
        <v>434</v>
      </c>
    </row>
    <row r="30" spans="1:11" ht="12.75">
      <c r="A30" s="119">
        <v>35400</v>
      </c>
      <c r="B30" s="120">
        <v>99.76062207700173</v>
      </c>
      <c r="C30" s="121">
        <f t="shared" si="0"/>
        <v>1.0055652300282305</v>
      </c>
      <c r="D30" s="122">
        <v>203.5863157894737</v>
      </c>
      <c r="E30" s="122">
        <f t="shared" si="1"/>
        <v>0.7828469634460358</v>
      </c>
      <c r="F30" s="123">
        <f t="shared" si="2"/>
        <v>78.72036868745147</v>
      </c>
      <c r="G30" s="122">
        <v>203.43860257511562</v>
      </c>
      <c r="H30" s="123">
        <f t="shared" si="3"/>
        <v>82.14772947185624</v>
      </c>
      <c r="I30" s="122">
        <f t="shared" si="4"/>
        <v>14.826526889065292</v>
      </c>
      <c r="J30" s="122">
        <f t="shared" si="5"/>
        <v>12.456229773462766</v>
      </c>
      <c r="K30" s="126" t="s">
        <v>435</v>
      </c>
    </row>
    <row r="31" spans="1:11" ht="12.75">
      <c r="A31" s="119">
        <v>35431</v>
      </c>
      <c r="B31" s="120">
        <v>99.6194557203441</v>
      </c>
      <c r="C31" s="121">
        <f t="shared" si="0"/>
        <v>1.0041423040585518</v>
      </c>
      <c r="D31" s="122">
        <v>201.0968181818182</v>
      </c>
      <c r="E31" s="122">
        <f t="shared" si="1"/>
        <v>0.7732741410532252</v>
      </c>
      <c r="F31" s="123">
        <f t="shared" si="2"/>
        <v>77.64772776660831</v>
      </c>
      <c r="G31" s="122">
        <v>204.59124564203728</v>
      </c>
      <c r="H31" s="123">
        <f t="shared" si="3"/>
        <v>82.6131623328794</v>
      </c>
      <c r="I31" s="122">
        <f t="shared" si="4"/>
        <v>12.03943821660711</v>
      </c>
      <c r="J31" s="122">
        <f t="shared" si="5"/>
        <v>10.268773277975413</v>
      </c>
      <c r="K31" s="126" t="s">
        <v>436</v>
      </c>
    </row>
    <row r="32" spans="1:11" ht="12.75">
      <c r="A32" s="119">
        <v>35462</v>
      </c>
      <c r="B32" s="120">
        <v>99.49604073872455</v>
      </c>
      <c r="C32" s="121">
        <f t="shared" si="0"/>
        <v>1.0028983080629632</v>
      </c>
      <c r="D32" s="122">
        <v>201.032</v>
      </c>
      <c r="E32" s="122">
        <f t="shared" si="1"/>
        <v>0.7730248968119524</v>
      </c>
      <c r="F32" s="123">
        <f t="shared" si="2"/>
        <v>77.52653611032538</v>
      </c>
      <c r="G32" s="122">
        <v>206.00167862213144</v>
      </c>
      <c r="H32" s="123">
        <f t="shared" si="3"/>
        <v>83.18268977467442</v>
      </c>
      <c r="I32" s="122">
        <f t="shared" si="4"/>
        <v>10.627663015874319</v>
      </c>
      <c r="J32" s="122">
        <f t="shared" si="5"/>
        <v>9.564834183243079</v>
      </c>
      <c r="K32" s="126" t="s">
        <v>437</v>
      </c>
    </row>
    <row r="33" spans="1:11" ht="12.75">
      <c r="A33" s="119">
        <v>35490</v>
      </c>
      <c r="B33" s="120">
        <v>99.54834376384265</v>
      </c>
      <c r="C33" s="121">
        <f t="shared" si="0"/>
        <v>1.003425511105497</v>
      </c>
      <c r="D33" s="122">
        <v>202.41</v>
      </c>
      <c r="E33" s="122">
        <f t="shared" si="1"/>
        <v>0.7783236965443675</v>
      </c>
      <c r="F33" s="123">
        <f t="shared" si="2"/>
        <v>78.09898530105518</v>
      </c>
      <c r="G33" s="122">
        <v>207.0519106438125</v>
      </c>
      <c r="H33" s="123">
        <f t="shared" si="3"/>
        <v>83.60676944739967</v>
      </c>
      <c r="I33" s="122">
        <f t="shared" si="4"/>
        <v>9.945487926559366</v>
      </c>
      <c r="J33" s="122">
        <f t="shared" si="5"/>
        <v>8.870548099080963</v>
      </c>
      <c r="K33" s="126" t="s">
        <v>438</v>
      </c>
    </row>
    <row r="34" spans="1:11" ht="12.75">
      <c r="A34" s="119">
        <v>35521</v>
      </c>
      <c r="B34" s="120">
        <v>99.55657207551933</v>
      </c>
      <c r="C34" s="121">
        <f t="shared" si="0"/>
        <v>1.0035084506857808</v>
      </c>
      <c r="D34" s="122">
        <v>205.0868181818182</v>
      </c>
      <c r="E34" s="122">
        <f t="shared" si="1"/>
        <v>0.7886168195237159</v>
      </c>
      <c r="F34" s="123">
        <f t="shared" si="2"/>
        <v>79.13836427449921</v>
      </c>
      <c r="G34" s="122">
        <v>207.62450993600223</v>
      </c>
      <c r="H34" s="123">
        <f t="shared" si="3"/>
        <v>83.83798285112529</v>
      </c>
      <c r="I34" s="122">
        <f t="shared" si="4"/>
        <v>10.317910838455234</v>
      </c>
      <c r="J34" s="122">
        <f t="shared" si="5"/>
        <v>7.9601151352559185</v>
      </c>
      <c r="K34" s="126" t="s">
        <v>439</v>
      </c>
    </row>
    <row r="35" spans="1:11" ht="12.75">
      <c r="A35" s="119">
        <v>35551</v>
      </c>
      <c r="B35" s="120">
        <v>99.51129778440612</v>
      </c>
      <c r="C35" s="121">
        <f t="shared" si="0"/>
        <v>1.0030520957432216</v>
      </c>
      <c r="D35" s="122">
        <v>207.7663157894737</v>
      </c>
      <c r="E35" s="122">
        <f t="shared" si="1"/>
        <v>0.7989202456532165</v>
      </c>
      <c r="F35" s="123">
        <f t="shared" si="2"/>
        <v>80.13586267341482</v>
      </c>
      <c r="G35" s="122">
        <v>208.62421170892188</v>
      </c>
      <c r="H35" s="123">
        <f t="shared" si="3"/>
        <v>84.24165860270256</v>
      </c>
      <c r="I35" s="122">
        <f t="shared" si="4"/>
        <v>10.74678526093669</v>
      </c>
      <c r="J35" s="122">
        <f t="shared" si="5"/>
        <v>7.763409735369038</v>
      </c>
      <c r="K35" s="126" t="s">
        <v>440</v>
      </c>
    </row>
    <row r="36" spans="1:11" ht="12.75">
      <c r="A36" s="119">
        <v>35582</v>
      </c>
      <c r="B36" s="120">
        <v>99.45604879994622</v>
      </c>
      <c r="C36" s="121">
        <f t="shared" si="0"/>
        <v>1.0024951980754788</v>
      </c>
      <c r="D36" s="122">
        <v>209.43380952380954</v>
      </c>
      <c r="E36" s="122">
        <f t="shared" si="1"/>
        <v>0.8053322306701269</v>
      </c>
      <c r="F36" s="123">
        <f t="shared" si="2"/>
        <v>80.73416941022161</v>
      </c>
      <c r="G36" s="122">
        <v>209.58695459063546</v>
      </c>
      <c r="H36" s="123">
        <f t="shared" si="3"/>
        <v>84.63041049539589</v>
      </c>
      <c r="I36" s="122">
        <f t="shared" si="4"/>
        <v>9.90636594626433</v>
      </c>
      <c r="J36" s="122">
        <f t="shared" si="5"/>
        <v>7.758860570318291</v>
      </c>
      <c r="K36" s="126" t="s">
        <v>441</v>
      </c>
    </row>
    <row r="37" spans="1:11" ht="12.75">
      <c r="A37" s="119">
        <v>35612</v>
      </c>
      <c r="B37" s="120">
        <v>99.47090832066985</v>
      </c>
      <c r="C37" s="121">
        <f t="shared" si="0"/>
        <v>1.0026449787911909</v>
      </c>
      <c r="D37" s="122">
        <v>211.47652173913045</v>
      </c>
      <c r="E37" s="122">
        <f t="shared" si="1"/>
        <v>0.8131870368674734</v>
      </c>
      <c r="F37" s="123">
        <f t="shared" si="2"/>
        <v>81.53378993332592</v>
      </c>
      <c r="G37" s="122">
        <v>211.35482155333045</v>
      </c>
      <c r="H37" s="123">
        <f t="shared" si="3"/>
        <v>85.34426841201267</v>
      </c>
      <c r="I37" s="122">
        <f t="shared" si="4"/>
        <v>9.176183758716377</v>
      </c>
      <c r="J37" s="122">
        <f t="shared" si="5"/>
        <v>8.720304771449833</v>
      </c>
      <c r="K37" s="126" t="s">
        <v>442</v>
      </c>
    </row>
    <row r="38" spans="1:11" ht="12.75">
      <c r="A38" s="119">
        <v>35643</v>
      </c>
      <c r="B38" s="120">
        <v>99.51317239806684</v>
      </c>
      <c r="C38" s="121">
        <f t="shared" si="0"/>
        <v>1.003070991438514</v>
      </c>
      <c r="D38" s="122">
        <v>211.44299999999998</v>
      </c>
      <c r="E38" s="122">
        <f t="shared" si="1"/>
        <v>0.8130581362997416</v>
      </c>
      <c r="F38" s="123">
        <f t="shared" si="2"/>
        <v>81.55550308753322</v>
      </c>
      <c r="G38" s="122">
        <v>212.28320781870877</v>
      </c>
      <c r="H38" s="123">
        <f t="shared" si="3"/>
        <v>85.71914723445997</v>
      </c>
      <c r="I38" s="122">
        <f t="shared" si="4"/>
        <v>7.571852297587384</v>
      </c>
      <c r="J38" s="122">
        <f t="shared" si="5"/>
        <v>8.24111850480935</v>
      </c>
      <c r="K38" s="126" t="s">
        <v>443</v>
      </c>
    </row>
    <row r="39" spans="1:11" ht="12.75">
      <c r="A39" s="119">
        <v>35674</v>
      </c>
      <c r="B39" s="120">
        <v>99.55899979570587</v>
      </c>
      <c r="C39" s="121">
        <f aca="true" t="shared" si="6" ref="C39:C70">+B39/AVERAGE($B$67:$B$78)</f>
        <v>1.0035329215737623</v>
      </c>
      <c r="D39" s="122">
        <v>214.83409090909092</v>
      </c>
      <c r="E39" s="122">
        <f aca="true" t="shared" si="7" ref="E39:E70">+D39/AVERAGE($D$67:$D$78)</f>
        <v>0.8260978399294122</v>
      </c>
      <c r="F39" s="123">
        <f aca="true" t="shared" si="8" ref="F39:F70">+C39*E39*100</f>
        <v>82.90163788101373</v>
      </c>
      <c r="G39" s="122">
        <v>214.53662962616704</v>
      </c>
      <c r="H39" s="123">
        <f aca="true" t="shared" si="9" ref="H39:H70">+G39/AVERAGE($G$67:$G$78)*100</f>
        <v>86.62907033991736</v>
      </c>
      <c r="I39" s="122">
        <f t="shared" si="4"/>
        <v>8.430888118389475</v>
      </c>
      <c r="J39" s="122">
        <f t="shared" si="5"/>
        <v>8.268667434418802</v>
      </c>
      <c r="K39" s="126" t="s">
        <v>444</v>
      </c>
    </row>
    <row r="40" spans="1:11" ht="12.75">
      <c r="A40" s="119">
        <v>35704</v>
      </c>
      <c r="B40" s="120">
        <v>99.5736827046611</v>
      </c>
      <c r="C40" s="121">
        <f t="shared" si="6"/>
        <v>1.0036809220815144</v>
      </c>
      <c r="D40" s="122">
        <v>218.90428571428572</v>
      </c>
      <c r="E40" s="122">
        <f t="shared" si="7"/>
        <v>0.8417488901069474</v>
      </c>
      <c r="F40" s="123">
        <f t="shared" si="8"/>
        <v>84.48473021836324</v>
      </c>
      <c r="G40" s="122">
        <v>216.50215748241965</v>
      </c>
      <c r="H40" s="123">
        <f t="shared" si="9"/>
        <v>87.42274296920718</v>
      </c>
      <c r="I40" s="122">
        <f t="shared" si="4"/>
        <v>9.30941380588213</v>
      </c>
      <c r="J40" s="122">
        <f t="shared" si="5"/>
        <v>7.8681831915760085</v>
      </c>
      <c r="K40" s="126" t="s">
        <v>445</v>
      </c>
    </row>
    <row r="41" spans="1:11" ht="12.75">
      <c r="A41" s="119">
        <v>35735</v>
      </c>
      <c r="B41" s="120">
        <v>99.53108499786366</v>
      </c>
      <c r="C41" s="121">
        <f t="shared" si="6"/>
        <v>1.0032515465228757</v>
      </c>
      <c r="D41" s="122">
        <v>224.0275</v>
      </c>
      <c r="E41" s="122">
        <f t="shared" si="7"/>
        <v>0.8614490980069823</v>
      </c>
      <c r="F41" s="123">
        <f t="shared" si="8"/>
        <v>86.42501398262414</v>
      </c>
      <c r="G41" s="122">
        <v>218.18790784984915</v>
      </c>
      <c r="H41" s="123">
        <f t="shared" si="9"/>
        <v>88.1034425187902</v>
      </c>
      <c r="I41" s="122">
        <f t="shared" si="4"/>
        <v>10.223573034742259</v>
      </c>
      <c r="J41" s="122">
        <f t="shared" si="5"/>
        <v>7.832431916173931</v>
      </c>
      <c r="K41" s="126" t="s">
        <v>446</v>
      </c>
    </row>
    <row r="42" spans="1:11" ht="12.75">
      <c r="A42" s="119">
        <v>35765</v>
      </c>
      <c r="B42" s="120">
        <v>99.54726953789283</v>
      </c>
      <c r="C42" s="121">
        <f t="shared" si="6"/>
        <v>1.0034146831431023</v>
      </c>
      <c r="D42" s="122">
        <v>224.2875</v>
      </c>
      <c r="E42" s="122">
        <f t="shared" si="7"/>
        <v>0.8624488715414002</v>
      </c>
      <c r="F42" s="123">
        <f t="shared" si="8"/>
        <v>86.53938611648402</v>
      </c>
      <c r="G42" s="122">
        <v>219.68304322998563</v>
      </c>
      <c r="H42" s="123">
        <f t="shared" si="9"/>
        <v>88.70717246569595</v>
      </c>
      <c r="I42" s="122">
        <f t="shared" si="4"/>
        <v>9.932648384914074</v>
      </c>
      <c r="J42" s="122">
        <f t="shared" si="5"/>
        <v>7.984935233160613</v>
      </c>
      <c r="K42" s="126" t="s">
        <v>447</v>
      </c>
    </row>
    <row r="43" spans="1:11" ht="12.75">
      <c r="A43" s="119">
        <v>35796</v>
      </c>
      <c r="B43" s="120">
        <v>99.57291226400197</v>
      </c>
      <c r="C43" s="121">
        <f t="shared" si="6"/>
        <v>1.0036731562083423</v>
      </c>
      <c r="D43" s="122">
        <v>224.3295</v>
      </c>
      <c r="E43" s="122">
        <f t="shared" si="7"/>
        <v>0.862610373420037</v>
      </c>
      <c r="F43" s="123">
        <f t="shared" si="8"/>
        <v>86.57788760685453</v>
      </c>
      <c r="G43" s="122">
        <v>221.90899097411702</v>
      </c>
      <c r="H43" s="123">
        <f t="shared" si="9"/>
        <v>89.60600164948312</v>
      </c>
      <c r="I43" s="122">
        <f t="shared" si="4"/>
        <v>11.50086434864943</v>
      </c>
      <c r="J43" s="122">
        <f t="shared" si="5"/>
        <v>8.464558333243488</v>
      </c>
      <c r="K43" s="126" t="s">
        <v>448</v>
      </c>
    </row>
    <row r="44" spans="1:11" ht="12.75">
      <c r="A44" s="119">
        <v>35827</v>
      </c>
      <c r="B44" s="120">
        <v>99.72076949985244</v>
      </c>
      <c r="C44" s="121">
        <f t="shared" si="6"/>
        <v>1.0051635247754562</v>
      </c>
      <c r="D44" s="122">
        <v>226.168</v>
      </c>
      <c r="E44" s="122">
        <f t="shared" si="7"/>
        <v>0.8696799258932192</v>
      </c>
      <c r="F44" s="123">
        <f t="shared" si="8"/>
        <v>87.41705397372857</v>
      </c>
      <c r="G44" s="122">
        <v>223.7107456555369</v>
      </c>
      <c r="H44" s="123">
        <f t="shared" si="9"/>
        <v>90.3335432972846</v>
      </c>
      <c r="I44" s="122">
        <f t="shared" si="4"/>
        <v>12.757590316338053</v>
      </c>
      <c r="J44" s="122">
        <f t="shared" si="5"/>
        <v>8.596564431831254</v>
      </c>
      <c r="K44" s="126" t="s">
        <v>449</v>
      </c>
    </row>
    <row r="45" spans="1:11" ht="12.75">
      <c r="A45" s="119">
        <v>35855</v>
      </c>
      <c r="B45" s="120">
        <v>99.81518764258387</v>
      </c>
      <c r="C45" s="121">
        <f t="shared" si="6"/>
        <v>1.0061152389833057</v>
      </c>
      <c r="D45" s="122">
        <v>228.6568181818182</v>
      </c>
      <c r="E45" s="122">
        <f t="shared" si="7"/>
        <v>0.879250135701527</v>
      </c>
      <c r="F45" s="123">
        <f t="shared" si="8"/>
        <v>88.46269604074458</v>
      </c>
      <c r="G45" s="122">
        <v>225.57529617634788</v>
      </c>
      <c r="H45" s="123">
        <f t="shared" si="9"/>
        <v>91.0864416648087</v>
      </c>
      <c r="I45" s="122">
        <f t="shared" si="4"/>
        <v>13.269968489013607</v>
      </c>
      <c r="J45" s="122">
        <f t="shared" si="5"/>
        <v>8.946251920563412</v>
      </c>
      <c r="K45" s="126" t="s">
        <v>450</v>
      </c>
    </row>
    <row r="46" spans="1:11" ht="12.75">
      <c r="A46" s="119">
        <v>35886</v>
      </c>
      <c r="B46" s="120">
        <v>99.91112541336402</v>
      </c>
      <c r="C46" s="121">
        <f t="shared" si="6"/>
        <v>1.007082270709195</v>
      </c>
      <c r="D46" s="122">
        <v>231.16619047619045</v>
      </c>
      <c r="E46" s="122">
        <f t="shared" si="7"/>
        <v>0.8888993818858154</v>
      </c>
      <c r="F46" s="123">
        <f t="shared" si="8"/>
        <v>89.51948079415669</v>
      </c>
      <c r="G46" s="122">
        <v>224.68926605826292</v>
      </c>
      <c r="H46" s="123">
        <f t="shared" si="9"/>
        <v>90.72866609260635</v>
      </c>
      <c r="I46" s="122">
        <f t="shared" si="4"/>
        <v>13.117678909371392</v>
      </c>
      <c r="J46" s="122">
        <f t="shared" si="5"/>
        <v>8.219047032318443</v>
      </c>
      <c r="K46" s="126" t="s">
        <v>451</v>
      </c>
    </row>
    <row r="47" spans="1:11" ht="12.75">
      <c r="A47" s="119">
        <v>35916</v>
      </c>
      <c r="B47" s="120">
        <v>99.93895415027242</v>
      </c>
      <c r="C47" s="121">
        <f t="shared" si="6"/>
        <v>1.0073627782847103</v>
      </c>
      <c r="D47" s="122">
        <v>234.0075</v>
      </c>
      <c r="E47" s="122">
        <f t="shared" si="7"/>
        <v>0.8998250205973325</v>
      </c>
      <c r="F47" s="123">
        <f t="shared" si="8"/>
        <v>90.64502327190256</v>
      </c>
      <c r="G47" s="118">
        <v>225.29527848849924</v>
      </c>
      <c r="H47" s="123">
        <f t="shared" si="9"/>
        <v>90.97337159365428</v>
      </c>
      <c r="I47" s="122">
        <f t="shared" si="4"/>
        <v>13.114179155113987</v>
      </c>
      <c r="J47" s="122">
        <f t="shared" si="5"/>
        <v>7.990954953415127</v>
      </c>
      <c r="K47" s="126" t="s">
        <v>452</v>
      </c>
    </row>
    <row r="48" spans="1:11" ht="12.75">
      <c r="A48" s="119">
        <v>35947</v>
      </c>
      <c r="B48" s="120">
        <v>99.93990756502032</v>
      </c>
      <c r="C48" s="121">
        <f t="shared" si="6"/>
        <v>1.0073723884966388</v>
      </c>
      <c r="D48" s="122">
        <v>238.09380952380954</v>
      </c>
      <c r="E48" s="122">
        <f t="shared" si="7"/>
        <v>0.9155380364255815</v>
      </c>
      <c r="F48" s="123">
        <f t="shared" si="8"/>
        <v>92.22877385135607</v>
      </c>
      <c r="G48" s="118">
        <v>226.2164653403837</v>
      </c>
      <c r="H48" s="123">
        <f t="shared" si="9"/>
        <v>91.3453433204739</v>
      </c>
      <c r="I48" s="122">
        <f t="shared" si="4"/>
        <v>14.237595463116449</v>
      </c>
      <c r="J48" s="122">
        <f t="shared" si="5"/>
        <v>7.934420719184999</v>
      </c>
      <c r="K48" s="126" t="s">
        <v>453</v>
      </c>
    </row>
    <row r="49" spans="1:11" ht="12.75">
      <c r="A49" s="119">
        <v>35977</v>
      </c>
      <c r="B49" s="120">
        <v>99.97399717248496</v>
      </c>
      <c r="C49" s="121">
        <f t="shared" si="6"/>
        <v>1.0077160042766735</v>
      </c>
      <c r="D49" s="122">
        <v>239.29652173913044</v>
      </c>
      <c r="E49" s="122">
        <f t="shared" si="7"/>
        <v>0.9201628050501931</v>
      </c>
      <c r="F49" s="123">
        <f t="shared" si="8"/>
        <v>92.72627851891963</v>
      </c>
      <c r="G49" s="118">
        <v>227.62305863177124</v>
      </c>
      <c r="H49" s="123">
        <f t="shared" si="9"/>
        <v>91.9133203106578</v>
      </c>
      <c r="I49" s="122">
        <f t="shared" si="4"/>
        <v>13.727423433580526</v>
      </c>
      <c r="J49" s="122">
        <f t="shared" si="5"/>
        <v>7.697121342621415</v>
      </c>
      <c r="K49" s="126" t="s">
        <v>454</v>
      </c>
    </row>
    <row r="50" spans="1:11" ht="12.75">
      <c r="A50" s="119">
        <v>36008</v>
      </c>
      <c r="B50" s="120">
        <v>100.03324541785183</v>
      </c>
      <c r="C50" s="121">
        <f t="shared" si="6"/>
        <v>1.0083132136188038</v>
      </c>
      <c r="D50" s="122">
        <v>244.3878947368421</v>
      </c>
      <c r="E50" s="122">
        <f t="shared" si="7"/>
        <v>0.9397405741923557</v>
      </c>
      <c r="F50" s="123">
        <f t="shared" si="8"/>
        <v>94.7552838331874</v>
      </c>
      <c r="G50" s="118">
        <v>229.05118086139518</v>
      </c>
      <c r="H50" s="123">
        <f t="shared" si="9"/>
        <v>92.48999060374327</v>
      </c>
      <c r="I50" s="122">
        <f t="shared" si="4"/>
        <v>16.185027675553542</v>
      </c>
      <c r="J50" s="122">
        <f t="shared" si="5"/>
        <v>7.898869258187574</v>
      </c>
      <c r="K50" s="126" t="s">
        <v>455</v>
      </c>
    </row>
    <row r="51" spans="1:11" ht="12.75">
      <c r="A51" s="119">
        <v>36039</v>
      </c>
      <c r="B51" s="120">
        <v>100.0095496843456</v>
      </c>
      <c r="C51" s="121">
        <f t="shared" si="6"/>
        <v>1.0080743658127478</v>
      </c>
      <c r="D51" s="122">
        <v>254.5918181818182</v>
      </c>
      <c r="E51" s="122">
        <f t="shared" si="7"/>
        <v>0.9789775457597166</v>
      </c>
      <c r="F51" s="123">
        <f t="shared" si="8"/>
        <v>98.68821685866466</v>
      </c>
      <c r="G51" s="118">
        <v>231.2042943680923</v>
      </c>
      <c r="H51" s="123">
        <f t="shared" si="9"/>
        <v>93.35940960107956</v>
      </c>
      <c r="I51" s="122">
        <f aca="true" t="shared" si="10" ref="I51:I82">+F51/F39*100-100</f>
        <v>19.042541717099667</v>
      </c>
      <c r="J51" s="122">
        <f aca="true" t="shared" si="11" ref="J51:J82">+H51/H39*100-100</f>
        <v>7.769146355551925</v>
      </c>
      <c r="K51" s="126" t="s">
        <v>456</v>
      </c>
    </row>
    <row r="52" spans="1:11" ht="12.75">
      <c r="A52" s="119">
        <v>36069</v>
      </c>
      <c r="B52" s="120">
        <v>99.84198158921025</v>
      </c>
      <c r="C52" s="121">
        <f t="shared" si="6"/>
        <v>1.0063853160993237</v>
      </c>
      <c r="D52" s="122">
        <v>259.5342857142857</v>
      </c>
      <c r="E52" s="122">
        <f t="shared" si="7"/>
        <v>0.9979827312738742</v>
      </c>
      <c r="F52" s="123">
        <f t="shared" si="8"/>
        <v>100.43551664747244</v>
      </c>
      <c r="G52" s="118">
        <v>234.11835270212396</v>
      </c>
      <c r="H52" s="123">
        <f t="shared" si="9"/>
        <v>94.53609520872305</v>
      </c>
      <c r="I52" s="122">
        <f t="shared" si="10"/>
        <v>18.880082102271075</v>
      </c>
      <c r="J52" s="122">
        <f t="shared" si="11"/>
        <v>8.136729640273813</v>
      </c>
      <c r="K52" s="126" t="s">
        <v>457</v>
      </c>
    </row>
    <row r="53" spans="1:11" ht="12.75">
      <c r="A53" s="119">
        <v>36100</v>
      </c>
      <c r="B53" s="120">
        <v>99.76032441283003</v>
      </c>
      <c r="C53" s="121">
        <f t="shared" si="6"/>
        <v>1.0055622296385471</v>
      </c>
      <c r="D53" s="122">
        <v>254.62761904761905</v>
      </c>
      <c r="E53" s="122">
        <f t="shared" si="7"/>
        <v>0.9791152102140894</v>
      </c>
      <c r="F53" s="123">
        <f t="shared" si="8"/>
        <v>98.45612738558945</v>
      </c>
      <c r="G53" s="118">
        <v>235.6873476140796</v>
      </c>
      <c r="H53" s="123">
        <f t="shared" si="9"/>
        <v>95.16964935203005</v>
      </c>
      <c r="I53" s="122">
        <f t="shared" si="10"/>
        <v>13.920869489687533</v>
      </c>
      <c r="J53" s="122">
        <f t="shared" si="11"/>
        <v>8.020352702713978</v>
      </c>
      <c r="K53" s="126" t="s">
        <v>458</v>
      </c>
    </row>
    <row r="54" spans="1:11" ht="12.75">
      <c r="A54" s="119">
        <v>36130</v>
      </c>
      <c r="B54" s="120">
        <v>99.71784799780339</v>
      </c>
      <c r="C54" s="121">
        <f t="shared" si="6"/>
        <v>1.005134076674404</v>
      </c>
      <c r="D54" s="122">
        <v>255.50809523809522</v>
      </c>
      <c r="E54" s="122">
        <f t="shared" si="7"/>
        <v>0.982500890186871</v>
      </c>
      <c r="F54" s="123">
        <f t="shared" si="8"/>
        <v>98.75451250897605</v>
      </c>
      <c r="G54" s="118">
        <v>237.05981928837966</v>
      </c>
      <c r="H54" s="123">
        <f t="shared" si="9"/>
        <v>95.7238481637652</v>
      </c>
      <c r="I54" s="122">
        <f t="shared" si="10"/>
        <v>14.115106358681786</v>
      </c>
      <c r="J54" s="122">
        <f t="shared" si="11"/>
        <v>7.909930508474588</v>
      </c>
      <c r="K54" s="126" t="s">
        <v>459</v>
      </c>
    </row>
    <row r="55" spans="1:11" ht="12.75">
      <c r="A55" s="119">
        <v>36161</v>
      </c>
      <c r="B55" s="120">
        <v>99.70217675613621</v>
      </c>
      <c r="C55" s="121">
        <f t="shared" si="6"/>
        <v>1.0049761139892903</v>
      </c>
      <c r="D55" s="122">
        <v>250.8445</v>
      </c>
      <c r="E55" s="122">
        <f t="shared" si="7"/>
        <v>0.9645680475165436</v>
      </c>
      <c r="F55" s="123">
        <f t="shared" si="8"/>
        <v>96.93678480714131</v>
      </c>
      <c r="G55" s="118">
        <v>238.31110290797574</v>
      </c>
      <c r="H55" s="123">
        <f t="shared" si="9"/>
        <v>96.22911170261196</v>
      </c>
      <c r="I55" s="122">
        <f t="shared" si="10"/>
        <v>11.964830150772414</v>
      </c>
      <c r="J55" s="122">
        <f t="shared" si="11"/>
        <v>7.391368804778082</v>
      </c>
      <c r="K55" s="126" t="s">
        <v>460</v>
      </c>
    </row>
    <row r="56" spans="1:11" ht="12.75">
      <c r="A56" s="119">
        <v>36192</v>
      </c>
      <c r="B56" s="120">
        <v>99.68234161566365</v>
      </c>
      <c r="C56" s="121">
        <f t="shared" si="6"/>
        <v>1.0047761801158173</v>
      </c>
      <c r="D56" s="122">
        <v>250.2355</v>
      </c>
      <c r="E56" s="122">
        <f t="shared" si="7"/>
        <v>0.9622262702763108</v>
      </c>
      <c r="F56" s="123">
        <f t="shared" si="8"/>
        <v>96.68220362553215</v>
      </c>
      <c r="G56" s="118">
        <v>240.86262515494047</v>
      </c>
      <c r="H56" s="123">
        <f t="shared" si="9"/>
        <v>97.25940662516821</v>
      </c>
      <c r="I56" s="122">
        <f t="shared" si="10"/>
        <v>10.598789630439896</v>
      </c>
      <c r="J56" s="122">
        <f t="shared" si="11"/>
        <v>7.666989553471652</v>
      </c>
      <c r="K56" s="126" t="s">
        <v>461</v>
      </c>
    </row>
    <row r="57" spans="1:11" ht="12.75">
      <c r="A57" s="119">
        <v>36220</v>
      </c>
      <c r="B57" s="120">
        <v>99.67514678274712</v>
      </c>
      <c r="C57" s="121">
        <f t="shared" si="6"/>
        <v>1.0047036577751773</v>
      </c>
      <c r="D57" s="122">
        <v>253.9081818181818</v>
      </c>
      <c r="E57" s="122">
        <f t="shared" si="7"/>
        <v>0.9763487705922959</v>
      </c>
      <c r="F57" s="123">
        <f t="shared" si="8"/>
        <v>98.09411810783772</v>
      </c>
      <c r="G57" s="118">
        <v>241.95114350261323</v>
      </c>
      <c r="H57" s="123">
        <f t="shared" si="9"/>
        <v>97.69894616986578</v>
      </c>
      <c r="I57" s="122">
        <f t="shared" si="10"/>
        <v>10.88755203962701</v>
      </c>
      <c r="J57" s="122">
        <f t="shared" si="11"/>
        <v>7.259592519148555</v>
      </c>
      <c r="K57" s="126" t="s">
        <v>462</v>
      </c>
    </row>
    <row r="58" spans="1:11" ht="12.75">
      <c r="A58" s="119">
        <v>36251</v>
      </c>
      <c r="B58" s="120">
        <v>99.62205444918682</v>
      </c>
      <c r="C58" s="121">
        <f t="shared" si="6"/>
        <v>1.0041684986763488</v>
      </c>
      <c r="D58" s="122">
        <v>252.41666666666669</v>
      </c>
      <c r="E58" s="122">
        <f t="shared" si="7"/>
        <v>0.9706134729974183</v>
      </c>
      <c r="F58" s="123">
        <f t="shared" si="8"/>
        <v>97.46594739748544</v>
      </c>
      <c r="G58" s="118">
        <v>242.69696386534417</v>
      </c>
      <c r="H58" s="123">
        <f t="shared" si="9"/>
        <v>98.00010557922418</v>
      </c>
      <c r="I58" s="122">
        <f t="shared" si="10"/>
        <v>8.876801488159927</v>
      </c>
      <c r="J58" s="122">
        <f t="shared" si="11"/>
        <v>8.01448957620066</v>
      </c>
      <c r="K58" s="126" t="s">
        <v>463</v>
      </c>
    </row>
    <row r="59" spans="1:11" ht="12.75">
      <c r="A59" s="119">
        <v>36281</v>
      </c>
      <c r="B59" s="120">
        <v>99.55297217997273</v>
      </c>
      <c r="C59" s="121">
        <f t="shared" si="6"/>
        <v>1.003472164526793</v>
      </c>
      <c r="D59" s="122">
        <v>250.21849999999998</v>
      </c>
      <c r="E59" s="122">
        <f t="shared" si="7"/>
        <v>0.9621609004682911</v>
      </c>
      <c r="F59" s="123">
        <f t="shared" si="8"/>
        <v>96.55016814159643</v>
      </c>
      <c r="G59" s="118">
        <v>243.32396553646933</v>
      </c>
      <c r="H59" s="123">
        <f t="shared" si="9"/>
        <v>98.25328645544936</v>
      </c>
      <c r="I59" s="122">
        <f t="shared" si="10"/>
        <v>6.514582551300748</v>
      </c>
      <c r="J59" s="122">
        <f t="shared" si="11"/>
        <v>8.002248058159125</v>
      </c>
      <c r="K59" s="126" t="s">
        <v>464</v>
      </c>
    </row>
    <row r="60" spans="1:11" ht="12.75">
      <c r="A60" s="119">
        <v>36312</v>
      </c>
      <c r="B60" s="120">
        <v>99.62129520629178</v>
      </c>
      <c r="C60" s="121">
        <f t="shared" si="6"/>
        <v>1.004160845674187</v>
      </c>
      <c r="D60" s="122">
        <v>249.3931818181818</v>
      </c>
      <c r="E60" s="122">
        <f t="shared" si="7"/>
        <v>0.9589873186388459</v>
      </c>
      <c r="F60" s="123">
        <f t="shared" si="8"/>
        <v>96.29775168752046</v>
      </c>
      <c r="G60" s="118">
        <v>243.38073920809958</v>
      </c>
      <c r="H60" s="123">
        <f t="shared" si="9"/>
        <v>98.27621144686776</v>
      </c>
      <c r="I60" s="122">
        <f t="shared" si="10"/>
        <v>4.411831217362064</v>
      </c>
      <c r="J60" s="122">
        <f t="shared" si="11"/>
        <v>7.587544010949472</v>
      </c>
      <c r="K60" s="126" t="s">
        <v>465</v>
      </c>
    </row>
    <row r="61" spans="1:11" ht="12.75">
      <c r="A61" s="119">
        <v>36342</v>
      </c>
      <c r="B61" s="120">
        <v>99.69228735309423</v>
      </c>
      <c r="C61" s="121">
        <f t="shared" si="6"/>
        <v>1.0048764309717058</v>
      </c>
      <c r="D61" s="122">
        <v>250.4518181818182</v>
      </c>
      <c r="E61" s="122">
        <f t="shared" si="7"/>
        <v>0.9630580748655232</v>
      </c>
      <c r="F61" s="123">
        <f t="shared" si="8"/>
        <v>96.77543610893487</v>
      </c>
      <c r="G61" s="118">
        <v>243.72411389107106</v>
      </c>
      <c r="H61" s="123">
        <f t="shared" si="9"/>
        <v>98.4148648302826</v>
      </c>
      <c r="I61" s="122">
        <f t="shared" si="10"/>
        <v>4.366785397506348</v>
      </c>
      <c r="J61" s="122">
        <f t="shared" si="11"/>
        <v>7.073560717478415</v>
      </c>
      <c r="K61" s="126" t="s">
        <v>466</v>
      </c>
    </row>
    <row r="62" spans="1:11" ht="12.75">
      <c r="A62" s="119">
        <v>36373</v>
      </c>
      <c r="B62" s="120">
        <v>99.69858022652754</v>
      </c>
      <c r="C62" s="121">
        <f t="shared" si="6"/>
        <v>1.0049398617582201</v>
      </c>
      <c r="D62" s="122">
        <v>253.5195238095238</v>
      </c>
      <c r="E62" s="122">
        <f t="shared" si="7"/>
        <v>0.9748542706269273</v>
      </c>
      <c r="F62" s="123">
        <f t="shared" si="8"/>
        <v>97.96699159582349</v>
      </c>
      <c r="G62" s="118">
        <v>244.2714160509514</v>
      </c>
      <c r="H62" s="123">
        <f t="shared" si="9"/>
        <v>98.63586334875507</v>
      </c>
      <c r="I62" s="122">
        <f t="shared" si="10"/>
        <v>3.389476167144579</v>
      </c>
      <c r="J62" s="122">
        <f t="shared" si="11"/>
        <v>6.644905794555328</v>
      </c>
      <c r="K62" s="126" t="s">
        <v>467</v>
      </c>
    </row>
    <row r="63" spans="1:11" ht="12.75">
      <c r="A63" s="119">
        <v>36404</v>
      </c>
      <c r="B63" s="120">
        <v>99.66455723968183</v>
      </c>
      <c r="C63" s="121">
        <f t="shared" si="6"/>
        <v>1.0045969174994387</v>
      </c>
      <c r="D63" s="122">
        <v>255.255</v>
      </c>
      <c r="E63" s="122">
        <f t="shared" si="7"/>
        <v>0.981527667414814</v>
      </c>
      <c r="F63" s="123">
        <f t="shared" si="8"/>
        <v>98.60396691253364</v>
      </c>
      <c r="G63" s="118">
        <v>244.9608161766917</v>
      </c>
      <c r="H63" s="123">
        <f t="shared" si="9"/>
        <v>98.9142404822505</v>
      </c>
      <c r="I63" s="122">
        <f t="shared" si="10"/>
        <v>-0.085369812945018</v>
      </c>
      <c r="J63" s="122">
        <f t="shared" si="11"/>
        <v>5.949942169628628</v>
      </c>
      <c r="K63" s="126" t="s">
        <v>468</v>
      </c>
    </row>
    <row r="64" spans="1:11" ht="12.75">
      <c r="A64" s="119">
        <v>36434</v>
      </c>
      <c r="B64" s="120">
        <v>99.68706459951864</v>
      </c>
      <c r="C64" s="121">
        <f t="shared" si="6"/>
        <v>1.0048237867590768</v>
      </c>
      <c r="D64" s="122">
        <v>257.6557142857143</v>
      </c>
      <c r="E64" s="122">
        <f t="shared" si="7"/>
        <v>0.9907590928246457</v>
      </c>
      <c r="F64" s="123">
        <f t="shared" si="8"/>
        <v>99.55383034180481</v>
      </c>
      <c r="G64" s="118">
        <v>245.56681003764933</v>
      </c>
      <c r="H64" s="123">
        <f t="shared" si="9"/>
        <v>99.15893848509474</v>
      </c>
      <c r="I64" s="122">
        <f t="shared" si="10"/>
        <v>-0.8778630658737399</v>
      </c>
      <c r="J64" s="122">
        <f t="shared" si="11"/>
        <v>4.89002985173552</v>
      </c>
      <c r="K64" s="126" t="s">
        <v>469</v>
      </c>
    </row>
    <row r="65" spans="1:11" ht="12.75">
      <c r="A65" s="119">
        <v>36465</v>
      </c>
      <c r="B65" s="120">
        <v>99.69887086075525</v>
      </c>
      <c r="C65" s="121">
        <f t="shared" si="6"/>
        <v>1.004942791287607</v>
      </c>
      <c r="D65" s="122">
        <v>255.05772727272728</v>
      </c>
      <c r="E65" s="122">
        <f t="shared" si="7"/>
        <v>0.9807690979848537</v>
      </c>
      <c r="F65" s="123">
        <f t="shared" si="8"/>
        <v>98.56168349375274</v>
      </c>
      <c r="G65" s="118">
        <v>246.10515133636054</v>
      </c>
      <c r="H65" s="123">
        <f t="shared" si="9"/>
        <v>99.37631864210663</v>
      </c>
      <c r="I65" s="122">
        <f t="shared" si="10"/>
        <v>0.10721131428405783</v>
      </c>
      <c r="J65" s="122">
        <f t="shared" si="11"/>
        <v>4.4201794571252435</v>
      </c>
      <c r="K65" s="126" t="s">
        <v>470</v>
      </c>
    </row>
    <row r="66" spans="1:11" ht="12.75">
      <c r="A66" s="119">
        <v>36495</v>
      </c>
      <c r="B66" s="120">
        <v>99.697672479857</v>
      </c>
      <c r="C66" s="121">
        <f t="shared" si="6"/>
        <v>1.0049307118705133</v>
      </c>
      <c r="D66" s="122">
        <v>254.359</v>
      </c>
      <c r="E66" s="122">
        <f t="shared" si="7"/>
        <v>0.9780822940038969</v>
      </c>
      <c r="F66" s="123">
        <f t="shared" si="8"/>
        <v>98.29049359812808</v>
      </c>
      <c r="G66" s="118">
        <v>246.4268242704208</v>
      </c>
      <c r="H66" s="123">
        <f t="shared" si="9"/>
        <v>99.50620894233046</v>
      </c>
      <c r="I66" s="122">
        <f t="shared" si="10"/>
        <v>-0.4698710965798085</v>
      </c>
      <c r="J66" s="122">
        <f t="shared" si="11"/>
        <v>3.9513254545454117</v>
      </c>
      <c r="K66" s="126" t="s">
        <v>471</v>
      </c>
    </row>
    <row r="67" spans="1:11" ht="12.75">
      <c r="A67" s="119">
        <v>36526</v>
      </c>
      <c r="B67" s="120">
        <v>99.60709807643678</v>
      </c>
      <c r="C67" s="121">
        <f t="shared" si="6"/>
        <v>1.0040177417134144</v>
      </c>
      <c r="D67" s="122">
        <v>254.9225</v>
      </c>
      <c r="E67" s="122">
        <f t="shared" si="7"/>
        <v>0.9802491108756066</v>
      </c>
      <c r="F67" s="123">
        <f t="shared" si="8"/>
        <v>98.41874986179089</v>
      </c>
      <c r="G67" s="118">
        <v>246.91602894631794</v>
      </c>
      <c r="H67" s="123">
        <f t="shared" si="9"/>
        <v>99.70374791902063</v>
      </c>
      <c r="I67" s="122">
        <f t="shared" si="10"/>
        <v>1.5287953459545776</v>
      </c>
      <c r="J67" s="122">
        <f t="shared" si="11"/>
        <v>3.6107952727930694</v>
      </c>
      <c r="K67" s="126" t="s">
        <v>472</v>
      </c>
    </row>
    <row r="68" spans="1:11" ht="12.75">
      <c r="A68" s="119">
        <v>36557</v>
      </c>
      <c r="B68" s="120">
        <v>99.38231579127446</v>
      </c>
      <c r="C68" s="121">
        <f t="shared" si="6"/>
        <v>1.0017519854903723</v>
      </c>
      <c r="D68" s="122">
        <v>256.1061904761905</v>
      </c>
      <c r="E68" s="122">
        <f t="shared" si="7"/>
        <v>0.9848007355334443</v>
      </c>
      <c r="F68" s="123">
        <f t="shared" si="8"/>
        <v>98.65260921330068</v>
      </c>
      <c r="G68" s="118">
        <v>247.56965896067945</v>
      </c>
      <c r="H68" s="123">
        <f t="shared" si="9"/>
        <v>99.96768121837874</v>
      </c>
      <c r="I68" s="122">
        <f t="shared" si="10"/>
        <v>2.0380230423794075</v>
      </c>
      <c r="J68" s="122">
        <f t="shared" si="11"/>
        <v>2.7845888507710583</v>
      </c>
      <c r="K68" s="126" t="s">
        <v>473</v>
      </c>
    </row>
    <row r="69" spans="1:11" ht="12.75">
      <c r="A69" s="119">
        <v>36586</v>
      </c>
      <c r="B69" s="120">
        <v>99.17024049986878</v>
      </c>
      <c r="C69" s="121">
        <f t="shared" si="6"/>
        <v>0.9996143129824657</v>
      </c>
      <c r="D69" s="122">
        <v>257.1418181818182</v>
      </c>
      <c r="E69" s="122">
        <f t="shared" si="7"/>
        <v>0.9887830169626619</v>
      </c>
      <c r="F69" s="123">
        <f t="shared" si="8"/>
        <v>98.8401656189861</v>
      </c>
      <c r="G69" s="118">
        <v>247.4672211508545</v>
      </c>
      <c r="H69" s="123">
        <f t="shared" si="9"/>
        <v>99.92631722264404</v>
      </c>
      <c r="I69" s="122">
        <f t="shared" si="10"/>
        <v>0.76054255396663</v>
      </c>
      <c r="J69" s="122">
        <f t="shared" si="11"/>
        <v>2.279831195830525</v>
      </c>
      <c r="K69" s="126" t="s">
        <v>474</v>
      </c>
    </row>
    <row r="70" spans="1:11" ht="12.75">
      <c r="A70" s="119">
        <v>36617</v>
      </c>
      <c r="B70" s="120">
        <v>99.03738196137913</v>
      </c>
      <c r="C70" s="121">
        <f t="shared" si="6"/>
        <v>0.9982751280010965</v>
      </c>
      <c r="D70" s="122">
        <v>258.4347368421053</v>
      </c>
      <c r="E70" s="122">
        <f t="shared" si="7"/>
        <v>0.9937546548807777</v>
      </c>
      <c r="F70" s="123">
        <f t="shared" si="8"/>
        <v>99.20405553027939</v>
      </c>
      <c r="G70" s="118">
        <v>247.70898462963046</v>
      </c>
      <c r="H70" s="123">
        <f t="shared" si="9"/>
        <v>100.02394039051521</v>
      </c>
      <c r="I70" s="122">
        <f t="shared" si="10"/>
        <v>1.783297838070169</v>
      </c>
      <c r="J70" s="122">
        <f t="shared" si="11"/>
        <v>2.0651353376909753</v>
      </c>
      <c r="K70" s="126" t="s">
        <v>475</v>
      </c>
    </row>
    <row r="71" spans="1:11" ht="12.75">
      <c r="A71" s="119">
        <v>36647</v>
      </c>
      <c r="B71" s="120">
        <v>99.04250530534804</v>
      </c>
      <c r="C71" s="121">
        <f aca="true" t="shared" si="12" ref="C71:C102">+B71/AVERAGE($B$67:$B$78)</f>
        <v>0.998326770186654</v>
      </c>
      <c r="D71" s="122">
        <v>258.97590909090906</v>
      </c>
      <c r="E71" s="122">
        <f aca="true" t="shared" si="13" ref="E71:E102">+D71/AVERAGE($D$67:$D$78)</f>
        <v>0.9958356152342986</v>
      </c>
      <c r="F71" s="123">
        <f aca="true" t="shared" si="14" ref="F71:F102">+C71*E71*100</f>
        <v>99.41693533936969</v>
      </c>
      <c r="G71" s="118">
        <v>246.92560490299016</v>
      </c>
      <c r="H71" s="123">
        <f aca="true" t="shared" si="15" ref="H71:H102">+G71/AVERAGE($G$67:$G$78)*100</f>
        <v>99.70761465369235</v>
      </c>
      <c r="I71" s="122">
        <f t="shared" si="10"/>
        <v>2.969199591210426</v>
      </c>
      <c r="J71" s="122">
        <f t="shared" si="11"/>
        <v>1.4801827508359509</v>
      </c>
      <c r="K71" s="126" t="s">
        <v>476</v>
      </c>
    </row>
    <row r="72" spans="1:11" ht="12.75">
      <c r="A72" s="119">
        <v>36678</v>
      </c>
      <c r="B72" s="120">
        <v>99.11722495818105</v>
      </c>
      <c r="C72" s="121">
        <f t="shared" si="12"/>
        <v>0.9990799279289008</v>
      </c>
      <c r="D72" s="122">
        <v>259.7104761904762</v>
      </c>
      <c r="E72" s="122">
        <f t="shared" si="13"/>
        <v>0.9986602334858424</v>
      </c>
      <c r="F72" s="123">
        <f t="shared" si="14"/>
        <v>99.77413940964946</v>
      </c>
      <c r="G72" s="118">
        <v>246.64914502588826</v>
      </c>
      <c r="H72" s="123">
        <f t="shared" si="15"/>
        <v>99.59598121290718</v>
      </c>
      <c r="I72" s="122">
        <f t="shared" si="10"/>
        <v>3.6100403812226602</v>
      </c>
      <c r="J72" s="122">
        <f t="shared" si="11"/>
        <v>1.3429188474089102</v>
      </c>
      <c r="K72" s="126" t="s">
        <v>477</v>
      </c>
    </row>
    <row r="73" spans="1:11" ht="12.75">
      <c r="A73" s="119">
        <v>36708</v>
      </c>
      <c r="B73" s="120">
        <v>99.09763774124974</v>
      </c>
      <c r="C73" s="121">
        <f t="shared" si="12"/>
        <v>0.9988824930704459</v>
      </c>
      <c r="D73" s="122">
        <v>260.22380952380956</v>
      </c>
      <c r="E73" s="122">
        <f t="shared" si="13"/>
        <v>1.0006341453358472</v>
      </c>
      <c r="F73" s="123">
        <f t="shared" si="14"/>
        <v>99.95159297444859</v>
      </c>
      <c r="G73" s="118">
        <v>246.97908970220556</v>
      </c>
      <c r="H73" s="123">
        <f t="shared" si="15"/>
        <v>99.72921161101111</v>
      </c>
      <c r="I73" s="122">
        <f t="shared" si="10"/>
        <v>3.281986621004208</v>
      </c>
      <c r="J73" s="122">
        <f t="shared" si="11"/>
        <v>1.3355165228292663</v>
      </c>
      <c r="K73" s="126" t="s">
        <v>478</v>
      </c>
    </row>
    <row r="74" spans="1:11" ht="12.75">
      <c r="A74" s="119">
        <v>36739</v>
      </c>
      <c r="B74" s="120">
        <v>99.10656117567001</v>
      </c>
      <c r="C74" s="121">
        <f t="shared" si="12"/>
        <v>0.9989724393358023</v>
      </c>
      <c r="D74" s="122">
        <v>260.8669565217391</v>
      </c>
      <c r="E74" s="122">
        <f t="shared" si="13"/>
        <v>1.0031072274407329</v>
      </c>
      <c r="F74" s="123">
        <f t="shared" si="14"/>
        <v>100.20764739118424</v>
      </c>
      <c r="G74" s="118">
        <v>247.32952955693935</v>
      </c>
      <c r="H74" s="123">
        <f t="shared" si="15"/>
        <v>99.87071788375597</v>
      </c>
      <c r="I74" s="122">
        <f t="shared" si="10"/>
        <v>2.2871538248361105</v>
      </c>
      <c r="J74" s="122">
        <f t="shared" si="11"/>
        <v>1.251932606535533</v>
      </c>
      <c r="K74" s="126" t="s">
        <v>479</v>
      </c>
    </row>
    <row r="75" spans="1:11" ht="12.75">
      <c r="A75" s="119">
        <v>36770</v>
      </c>
      <c r="B75" s="120">
        <v>99.14567501567723</v>
      </c>
      <c r="C75" s="121">
        <f t="shared" si="12"/>
        <v>0.9993666982799154</v>
      </c>
      <c r="D75" s="122">
        <v>262.2757142857143</v>
      </c>
      <c r="E75" s="122">
        <f t="shared" si="13"/>
        <v>1.0085242994746875</v>
      </c>
      <c r="F75" s="123">
        <f t="shared" si="14"/>
        <v>100.7885599301083</v>
      </c>
      <c r="G75" s="118">
        <v>247.56845071451946</v>
      </c>
      <c r="H75" s="123">
        <f t="shared" si="15"/>
        <v>99.96719333320144</v>
      </c>
      <c r="I75" s="122">
        <f t="shared" si="10"/>
        <v>2.2155224439524943</v>
      </c>
      <c r="J75" s="122">
        <f t="shared" si="11"/>
        <v>1.064510879138652</v>
      </c>
      <c r="K75" s="126" t="s">
        <v>480</v>
      </c>
    </row>
    <row r="76" spans="1:11" ht="12.75">
      <c r="A76" s="119">
        <v>36800</v>
      </c>
      <c r="B76" s="120">
        <v>99.20835992898665</v>
      </c>
      <c r="C76" s="121">
        <f t="shared" si="12"/>
        <v>0.9999985484825198</v>
      </c>
      <c r="D76" s="122">
        <v>262.9809523809524</v>
      </c>
      <c r="E76" s="122">
        <f t="shared" si="13"/>
        <v>1.0112361394096196</v>
      </c>
      <c r="F76" s="123">
        <f t="shared" si="14"/>
        <v>101.12346715826868</v>
      </c>
      <c r="G76" s="118">
        <v>248.11816463507228</v>
      </c>
      <c r="H76" s="123">
        <f t="shared" si="15"/>
        <v>100.18916571140737</v>
      </c>
      <c r="I76" s="122">
        <f t="shared" si="10"/>
        <v>1.5766714460656317</v>
      </c>
      <c r="J76" s="122">
        <f t="shared" si="11"/>
        <v>1.0389655658400159</v>
      </c>
      <c r="K76" s="126" t="s">
        <v>481</v>
      </c>
    </row>
    <row r="77" spans="1:11" ht="12.75">
      <c r="A77" s="119">
        <v>36831</v>
      </c>
      <c r="B77" s="120">
        <v>99.28011310323335</v>
      </c>
      <c r="C77" s="121">
        <f t="shared" si="12"/>
        <v>1.0007218047700652</v>
      </c>
      <c r="D77" s="122">
        <v>264.1071428571429</v>
      </c>
      <c r="E77" s="122">
        <f t="shared" si="13"/>
        <v>1.0155666603050382</v>
      </c>
      <c r="F77" s="123">
        <f t="shared" si="14"/>
        <v>101.62997011647657</v>
      </c>
      <c r="G77" s="118">
        <v>248.86974913898015</v>
      </c>
      <c r="H77" s="123">
        <f t="shared" si="15"/>
        <v>100.49265265892248</v>
      </c>
      <c r="I77" s="122">
        <f t="shared" si="10"/>
        <v>3.113062311804285</v>
      </c>
      <c r="J77" s="122">
        <f t="shared" si="11"/>
        <v>1.1233400794773019</v>
      </c>
      <c r="K77" s="126" t="s">
        <v>482</v>
      </c>
    </row>
    <row r="78" spans="1:11" ht="12.75">
      <c r="A78" s="119">
        <v>36861</v>
      </c>
      <c r="B78" s="120">
        <v>99.30693362506652</v>
      </c>
      <c r="C78" s="121">
        <f t="shared" si="12"/>
        <v>1.0009921497583496</v>
      </c>
      <c r="D78" s="122">
        <v>264.9605263157895</v>
      </c>
      <c r="E78" s="122">
        <f t="shared" si="13"/>
        <v>1.0188481610614417</v>
      </c>
      <c r="F78" s="123">
        <f t="shared" si="14"/>
        <v>101.98590110182337</v>
      </c>
      <c r="G78" s="118">
        <v>249.69472853856846</v>
      </c>
      <c r="H78" s="123">
        <f t="shared" si="15"/>
        <v>100.82577618454349</v>
      </c>
      <c r="I78" s="122">
        <f t="shared" si="10"/>
        <v>3.7596794648365233</v>
      </c>
      <c r="J78" s="122">
        <f t="shared" si="11"/>
        <v>1.3261154818769114</v>
      </c>
      <c r="K78" s="126" t="s">
        <v>483</v>
      </c>
    </row>
    <row r="79" spans="1:11" ht="12.75">
      <c r="A79" s="119">
        <v>36892</v>
      </c>
      <c r="B79" s="120">
        <v>99.30828646144576</v>
      </c>
      <c r="C79" s="121">
        <f t="shared" si="12"/>
        <v>1.001005786052877</v>
      </c>
      <c r="D79" s="122">
        <v>265.01181818181817</v>
      </c>
      <c r="E79" s="122">
        <f t="shared" si="13"/>
        <v>1.019045392792928</v>
      </c>
      <c r="F79" s="123">
        <f t="shared" si="14"/>
        <v>102.00703344362476</v>
      </c>
      <c r="G79" s="118">
        <v>250.55960144305246</v>
      </c>
      <c r="H79" s="123">
        <f t="shared" si="15"/>
        <v>101.17500855483004</v>
      </c>
      <c r="I79" s="122">
        <f t="shared" si="10"/>
        <v>3.6459349330009587</v>
      </c>
      <c r="J79" s="122">
        <f t="shared" si="11"/>
        <v>1.4756322269894753</v>
      </c>
      <c r="K79" s="126" t="s">
        <v>484</v>
      </c>
    </row>
    <row r="80" spans="1:11" ht="12.75">
      <c r="A80" s="119">
        <v>36923</v>
      </c>
      <c r="B80" s="120">
        <v>99.27818904938765</v>
      </c>
      <c r="C80" s="121">
        <f t="shared" si="12"/>
        <v>1.000702410728532</v>
      </c>
      <c r="D80" s="122">
        <v>265.67400000000004</v>
      </c>
      <c r="E80" s="122">
        <f t="shared" si="13"/>
        <v>1.021591669165201</v>
      </c>
      <c r="F80" s="123">
        <f t="shared" si="14"/>
        <v>102.23092461138015</v>
      </c>
      <c r="G80" s="118">
        <v>251.0297502000587</v>
      </c>
      <c r="H80" s="123">
        <f t="shared" si="15"/>
        <v>101.36485282436986</v>
      </c>
      <c r="I80" s="122">
        <f t="shared" si="10"/>
        <v>3.6271877922079625</v>
      </c>
      <c r="J80" s="122">
        <f t="shared" si="11"/>
        <v>1.397623300813592</v>
      </c>
      <c r="K80" s="126" t="s">
        <v>485</v>
      </c>
    </row>
    <row r="81" spans="1:11" ht="12.75">
      <c r="A81" s="119">
        <v>36951</v>
      </c>
      <c r="B81" s="120">
        <v>99.26642305842532</v>
      </c>
      <c r="C81" s="121">
        <f t="shared" si="12"/>
        <v>1.0005838121155501</v>
      </c>
      <c r="D81" s="122">
        <v>266.457</v>
      </c>
      <c r="E81" s="122">
        <f t="shared" si="13"/>
        <v>1.0246025256169287</v>
      </c>
      <c r="F81" s="123">
        <f t="shared" si="14"/>
        <v>102.52007009850071</v>
      </c>
      <c r="G81" s="118">
        <v>251.28340914027194</v>
      </c>
      <c r="H81" s="123">
        <f t="shared" si="15"/>
        <v>101.4672793340637</v>
      </c>
      <c r="I81" s="122">
        <f t="shared" si="10"/>
        <v>3.7230861122795886</v>
      </c>
      <c r="J81" s="122">
        <f t="shared" si="11"/>
        <v>1.5420983723299457</v>
      </c>
      <c r="K81" s="126" t="s">
        <v>486</v>
      </c>
    </row>
    <row r="82" spans="1:11" ht="12.75">
      <c r="A82" s="119">
        <v>36982</v>
      </c>
      <c r="B82" s="120">
        <v>99.3622816136203</v>
      </c>
      <c r="C82" s="121">
        <f t="shared" si="12"/>
        <v>1.0015500453656836</v>
      </c>
      <c r="D82" s="122">
        <v>266.96684210526314</v>
      </c>
      <c r="E82" s="122">
        <f t="shared" si="13"/>
        <v>1.026563012707598</v>
      </c>
      <c r="F82" s="123">
        <f t="shared" si="14"/>
        <v>102.81542319480278</v>
      </c>
      <c r="G82" s="118">
        <v>251.20399670248855</v>
      </c>
      <c r="H82" s="123">
        <f t="shared" si="15"/>
        <v>101.43521289547654</v>
      </c>
      <c r="I82" s="122">
        <f t="shared" si="10"/>
        <v>3.6403427714919445</v>
      </c>
      <c r="J82" s="122">
        <f t="shared" si="11"/>
        <v>1.4109347216790553</v>
      </c>
      <c r="K82" s="126" t="s">
        <v>487</v>
      </c>
    </row>
    <row r="83" spans="1:11" ht="12.75">
      <c r="A83" s="119">
        <v>37012</v>
      </c>
      <c r="B83" s="120">
        <v>99.49233684664638</v>
      </c>
      <c r="C83" s="121">
        <f t="shared" si="12"/>
        <v>1.0028609736417053</v>
      </c>
      <c r="D83" s="122">
        <v>258.31045454545455</v>
      </c>
      <c r="E83" s="122">
        <f t="shared" si="13"/>
        <v>0.9932767543000542</v>
      </c>
      <c r="F83" s="123">
        <f t="shared" si="14"/>
        <v>99.61184929130253</v>
      </c>
      <c r="G83" s="118">
        <v>251.18258995944606</v>
      </c>
      <c r="H83" s="123">
        <f t="shared" si="15"/>
        <v>101.4265689345268</v>
      </c>
      <c r="I83" s="122">
        <f aca="true" t="shared" si="16" ref="I83:I114">+F83/F71*100-100</f>
        <v>0.19605709154832596</v>
      </c>
      <c r="J83" s="122">
        <f aca="true" t="shared" si="17" ref="J83:J114">+H83/H71*100-100</f>
        <v>1.7239949895549955</v>
      </c>
      <c r="K83" s="126" t="s">
        <v>488</v>
      </c>
    </row>
    <row r="84" spans="1:11" ht="12.75">
      <c r="A84" s="119">
        <v>37043</v>
      </c>
      <c r="B84" s="120">
        <v>99.4681585870405</v>
      </c>
      <c r="C84" s="121">
        <f t="shared" si="12"/>
        <v>1.002617262078204</v>
      </c>
      <c r="D84" s="122">
        <v>247.115</v>
      </c>
      <c r="E84" s="122">
        <f t="shared" si="13"/>
        <v>0.9502270652218832</v>
      </c>
      <c r="F84" s="123">
        <f t="shared" si="14"/>
        <v>95.27140584853714</v>
      </c>
      <c r="G84" s="118">
        <v>250.71311596187374</v>
      </c>
      <c r="H84" s="123">
        <f t="shared" si="15"/>
        <v>101.23699713026511</v>
      </c>
      <c r="I84" s="122">
        <f t="shared" si="16"/>
        <v>-4.512926483510057</v>
      </c>
      <c r="J84" s="122">
        <f t="shared" si="17"/>
        <v>1.6476728251212336</v>
      </c>
      <c r="K84" s="126" t="s">
        <v>489</v>
      </c>
    </row>
    <row r="85" spans="1:11" ht="12.75">
      <c r="A85" s="119">
        <v>37073</v>
      </c>
      <c r="B85" s="120">
        <v>99.46742071316926</v>
      </c>
      <c r="C85" s="121">
        <f t="shared" si="12"/>
        <v>1.002609824471124</v>
      </c>
      <c r="D85" s="122">
        <v>248.9668181818182</v>
      </c>
      <c r="E85" s="122">
        <f t="shared" si="13"/>
        <v>0.957347829870867</v>
      </c>
      <c r="F85" s="123">
        <f t="shared" si="14"/>
        <v>95.98463396646413</v>
      </c>
      <c r="G85" s="118">
        <v>250.96583698647365</v>
      </c>
      <c r="H85" s="123">
        <f t="shared" si="15"/>
        <v>101.33904491322224</v>
      </c>
      <c r="I85" s="122">
        <f t="shared" si="16"/>
        <v>-3.968880224849002</v>
      </c>
      <c r="J85" s="122">
        <f t="shared" si="17"/>
        <v>1.6142043802474006</v>
      </c>
      <c r="K85" s="126" t="s">
        <v>490</v>
      </c>
    </row>
    <row r="86" spans="1:11" ht="12.75">
      <c r="A86" s="119">
        <v>37104</v>
      </c>
      <c r="B86" s="120">
        <v>99.52257678034017</v>
      </c>
      <c r="C86" s="121">
        <f t="shared" si="12"/>
        <v>1.003165785552936</v>
      </c>
      <c r="D86" s="122">
        <v>251.155</v>
      </c>
      <c r="E86" s="122">
        <f t="shared" si="13"/>
        <v>0.9657620078336081</v>
      </c>
      <c r="F86" s="123">
        <f t="shared" si="14"/>
        <v>96.88194032455822</v>
      </c>
      <c r="G86" s="118">
        <v>250.21244783566925</v>
      </c>
      <c r="H86" s="123">
        <f t="shared" si="15"/>
        <v>101.03482925619392</v>
      </c>
      <c r="I86" s="122">
        <f t="shared" si="16"/>
        <v>-3.31881563254683</v>
      </c>
      <c r="J86" s="122">
        <f t="shared" si="17"/>
        <v>1.1656183084544551</v>
      </c>
      <c r="K86" s="126" t="s">
        <v>491</v>
      </c>
    </row>
    <row r="87" spans="1:11" ht="12.75">
      <c r="A87" s="119">
        <v>37135</v>
      </c>
      <c r="B87" s="120">
        <v>99.53237346526599</v>
      </c>
      <c r="C87" s="121">
        <f t="shared" si="12"/>
        <v>1.0032645339922082</v>
      </c>
      <c r="D87" s="122">
        <v>255.87400000000002</v>
      </c>
      <c r="E87" s="122">
        <f t="shared" si="13"/>
        <v>0.9839078974832938</v>
      </c>
      <c r="F87" s="123">
        <f t="shared" si="14"/>
        <v>98.71198982598301</v>
      </c>
      <c r="G87" s="118">
        <v>249.46374488913378</v>
      </c>
      <c r="H87" s="123">
        <f t="shared" si="15"/>
        <v>100.73250587052244</v>
      </c>
      <c r="I87" s="122">
        <f t="shared" si="16"/>
        <v>-2.060323220775544</v>
      </c>
      <c r="J87" s="122">
        <f t="shared" si="17"/>
        <v>0.7655636932509822</v>
      </c>
      <c r="K87" s="126" t="s">
        <v>492</v>
      </c>
    </row>
    <row r="88" spans="1:11" ht="12.75">
      <c r="A88" s="119">
        <v>37165</v>
      </c>
      <c r="B88" s="120">
        <v>99.51780947732253</v>
      </c>
      <c r="C88" s="121">
        <f t="shared" si="12"/>
        <v>1.0031177321822196</v>
      </c>
      <c r="D88" s="122">
        <v>255.4633333333333</v>
      </c>
      <c r="E88" s="122">
        <f t="shared" si="13"/>
        <v>0.9823287680032899</v>
      </c>
      <c r="F88" s="123">
        <f t="shared" si="14"/>
        <v>98.53914060168138</v>
      </c>
      <c r="G88" s="118">
        <v>249.24122947059521</v>
      </c>
      <c r="H88" s="123">
        <f t="shared" si="15"/>
        <v>100.64265499574232</v>
      </c>
      <c r="I88" s="122">
        <f t="shared" si="16"/>
        <v>-2.5556150606886945</v>
      </c>
      <c r="J88" s="122">
        <f t="shared" si="17"/>
        <v>0.45263305779110397</v>
      </c>
      <c r="K88" s="126" t="s">
        <v>493</v>
      </c>
    </row>
    <row r="89" spans="1:11" ht="12.75">
      <c r="A89" s="119">
        <v>37196</v>
      </c>
      <c r="B89" s="120">
        <v>99.57616401699345</v>
      </c>
      <c r="C89" s="121">
        <f t="shared" si="12"/>
        <v>1.0037059331665927</v>
      </c>
      <c r="D89" s="122">
        <v>251.09</v>
      </c>
      <c r="E89" s="122">
        <f t="shared" si="13"/>
        <v>0.9655120644500036</v>
      </c>
      <c r="F89" s="123">
        <f t="shared" si="14"/>
        <v>96.90901876323943</v>
      </c>
      <c r="G89" s="118">
        <v>248.62635831019233</v>
      </c>
      <c r="H89" s="123">
        <f t="shared" si="15"/>
        <v>100.39437237334192</v>
      </c>
      <c r="I89" s="122">
        <f t="shared" si="16"/>
        <v>-4.645235404306945</v>
      </c>
      <c r="J89" s="122">
        <f t="shared" si="17"/>
        <v>-0.09779847877449299</v>
      </c>
      <c r="K89" s="126" t="s">
        <v>494</v>
      </c>
    </row>
    <row r="90" spans="1:11" ht="12.75">
      <c r="A90" s="119">
        <v>37226</v>
      </c>
      <c r="B90" s="120">
        <v>99.70982691662842</v>
      </c>
      <c r="C90" s="121">
        <f t="shared" si="12"/>
        <v>1.0050532259322087</v>
      </c>
      <c r="D90" s="122">
        <v>247.6470588235294</v>
      </c>
      <c r="E90" s="122">
        <f t="shared" si="13"/>
        <v>0.9522729818777225</v>
      </c>
      <c r="F90" s="123">
        <f t="shared" si="14"/>
        <v>95.70850324042887</v>
      </c>
      <c r="G90" s="118">
        <v>247.87201774858602</v>
      </c>
      <c r="H90" s="123">
        <f t="shared" si="15"/>
        <v>100.08977254027138</v>
      </c>
      <c r="I90" s="122">
        <f t="shared" si="16"/>
        <v>-6.15516242301679</v>
      </c>
      <c r="J90" s="122">
        <f t="shared" si="17"/>
        <v>-0.729975678962262</v>
      </c>
      <c r="K90" s="126" t="s">
        <v>495</v>
      </c>
    </row>
    <row r="91" spans="1:11" ht="12.75">
      <c r="A91" s="119">
        <v>37257</v>
      </c>
      <c r="B91" s="120">
        <v>99.90745797404986</v>
      </c>
      <c r="C91" s="121">
        <f t="shared" si="12"/>
        <v>1.0070453037238178</v>
      </c>
      <c r="D91" s="122">
        <v>243.95454545454544</v>
      </c>
      <c r="E91" s="122">
        <f t="shared" si="13"/>
        <v>0.938074223640051</v>
      </c>
      <c r="F91" s="123">
        <f t="shared" si="14"/>
        <v>94.46832414610797</v>
      </c>
      <c r="G91" s="118">
        <v>248.12953705793439</v>
      </c>
      <c r="H91" s="123">
        <f t="shared" si="15"/>
        <v>100.19375785225424</v>
      </c>
      <c r="I91" s="122">
        <f t="shared" si="16"/>
        <v>-7.390381861936163</v>
      </c>
      <c r="J91" s="122">
        <f t="shared" si="17"/>
        <v>-0.9698548254078361</v>
      </c>
      <c r="K91" s="126" t="s">
        <v>496</v>
      </c>
    </row>
    <row r="92" spans="1:11" ht="12.75">
      <c r="A92" s="119">
        <v>37288</v>
      </c>
      <c r="B92" s="120">
        <v>100.08071877494845</v>
      </c>
      <c r="C92" s="121">
        <f t="shared" si="12"/>
        <v>1.0087917346650361</v>
      </c>
      <c r="D92" s="122">
        <v>243.544</v>
      </c>
      <c r="E92" s="122">
        <f t="shared" si="13"/>
        <v>0.9364955602549352</v>
      </c>
      <c r="F92" s="123">
        <f t="shared" si="14"/>
        <v>94.47289807356809</v>
      </c>
      <c r="G92" s="118">
        <v>248.1484443411065</v>
      </c>
      <c r="H92" s="123">
        <f t="shared" si="15"/>
        <v>100.20139254086993</v>
      </c>
      <c r="I92" s="122">
        <f t="shared" si="16"/>
        <v>-7.5887277429049504</v>
      </c>
      <c r="J92" s="122">
        <f t="shared" si="17"/>
        <v>-1.1477945768005071</v>
      </c>
      <c r="K92" s="126" t="s">
        <v>497</v>
      </c>
    </row>
    <row r="93" spans="1:11" ht="12.75">
      <c r="A93" s="119">
        <v>37316</v>
      </c>
      <c r="B93" s="120">
        <v>100.16306752868391</v>
      </c>
      <c r="C93" s="121">
        <f t="shared" si="12"/>
        <v>1.0096217920741473</v>
      </c>
      <c r="D93" s="122">
        <v>244.7125</v>
      </c>
      <c r="E93" s="122">
        <f t="shared" si="13"/>
        <v>0.940988773235579</v>
      </c>
      <c r="F93" s="123">
        <f t="shared" si="14"/>
        <v>95.00427715557585</v>
      </c>
      <c r="G93" s="118">
        <v>247.29391964355548</v>
      </c>
      <c r="H93" s="123">
        <f t="shared" si="15"/>
        <v>99.85633873695618</v>
      </c>
      <c r="I93" s="122">
        <f t="shared" si="16"/>
        <v>-7.331045458419723</v>
      </c>
      <c r="J93" s="122">
        <f t="shared" si="17"/>
        <v>-1.5876454041935801</v>
      </c>
      <c r="K93" s="126" t="s">
        <v>498</v>
      </c>
    </row>
    <row r="94" spans="1:11" ht="12.75">
      <c r="A94" s="119">
        <v>37347</v>
      </c>
      <c r="B94" s="120">
        <v>100.151166185784</v>
      </c>
      <c r="C94" s="121">
        <f t="shared" si="12"/>
        <v>1.009501829143267</v>
      </c>
      <c r="D94" s="122">
        <v>242.41380952380953</v>
      </c>
      <c r="E94" s="122">
        <f t="shared" si="13"/>
        <v>0.932149658228218</v>
      </c>
      <c r="F94" s="123">
        <f t="shared" si="14"/>
        <v>94.10067850166573</v>
      </c>
      <c r="G94" s="118">
        <v>246.87436808624136</v>
      </c>
      <c r="H94" s="123">
        <f t="shared" si="15"/>
        <v>99.68692542309402</v>
      </c>
      <c r="I94" s="122">
        <f t="shared" si="16"/>
        <v>-8.476106426781286</v>
      </c>
      <c r="J94" s="122">
        <f t="shared" si="17"/>
        <v>-1.723550848346946</v>
      </c>
      <c r="K94" s="126" t="s">
        <v>499</v>
      </c>
    </row>
    <row r="95" spans="1:11" ht="12.75">
      <c r="A95" s="119">
        <v>37377</v>
      </c>
      <c r="B95" s="120">
        <v>100.11616267850252</v>
      </c>
      <c r="C95" s="121">
        <f t="shared" si="12"/>
        <v>1.0091490014531577</v>
      </c>
      <c r="D95" s="122">
        <v>243.70666666666668</v>
      </c>
      <c r="E95" s="122">
        <f t="shared" si="13"/>
        <v>0.9371210595944172</v>
      </c>
      <c r="F95" s="123">
        <f t="shared" si="14"/>
        <v>94.56947815304312</v>
      </c>
      <c r="G95" s="118">
        <v>246.08568439340502</v>
      </c>
      <c r="H95" s="123">
        <f t="shared" si="15"/>
        <v>99.36845796501136</v>
      </c>
      <c r="I95" s="122">
        <f t="shared" si="16"/>
        <v>-5.062019402444406</v>
      </c>
      <c r="J95" s="122">
        <f t="shared" si="17"/>
        <v>-2.0291635526427</v>
      </c>
      <c r="K95" s="126" t="s">
        <v>500</v>
      </c>
    </row>
    <row r="96" spans="1:11" ht="12.75">
      <c r="A96" s="119">
        <v>37408</v>
      </c>
      <c r="B96" s="120">
        <v>100.04914548595467</v>
      </c>
      <c r="C96" s="121">
        <f t="shared" si="12"/>
        <v>1.008473482824292</v>
      </c>
      <c r="D96" s="122">
        <v>242.69</v>
      </c>
      <c r="E96" s="122">
        <f t="shared" si="13"/>
        <v>0.9332116887226547</v>
      </c>
      <c r="F96" s="123">
        <f t="shared" si="14"/>
        <v>94.11192419384747</v>
      </c>
      <c r="G96" s="118">
        <v>245.26143951620404</v>
      </c>
      <c r="H96" s="123">
        <f t="shared" si="15"/>
        <v>99.03563103672045</v>
      </c>
      <c r="I96" s="122">
        <f t="shared" si="16"/>
        <v>-1.2170300672722476</v>
      </c>
      <c r="J96" s="122">
        <f t="shared" si="17"/>
        <v>-2.1744679869475902</v>
      </c>
      <c r="K96" s="126" t="s">
        <v>501</v>
      </c>
    </row>
    <row r="97" spans="1:11" ht="12.75">
      <c r="A97" s="119">
        <v>37438</v>
      </c>
      <c r="B97" s="120">
        <v>99.97027129696765</v>
      </c>
      <c r="C97" s="121">
        <f t="shared" si="12"/>
        <v>1.007678448267162</v>
      </c>
      <c r="D97" s="122">
        <v>246.63608695652172</v>
      </c>
      <c r="E97" s="122">
        <f t="shared" si="13"/>
        <v>0.9483855091212788</v>
      </c>
      <c r="F97" s="123">
        <f t="shared" si="14"/>
        <v>95.56676381903925</v>
      </c>
      <c r="G97" s="118">
        <v>245.02754550854726</v>
      </c>
      <c r="H97" s="123">
        <f t="shared" si="15"/>
        <v>98.94118553118282</v>
      </c>
      <c r="I97" s="122">
        <f t="shared" si="16"/>
        <v>-0.4353510871030437</v>
      </c>
      <c r="J97" s="122">
        <f t="shared" si="17"/>
        <v>-2.366175232944741</v>
      </c>
      <c r="K97" s="126" t="s">
        <v>502</v>
      </c>
    </row>
    <row r="98" spans="1:11" ht="12.75">
      <c r="A98" s="119">
        <v>37469</v>
      </c>
      <c r="B98" s="120">
        <v>99.92964596604376</v>
      </c>
      <c r="C98" s="121">
        <f t="shared" si="12"/>
        <v>1.0072689538255182</v>
      </c>
      <c r="D98" s="122">
        <v>245.1025</v>
      </c>
      <c r="E98" s="122">
        <f t="shared" si="13"/>
        <v>0.9424884335372058</v>
      </c>
      <c r="F98" s="123">
        <f t="shared" si="14"/>
        <v>94.93393384416727</v>
      </c>
      <c r="G98" s="118">
        <v>244.92406598295582</v>
      </c>
      <c r="H98" s="123">
        <f t="shared" si="15"/>
        <v>98.89940089460667</v>
      </c>
      <c r="I98" s="122">
        <f t="shared" si="16"/>
        <v>-2.010701348326677</v>
      </c>
      <c r="J98" s="122">
        <f t="shared" si="17"/>
        <v>-2.113556658934357</v>
      </c>
      <c r="K98" s="126" t="s">
        <v>503</v>
      </c>
    </row>
    <row r="99" spans="1:11" ht="12.75">
      <c r="A99" s="119">
        <v>37500</v>
      </c>
      <c r="B99" s="120">
        <v>99.92459533948333</v>
      </c>
      <c r="C99" s="121">
        <f t="shared" si="12"/>
        <v>1.0072180446155183</v>
      </c>
      <c r="D99" s="122">
        <v>243.88047619047617</v>
      </c>
      <c r="E99" s="122">
        <f t="shared" si="13"/>
        <v>0.9377894063710884</v>
      </c>
      <c r="F99" s="123">
        <f t="shared" si="14"/>
        <v>94.45584121462353</v>
      </c>
      <c r="G99" s="118">
        <v>245.39731140775115</v>
      </c>
      <c r="H99" s="123">
        <f t="shared" si="15"/>
        <v>99.09049558675353</v>
      </c>
      <c r="I99" s="122">
        <f t="shared" si="16"/>
        <v>-4.311683533948141</v>
      </c>
      <c r="J99" s="122">
        <f t="shared" si="17"/>
        <v>-1.6300699258682982</v>
      </c>
      <c r="K99" s="126" t="s">
        <v>504</v>
      </c>
    </row>
    <row r="100" spans="1:11" ht="12.75">
      <c r="A100" s="119">
        <v>37530</v>
      </c>
      <c r="B100" s="120">
        <v>99.93231752831335</v>
      </c>
      <c r="C100" s="121">
        <f t="shared" si="12"/>
        <v>1.0072958825883127</v>
      </c>
      <c r="D100" s="122">
        <v>243.6122727272727</v>
      </c>
      <c r="E100" s="122">
        <f t="shared" si="13"/>
        <v>0.9367580882005113</v>
      </c>
      <c r="F100" s="123">
        <f t="shared" si="14"/>
        <v>94.35925652256745</v>
      </c>
      <c r="G100" s="118">
        <v>245.81372935575016</v>
      </c>
      <c r="H100" s="123">
        <f t="shared" si="15"/>
        <v>99.25864356116176</v>
      </c>
      <c r="I100" s="122">
        <f t="shared" si="16"/>
        <v>-4.2418515663841845</v>
      </c>
      <c r="J100" s="122">
        <f t="shared" si="17"/>
        <v>-1.375173811381572</v>
      </c>
      <c r="K100" s="126" t="s">
        <v>505</v>
      </c>
    </row>
    <row r="101" spans="1:11" ht="12.75">
      <c r="A101" s="119">
        <v>37561</v>
      </c>
      <c r="B101" s="120">
        <v>99.9452970195796</v>
      </c>
      <c r="C101" s="121">
        <f t="shared" si="12"/>
        <v>1.0074267130186876</v>
      </c>
      <c r="D101" s="122">
        <v>238.127</v>
      </c>
      <c r="E101" s="122">
        <f t="shared" si="13"/>
        <v>0.9156656631936199</v>
      </c>
      <c r="F101" s="123">
        <f t="shared" si="14"/>
        <v>92.24660492952252</v>
      </c>
      <c r="G101" s="118">
        <v>245.52286703492325</v>
      </c>
      <c r="H101" s="123">
        <f t="shared" si="15"/>
        <v>99.14119446869653</v>
      </c>
      <c r="I101" s="122">
        <f t="shared" si="16"/>
        <v>-4.81112479851619</v>
      </c>
      <c r="J101" s="122">
        <f t="shared" si="17"/>
        <v>-1.2482551312588868</v>
      </c>
      <c r="K101" s="126" t="s">
        <v>506</v>
      </c>
    </row>
    <row r="102" spans="1:11" ht="12.75">
      <c r="A102" s="119">
        <v>37591</v>
      </c>
      <c r="B102" s="120">
        <v>99.95527373953074</v>
      </c>
      <c r="C102" s="121">
        <f t="shared" si="12"/>
        <v>1.0075272761716003</v>
      </c>
      <c r="D102" s="122">
        <v>236.13842105263157</v>
      </c>
      <c r="E102" s="122">
        <f t="shared" si="13"/>
        <v>0.908019014721775</v>
      </c>
      <c r="F102" s="123">
        <f t="shared" si="14"/>
        <v>91.48539246146503</v>
      </c>
      <c r="G102" s="118">
        <v>244.84393008630875</v>
      </c>
      <c r="H102" s="123">
        <f t="shared" si="15"/>
        <v>98.86704232609793</v>
      </c>
      <c r="I102" s="122">
        <f t="shared" si="16"/>
        <v>-4.412471866115169</v>
      </c>
      <c r="J102" s="122">
        <f t="shared" si="17"/>
        <v>-1.2216335227272879</v>
      </c>
      <c r="K102" s="126" t="s">
        <v>507</v>
      </c>
    </row>
    <row r="103" spans="1:11" ht="12.75">
      <c r="A103" s="119">
        <v>37622</v>
      </c>
      <c r="B103" s="120">
        <v>100.06191707319302</v>
      </c>
      <c r="C103" s="121">
        <f aca="true" t="shared" si="18" ref="C103:C128">+B103/AVERAGE($B$67:$B$78)</f>
        <v>1.008602217627582</v>
      </c>
      <c r="D103" s="122">
        <v>240.1668181818182</v>
      </c>
      <c r="E103" s="122">
        <f aca="true" t="shared" si="19" ref="E103:E129">+D103/AVERAGE($D$67:$D$78)</f>
        <v>0.9235093410136443</v>
      </c>
      <c r="F103" s="123">
        <f aca="true" t="shared" si="20" ref="F103:F128">+C103*E103*100</f>
        <v>93.14535693461485</v>
      </c>
      <c r="G103" s="118">
        <v>245.0252251144022</v>
      </c>
      <c r="H103" s="123">
        <f aca="true" t="shared" si="21" ref="H103:H128">+G103/AVERAGE($G$67:$G$78)*100</f>
        <v>98.94024856490363</v>
      </c>
      <c r="I103" s="122">
        <f t="shared" si="16"/>
        <v>-1.400434720792731</v>
      </c>
      <c r="J103" s="122">
        <f t="shared" si="17"/>
        <v>-1.2510852115149191</v>
      </c>
      <c r="K103" s="126" t="s">
        <v>508</v>
      </c>
    </row>
    <row r="104" spans="1:11" ht="12.75">
      <c r="A104" s="119">
        <v>37653</v>
      </c>
      <c r="B104" s="120">
        <v>100.00364755426122</v>
      </c>
      <c r="C104" s="121">
        <f t="shared" si="18"/>
        <v>1.0080148736336456</v>
      </c>
      <c r="D104" s="122">
        <v>245.0945</v>
      </c>
      <c r="E104" s="122">
        <f t="shared" si="19"/>
        <v>0.9424576712746083</v>
      </c>
      <c r="F104" s="123">
        <f t="shared" si="20"/>
        <v>95.00113504149343</v>
      </c>
      <c r="G104" s="118">
        <v>243.9422016308289</v>
      </c>
      <c r="H104" s="123">
        <f t="shared" si="21"/>
        <v>98.502927825309</v>
      </c>
      <c r="I104" s="122">
        <f t="shared" si="16"/>
        <v>0.5591412761721131</v>
      </c>
      <c r="J104" s="122">
        <f t="shared" si="17"/>
        <v>-1.6950510092643327</v>
      </c>
      <c r="K104" s="126" t="s">
        <v>509</v>
      </c>
    </row>
    <row r="105" spans="1:11" ht="12.75">
      <c r="A105" s="119">
        <v>37681</v>
      </c>
      <c r="B105" s="120">
        <v>99.96893788476176</v>
      </c>
      <c r="C105" s="121">
        <f t="shared" si="18"/>
        <v>1.0076650077640492</v>
      </c>
      <c r="D105" s="122">
        <v>245.64095238095237</v>
      </c>
      <c r="E105" s="122">
        <f t="shared" si="19"/>
        <v>0.9445589352295923</v>
      </c>
      <c r="F105" s="123">
        <f t="shared" si="20"/>
        <v>95.17989868017293</v>
      </c>
      <c r="G105" s="118">
        <v>243.58262253153694</v>
      </c>
      <c r="H105" s="123">
        <f t="shared" si="21"/>
        <v>98.35773116057346</v>
      </c>
      <c r="I105" s="122">
        <f t="shared" si="16"/>
        <v>0.18485643999952117</v>
      </c>
      <c r="J105" s="122">
        <f t="shared" si="17"/>
        <v>-1.5007635923147404</v>
      </c>
      <c r="K105" s="126" t="s">
        <v>510</v>
      </c>
    </row>
    <row r="106" spans="1:11" ht="12.75">
      <c r="A106" s="119">
        <v>37712</v>
      </c>
      <c r="B106" s="120">
        <v>100.04290124075192</v>
      </c>
      <c r="C106" s="121">
        <f t="shared" si="18"/>
        <v>1.0084105421996956</v>
      </c>
      <c r="D106" s="122">
        <v>245.5914285714286</v>
      </c>
      <c r="E106" s="122">
        <f t="shared" si="19"/>
        <v>0.9443685021754177</v>
      </c>
      <c r="F106" s="123">
        <f t="shared" si="20"/>
        <v>95.23111533150274</v>
      </c>
      <c r="G106" s="118">
        <v>242.61939970935708</v>
      </c>
      <c r="H106" s="123">
        <f t="shared" si="21"/>
        <v>97.96878546975584</v>
      </c>
      <c r="I106" s="122">
        <f t="shared" si="16"/>
        <v>1.2013057162143497</v>
      </c>
      <c r="J106" s="122">
        <f t="shared" si="17"/>
        <v>-1.723535906083967</v>
      </c>
      <c r="K106" s="126" t="s">
        <v>511</v>
      </c>
    </row>
    <row r="107" spans="1:11" ht="12.75">
      <c r="A107" s="119">
        <v>37742</v>
      </c>
      <c r="B107" s="120">
        <v>100.00406660118871</v>
      </c>
      <c r="C107" s="121">
        <f t="shared" si="18"/>
        <v>1.008019097534933</v>
      </c>
      <c r="D107" s="122">
        <v>245.9025</v>
      </c>
      <c r="E107" s="122">
        <f t="shared" si="19"/>
        <v>0.9455646597969534</v>
      </c>
      <c r="F107" s="123">
        <f t="shared" si="20"/>
        <v>95.31472350294509</v>
      </c>
      <c r="G107" s="118">
        <v>241.8991079740598</v>
      </c>
      <c r="H107" s="123">
        <f t="shared" si="21"/>
        <v>97.67793442249616</v>
      </c>
      <c r="I107" s="122">
        <f t="shared" si="16"/>
        <v>0.7880400362323172</v>
      </c>
      <c r="J107" s="122">
        <f t="shared" si="17"/>
        <v>-1.7012677635698452</v>
      </c>
      <c r="K107" s="126" t="s">
        <v>512</v>
      </c>
    </row>
    <row r="108" spans="1:11" ht="12.75">
      <c r="A108" s="119">
        <v>37773</v>
      </c>
      <c r="B108" s="120">
        <v>99.87358828607037</v>
      </c>
      <c r="C108" s="121">
        <f t="shared" si="18"/>
        <v>1.0067039046840465</v>
      </c>
      <c r="D108" s="122">
        <v>261.103</v>
      </c>
      <c r="E108" s="122">
        <f t="shared" si="19"/>
        <v>1.0040148813735683</v>
      </c>
      <c r="F108" s="123">
        <f t="shared" si="20"/>
        <v>101.0745701439661</v>
      </c>
      <c r="G108" s="118">
        <v>241.3813296572091</v>
      </c>
      <c r="H108" s="123">
        <f t="shared" si="21"/>
        <v>97.46885751889653</v>
      </c>
      <c r="I108" s="122">
        <f t="shared" si="16"/>
        <v>7.398261176529857</v>
      </c>
      <c r="J108" s="122">
        <f t="shared" si="17"/>
        <v>-1.5820301253424418</v>
      </c>
      <c r="K108" s="126" t="s">
        <v>513</v>
      </c>
    </row>
    <row r="109" spans="1:11" ht="12.75">
      <c r="A109" s="119">
        <v>37803</v>
      </c>
      <c r="B109" s="120">
        <v>99.85810875160223</v>
      </c>
      <c r="C109" s="121">
        <f t="shared" si="18"/>
        <v>1.006547874365529</v>
      </c>
      <c r="D109" s="122">
        <v>264.0365217391304</v>
      </c>
      <c r="E109" s="122">
        <f t="shared" si="19"/>
        <v>1.0152951021328849</v>
      </c>
      <c r="F109" s="123">
        <f t="shared" si="20"/>
        <v>102.19431269055879</v>
      </c>
      <c r="G109" s="118">
        <v>241.80126958648768</v>
      </c>
      <c r="H109" s="123">
        <f t="shared" si="21"/>
        <v>97.63842765587223</v>
      </c>
      <c r="I109" s="122">
        <f t="shared" si="16"/>
        <v>6.934993513089083</v>
      </c>
      <c r="J109" s="122">
        <f t="shared" si="17"/>
        <v>-1.3166992777744753</v>
      </c>
      <c r="K109" s="126" t="s">
        <v>514</v>
      </c>
    </row>
    <row r="110" spans="1:11" ht="12.75">
      <c r="A110" s="119">
        <v>37834</v>
      </c>
      <c r="B110" s="120">
        <v>99.81614419292059</v>
      </c>
      <c r="C110" s="121">
        <f t="shared" si="18"/>
        <v>1.006124880801283</v>
      </c>
      <c r="D110" s="122">
        <v>259.64099999999996</v>
      </c>
      <c r="E110" s="122">
        <f t="shared" si="19"/>
        <v>0.9983930778838797</v>
      </c>
      <c r="F110" s="123">
        <f t="shared" si="20"/>
        <v>100.45081164787446</v>
      </c>
      <c r="G110" s="118">
        <v>242.5510332763325</v>
      </c>
      <c r="H110" s="123">
        <f t="shared" si="21"/>
        <v>97.94117936563416</v>
      </c>
      <c r="I110" s="122">
        <f t="shared" si="16"/>
        <v>5.811281151335265</v>
      </c>
      <c r="J110" s="122">
        <f t="shared" si="17"/>
        <v>-0.9688850693783877</v>
      </c>
      <c r="K110" s="126" t="s">
        <v>515</v>
      </c>
    </row>
    <row r="111" spans="1:11" ht="12.75">
      <c r="A111" s="119">
        <v>37865</v>
      </c>
      <c r="B111" s="120">
        <v>99.75801339618287</v>
      </c>
      <c r="C111" s="121">
        <f t="shared" si="18"/>
        <v>1.0055389350966926</v>
      </c>
      <c r="D111" s="122">
        <v>255.51</v>
      </c>
      <c r="E111" s="122">
        <f t="shared" si="19"/>
        <v>0.9825082145351085</v>
      </c>
      <c r="F111" s="123">
        <f t="shared" si="20"/>
        <v>98.79502637673858</v>
      </c>
      <c r="G111" s="118">
        <v>242.38103819235036</v>
      </c>
      <c r="H111" s="123">
        <f t="shared" si="21"/>
        <v>97.87253600103301</v>
      </c>
      <c r="I111" s="122">
        <f t="shared" si="16"/>
        <v>4.593876997247321</v>
      </c>
      <c r="J111" s="122">
        <f t="shared" si="17"/>
        <v>-1.2291386560421387</v>
      </c>
      <c r="K111" s="126" t="s">
        <v>516</v>
      </c>
    </row>
    <row r="112" spans="1:11" ht="12.75">
      <c r="A112" s="119">
        <v>37895</v>
      </c>
      <c r="B112" s="120">
        <v>99.78825485723776</v>
      </c>
      <c r="C112" s="121">
        <f t="shared" si="18"/>
        <v>1.0058437624033887</v>
      </c>
      <c r="D112" s="122">
        <v>255.46666666666667</v>
      </c>
      <c r="E112" s="122">
        <f t="shared" si="19"/>
        <v>0.9823415856127056</v>
      </c>
      <c r="F112" s="123">
        <f t="shared" si="20"/>
        <v>98.80821564379943</v>
      </c>
      <c r="G112" s="118">
        <v>242.68454264735323</v>
      </c>
      <c r="H112" s="123">
        <f t="shared" si="21"/>
        <v>97.99508993891642</v>
      </c>
      <c r="I112" s="122">
        <f t="shared" si="16"/>
        <v>4.714915404370473</v>
      </c>
      <c r="J112" s="122">
        <f t="shared" si="17"/>
        <v>-1.2729910231613673</v>
      </c>
      <c r="K112" s="126" t="s">
        <v>517</v>
      </c>
    </row>
    <row r="113" spans="1:11" ht="12.75">
      <c r="A113" s="119">
        <v>37926</v>
      </c>
      <c r="B113" s="120">
        <v>99.80119001714114</v>
      </c>
      <c r="C113" s="121">
        <f t="shared" si="18"/>
        <v>1.0059741459833311</v>
      </c>
      <c r="D113" s="122">
        <v>259.408</v>
      </c>
      <c r="E113" s="122">
        <f t="shared" si="19"/>
        <v>0.9974971269857285</v>
      </c>
      <c r="F113" s="123">
        <f t="shared" si="20"/>
        <v>100.34563204402946</v>
      </c>
      <c r="G113" s="118">
        <v>242.4332517272096</v>
      </c>
      <c r="H113" s="123">
        <f t="shared" si="21"/>
        <v>97.89361962666794</v>
      </c>
      <c r="I113" s="122">
        <f t="shared" si="16"/>
        <v>8.779756307231779</v>
      </c>
      <c r="J113" s="122">
        <f t="shared" si="17"/>
        <v>-1.2583818953507802</v>
      </c>
      <c r="K113" s="126" t="s">
        <v>518</v>
      </c>
    </row>
    <row r="114" spans="1:11" ht="12.75">
      <c r="A114" s="119">
        <v>37956</v>
      </c>
      <c r="B114" s="120">
        <v>99.7855645191589</v>
      </c>
      <c r="C114" s="121">
        <f t="shared" si="18"/>
        <v>1.005816644384547</v>
      </c>
      <c r="D114" s="122">
        <v>264.841</v>
      </c>
      <c r="E114" s="122">
        <f t="shared" si="19"/>
        <v>1.0183885485722386</v>
      </c>
      <c r="F114" s="123">
        <f t="shared" si="20"/>
        <v>102.43121526045785</v>
      </c>
      <c r="G114" s="118">
        <v>241.91813013703097</v>
      </c>
      <c r="H114" s="123">
        <f t="shared" si="21"/>
        <v>97.68561549913525</v>
      </c>
      <c r="I114" s="122">
        <f t="shared" si="16"/>
        <v>11.964557952356557</v>
      </c>
      <c r="J114" s="122">
        <f t="shared" si="17"/>
        <v>-1.194965277777726</v>
      </c>
      <c r="K114" s="126" t="s">
        <v>519</v>
      </c>
    </row>
    <row r="115" spans="1:11" ht="12.75">
      <c r="A115" s="119">
        <v>37987</v>
      </c>
      <c r="B115" s="120">
        <v>99.72997570996243</v>
      </c>
      <c r="C115" s="121">
        <f t="shared" si="18"/>
        <v>1.0052563213578574</v>
      </c>
      <c r="D115" s="122">
        <v>264.597</v>
      </c>
      <c r="E115" s="122">
        <f t="shared" si="19"/>
        <v>1.0174502995630155</v>
      </c>
      <c r="F115" s="123">
        <f t="shared" si="20"/>
        <v>102.27983453031668</v>
      </c>
      <c r="G115" s="118">
        <v>242.8166784282512</v>
      </c>
      <c r="H115" s="123">
        <f t="shared" si="21"/>
        <v>98.04844586176176</v>
      </c>
      <c r="I115" s="122">
        <f aca="true" t="shared" si="22" ref="I115:I128">+F115/F103*100-100</f>
        <v>9.806691279431078</v>
      </c>
      <c r="J115" s="122">
        <f aca="true" t="shared" si="23" ref="J115:J128">+H115/H103*100-100</f>
        <v>-0.9013548238226292</v>
      </c>
      <c r="K115" s="126" t="s">
        <v>520</v>
      </c>
    </row>
    <row r="116" spans="1:11" ht="12.75">
      <c r="A116" s="119">
        <v>38018</v>
      </c>
      <c r="B116" s="120">
        <v>99.6543700009282</v>
      </c>
      <c r="C116" s="121">
        <f t="shared" si="18"/>
        <v>1.0044942323630857</v>
      </c>
      <c r="D116" s="122">
        <v>262.97450000000003</v>
      </c>
      <c r="E116" s="122">
        <f t="shared" si="19"/>
        <v>1.0112113281799653</v>
      </c>
      <c r="F116" s="123">
        <f t="shared" si="20"/>
        <v>101.57559468569906</v>
      </c>
      <c r="G116" s="118">
        <v>242.51473925962398</v>
      </c>
      <c r="H116" s="123">
        <f t="shared" si="21"/>
        <v>97.92652398052887</v>
      </c>
      <c r="I116" s="122">
        <f t="shared" si="22"/>
        <v>6.920401152401084</v>
      </c>
      <c r="J116" s="122">
        <f t="shared" si="23"/>
        <v>-0.5851641748175922</v>
      </c>
      <c r="K116" s="126" t="s">
        <v>521</v>
      </c>
    </row>
    <row r="117" spans="1:11" ht="12.75">
      <c r="A117" s="119">
        <v>38047</v>
      </c>
      <c r="B117" s="120">
        <v>99.60348754405805</v>
      </c>
      <c r="C117" s="121">
        <f t="shared" si="18"/>
        <v>1.0039813483374875</v>
      </c>
      <c r="D117" s="122">
        <v>253.35727272727271</v>
      </c>
      <c r="E117" s="122">
        <f t="shared" si="19"/>
        <v>0.9742303693270606</v>
      </c>
      <c r="F117" s="123">
        <f t="shared" si="20"/>
        <v>97.81091197883109</v>
      </c>
      <c r="G117" s="118">
        <v>241.8977896739871</v>
      </c>
      <c r="H117" s="123">
        <f t="shared" si="21"/>
        <v>97.67740209796993</v>
      </c>
      <c r="I117" s="122">
        <f t="shared" si="22"/>
        <v>2.764253098754594</v>
      </c>
      <c r="J117" s="122">
        <f t="shared" si="23"/>
        <v>-0.6916884464250899</v>
      </c>
      <c r="K117" s="126" t="s">
        <v>522</v>
      </c>
    </row>
    <row r="118" spans="1:11" ht="12.75">
      <c r="A118" s="119">
        <v>38078</v>
      </c>
      <c r="B118" s="120">
        <v>99.59943146363624</v>
      </c>
      <c r="C118" s="121">
        <f t="shared" si="18"/>
        <v>1.00394046393483</v>
      </c>
      <c r="D118" s="122">
        <v>250.31047619047618</v>
      </c>
      <c r="E118" s="122">
        <f t="shared" si="19"/>
        <v>0.9625145749338091</v>
      </c>
      <c r="F118" s="123">
        <f t="shared" si="20"/>
        <v>96.6307328903084</v>
      </c>
      <c r="G118" s="118">
        <v>241.7896517696405</v>
      </c>
      <c r="H118" s="123">
        <f t="shared" si="21"/>
        <v>97.63373642587293</v>
      </c>
      <c r="I118" s="122">
        <f t="shared" si="22"/>
        <v>1.4697061500682338</v>
      </c>
      <c r="J118" s="122">
        <f t="shared" si="23"/>
        <v>-0.3419957104463123</v>
      </c>
      <c r="K118" s="126" t="s">
        <v>523</v>
      </c>
    </row>
    <row r="119" spans="1:11" ht="12.75">
      <c r="A119" s="119">
        <v>38108</v>
      </c>
      <c r="B119" s="120">
        <v>99.57407444334386</v>
      </c>
      <c r="C119" s="121">
        <f t="shared" si="18"/>
        <v>1.0036848707216734</v>
      </c>
      <c r="D119" s="122">
        <v>252.878</v>
      </c>
      <c r="E119" s="122">
        <f t="shared" si="19"/>
        <v>0.9723874301405392</v>
      </c>
      <c r="F119" s="123">
        <f t="shared" si="20"/>
        <v>97.59705521119874</v>
      </c>
      <c r="G119" s="118">
        <v>241.82289675595982</v>
      </c>
      <c r="H119" s="123">
        <f t="shared" si="21"/>
        <v>97.64716062417101</v>
      </c>
      <c r="I119" s="122">
        <f t="shared" si="22"/>
        <v>2.39452166923941</v>
      </c>
      <c r="J119" s="122">
        <f t="shared" si="23"/>
        <v>-0.031505373764403544</v>
      </c>
      <c r="K119" s="126" t="s">
        <v>524</v>
      </c>
    </row>
    <row r="120" spans="1:11" ht="12.75">
      <c r="A120" s="119">
        <v>38139</v>
      </c>
      <c r="B120" s="120">
        <v>99.59573624062793</v>
      </c>
      <c r="C120" s="121">
        <f t="shared" si="18"/>
        <v>1.0039032168958981</v>
      </c>
      <c r="D120" s="122">
        <v>253.17590909090907</v>
      </c>
      <c r="E120" s="122">
        <f t="shared" si="19"/>
        <v>0.9735329748511293</v>
      </c>
      <c r="F120" s="123">
        <f t="shared" si="20"/>
        <v>97.73328852072822</v>
      </c>
      <c r="G120" s="118">
        <v>241.45996954322214</v>
      </c>
      <c r="H120" s="123">
        <f t="shared" si="21"/>
        <v>97.50061200403418</v>
      </c>
      <c r="I120" s="122">
        <f t="shared" si="22"/>
        <v>-3.3057589248004717</v>
      </c>
      <c r="J120" s="122">
        <f t="shared" si="23"/>
        <v>0.03257910880046211</v>
      </c>
      <c r="K120" s="126" t="s">
        <v>525</v>
      </c>
    </row>
    <row r="121" spans="1:11" ht="12.75">
      <c r="A121" s="119">
        <v>38169</v>
      </c>
      <c r="B121" s="120">
        <v>99.50484759757668</v>
      </c>
      <c r="C121" s="121">
        <f t="shared" si="18"/>
        <v>1.0029870792721147</v>
      </c>
      <c r="D121" s="122">
        <v>249.8459090909091</v>
      </c>
      <c r="E121" s="122">
        <f t="shared" si="19"/>
        <v>0.9607281830449304</v>
      </c>
      <c r="F121" s="123">
        <f t="shared" si="20"/>
        <v>96.35979542866403</v>
      </c>
      <c r="G121" s="118">
        <v>240.89897290346667</v>
      </c>
      <c r="H121" s="123">
        <f t="shared" si="21"/>
        <v>97.27408370697592</v>
      </c>
      <c r="I121" s="122">
        <f t="shared" si="22"/>
        <v>-5.709238712296539</v>
      </c>
      <c r="J121" s="122">
        <f t="shared" si="23"/>
        <v>-0.3731563049954616</v>
      </c>
      <c r="K121" s="126" t="s">
        <v>526</v>
      </c>
    </row>
    <row r="122" spans="1:11" ht="12.75">
      <c r="A122" s="119">
        <v>38200</v>
      </c>
      <c r="B122" s="120">
        <v>99.51904157967869</v>
      </c>
      <c r="C122" s="121">
        <f t="shared" si="18"/>
        <v>1.0031301515042266</v>
      </c>
      <c r="D122" s="122">
        <v>248.89380952380955</v>
      </c>
      <c r="E122" s="122">
        <f t="shared" si="19"/>
        <v>0.957067090932173</v>
      </c>
      <c r="F122" s="123">
        <f t="shared" si="20"/>
        <v>96.00628559265002</v>
      </c>
      <c r="G122" s="118">
        <v>240.52684246482735</v>
      </c>
      <c r="H122" s="123">
        <f t="shared" si="21"/>
        <v>97.12381885942666</v>
      </c>
      <c r="I122" s="122">
        <f t="shared" si="22"/>
        <v>-4.424579535309803</v>
      </c>
      <c r="J122" s="122">
        <f t="shared" si="23"/>
        <v>-0.8345422339219795</v>
      </c>
      <c r="K122" s="126" t="s">
        <v>527</v>
      </c>
    </row>
    <row r="123" spans="1:11" ht="12.75">
      <c r="A123" s="119">
        <v>38231</v>
      </c>
      <c r="B123" s="120">
        <v>99.62546625349962</v>
      </c>
      <c r="C123" s="121">
        <f t="shared" si="18"/>
        <v>1.0042028889168784</v>
      </c>
      <c r="D123" s="122">
        <v>247.67</v>
      </c>
      <c r="E123" s="122">
        <f t="shared" si="19"/>
        <v>0.9523611971895829</v>
      </c>
      <c r="F123" s="123">
        <f t="shared" si="20"/>
        <v>95.6363865510116</v>
      </c>
      <c r="G123" s="118">
        <v>240.26728481837839</v>
      </c>
      <c r="H123" s="123">
        <f t="shared" si="21"/>
        <v>97.01901047472018</v>
      </c>
      <c r="I123" s="122">
        <f t="shared" si="22"/>
        <v>-3.1971648184818804</v>
      </c>
      <c r="J123" s="122">
        <f t="shared" si="23"/>
        <v>-0.8720786864088552</v>
      </c>
      <c r="K123" s="126" t="s">
        <v>528</v>
      </c>
    </row>
    <row r="124" spans="1:11" ht="12.75">
      <c r="A124" s="119">
        <v>38261</v>
      </c>
      <c r="B124" s="120">
        <v>99.61891553528126</v>
      </c>
      <c r="C124" s="121">
        <f t="shared" si="18"/>
        <v>1.0041368591113804</v>
      </c>
      <c r="D124" s="122">
        <v>246.7995238095238</v>
      </c>
      <c r="E124" s="122">
        <f t="shared" si="19"/>
        <v>0.9490139700450482</v>
      </c>
      <c r="F124" s="123">
        <f t="shared" si="20"/>
        <v>95.29399071338564</v>
      </c>
      <c r="G124" s="118">
        <v>240.08912236912656</v>
      </c>
      <c r="H124" s="123">
        <f t="shared" si="21"/>
        <v>96.94706915926713</v>
      </c>
      <c r="I124" s="122">
        <f t="shared" si="22"/>
        <v>-3.5566120767553002</v>
      </c>
      <c r="J124" s="122">
        <f t="shared" si="23"/>
        <v>-1.0694625417483223</v>
      </c>
      <c r="K124" s="126" t="s">
        <v>529</v>
      </c>
    </row>
    <row r="125" spans="1:11" ht="12.75">
      <c r="A125" s="119">
        <v>38292</v>
      </c>
      <c r="B125" s="120">
        <v>99.58773140501162</v>
      </c>
      <c r="C125" s="121">
        <f t="shared" si="18"/>
        <v>1.0038225299053776</v>
      </c>
      <c r="D125" s="122">
        <v>245.31904761904764</v>
      </c>
      <c r="E125" s="122">
        <f t="shared" si="19"/>
        <v>0.943321120377456</v>
      </c>
      <c r="F125" s="123">
        <f t="shared" si="20"/>
        <v>94.6926993570473</v>
      </c>
      <c r="G125" s="118">
        <v>240.12393457145083</v>
      </c>
      <c r="H125" s="123">
        <f t="shared" si="21"/>
        <v>96.96112619339269</v>
      </c>
      <c r="I125" s="122">
        <f t="shared" si="22"/>
        <v>-5.633461638371841</v>
      </c>
      <c r="J125" s="122">
        <f t="shared" si="23"/>
        <v>-0.9525579264833226</v>
      </c>
      <c r="K125" s="126" t="s">
        <v>530</v>
      </c>
    </row>
    <row r="126" spans="1:11" ht="12.75">
      <c r="A126" s="119">
        <v>38322</v>
      </c>
      <c r="B126" s="120">
        <v>99.47311367733033</v>
      </c>
      <c r="C126" s="121">
        <f t="shared" si="18"/>
        <v>1.0026672083035115</v>
      </c>
      <c r="D126" s="122">
        <v>245.90272727272728</v>
      </c>
      <c r="E126" s="122">
        <f t="shared" si="19"/>
        <v>0.9455655337248681</v>
      </c>
      <c r="F126" s="123">
        <f t="shared" si="20"/>
        <v>94.80875539679333</v>
      </c>
      <c r="G126" s="118">
        <v>239.69765181808467</v>
      </c>
      <c r="H126" s="123">
        <f t="shared" si="21"/>
        <v>96.7889948483147</v>
      </c>
      <c r="I126" s="122">
        <f t="shared" si="22"/>
        <v>-7.441540007391737</v>
      </c>
      <c r="J126" s="122">
        <f t="shared" si="23"/>
        <v>-0.9178635423845947</v>
      </c>
      <c r="K126" s="126" t="s">
        <v>531</v>
      </c>
    </row>
    <row r="127" spans="1:11" ht="12.75">
      <c r="A127" s="119">
        <v>38353</v>
      </c>
      <c r="B127" s="120">
        <v>99.36436472067612</v>
      </c>
      <c r="C127" s="121">
        <f t="shared" si="18"/>
        <v>1.0015710426287536</v>
      </c>
      <c r="D127" s="122">
        <v>246.5647619047619</v>
      </c>
      <c r="E127" s="122">
        <f t="shared" si="19"/>
        <v>0.948111244124777</v>
      </c>
      <c r="F127" s="123">
        <f t="shared" si="20"/>
        <v>94.96007673060977</v>
      </c>
      <c r="G127" s="118">
        <v>239.41378278362595</v>
      </c>
      <c r="H127" s="123">
        <f t="shared" si="21"/>
        <v>96.67436961813233</v>
      </c>
      <c r="I127" s="122">
        <f t="shared" si="22"/>
        <v>-7.156599180395887</v>
      </c>
      <c r="J127" s="122">
        <f t="shared" si="23"/>
        <v>-1.4014258273575706</v>
      </c>
      <c r="K127" s="125">
        <v>38353</v>
      </c>
    </row>
    <row r="128" spans="1:11" ht="12.75">
      <c r="A128" s="119">
        <v>38384</v>
      </c>
      <c r="B128" s="120">
        <v>99.42251313519783</v>
      </c>
      <c r="C128" s="121">
        <f t="shared" si="18"/>
        <v>1.0021571659167496</v>
      </c>
      <c r="D128" s="122">
        <v>243.774</v>
      </c>
      <c r="E128" s="122">
        <f t="shared" si="19"/>
        <v>0.9373799753046126</v>
      </c>
      <c r="F128" s="123">
        <f t="shared" si="20"/>
        <v>93.94020594383832</v>
      </c>
      <c r="G128" s="118">
        <v>238.15399779678054</v>
      </c>
      <c r="H128" s="123">
        <f t="shared" si="21"/>
        <v>96.16567325971201</v>
      </c>
      <c r="I128" s="122">
        <f t="shared" si="22"/>
        <v>-7.516952044914518</v>
      </c>
      <c r="J128" s="122">
        <f t="shared" si="23"/>
        <v>-1.7981346107689689</v>
      </c>
      <c r="K128" s="125">
        <v>38384</v>
      </c>
    </row>
    <row r="129" spans="4:6" ht="12.75">
      <c r="D129" s="122">
        <v>244.972</v>
      </c>
      <c r="E129" s="122">
        <f t="shared" si="19"/>
        <v>0.9419866241285845</v>
      </c>
      <c r="F129" s="12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23.421875" style="0" customWidth="1"/>
    <col min="3" max="3" width="17.28125" style="0" customWidth="1"/>
    <col min="9" max="10" width="9.140625" style="0" hidden="1" customWidth="1"/>
  </cols>
  <sheetData>
    <row r="2" spans="1:4" ht="12.75">
      <c r="A2" t="s">
        <v>375</v>
      </c>
      <c r="B2" t="s">
        <v>376</v>
      </c>
      <c r="D2" t="s">
        <v>377</v>
      </c>
    </row>
    <row r="3" spans="2:4" ht="12.75">
      <c r="B3" t="s">
        <v>376</v>
      </c>
      <c r="C3" t="s">
        <v>378</v>
      </c>
      <c r="D3" t="s">
        <v>379</v>
      </c>
    </row>
    <row r="5" spans="2:6" ht="12.75">
      <c r="B5" t="s">
        <v>380</v>
      </c>
      <c r="F5" t="s">
        <v>381</v>
      </c>
    </row>
    <row r="6" spans="1:7" ht="12.75">
      <c r="A6" s="111" t="s">
        <v>382</v>
      </c>
      <c r="B6" s="111" t="s">
        <v>383</v>
      </c>
      <c r="C6" s="111" t="s">
        <v>355</v>
      </c>
      <c r="E6" s="111" t="s">
        <v>384</v>
      </c>
      <c r="F6" s="111" t="s">
        <v>348</v>
      </c>
      <c r="G6" s="111" t="s">
        <v>354</v>
      </c>
    </row>
    <row r="7" ht="13.5" thickBot="1">
      <c r="F7" t="s">
        <v>385</v>
      </c>
    </row>
    <row r="8" spans="1:10" ht="14.25" thickBot="1" thickTop="1">
      <c r="A8" s="114">
        <v>121.9</v>
      </c>
      <c r="B8">
        <v>107.2</v>
      </c>
      <c r="C8">
        <v>102.2</v>
      </c>
      <c r="E8" s="115" t="s">
        <v>386</v>
      </c>
      <c r="F8" s="114">
        <v>121.9</v>
      </c>
      <c r="G8">
        <v>117.27</v>
      </c>
      <c r="I8" s="115" t="s">
        <v>387</v>
      </c>
      <c r="J8" s="114">
        <v>29.6</v>
      </c>
    </row>
    <row r="9" spans="1:10" ht="14.25" thickBot="1" thickTop="1">
      <c r="A9" s="114">
        <v>117.8</v>
      </c>
      <c r="B9">
        <v>103.9</v>
      </c>
      <c r="C9">
        <v>100.8</v>
      </c>
      <c r="E9" s="115" t="s">
        <v>388</v>
      </c>
      <c r="F9" s="114">
        <v>117.8</v>
      </c>
      <c r="G9">
        <v>107.62</v>
      </c>
      <c r="I9" s="115" t="s">
        <v>389</v>
      </c>
      <c r="J9" s="114">
        <v>29.7</v>
      </c>
    </row>
    <row r="10" spans="1:10" ht="14.25" thickBot="1" thickTop="1">
      <c r="A10" s="114">
        <v>29.7</v>
      </c>
      <c r="B10">
        <v>42.1</v>
      </c>
      <c r="C10">
        <v>78.8</v>
      </c>
      <c r="E10" s="115" t="s">
        <v>389</v>
      </c>
      <c r="F10" s="114">
        <v>29.7</v>
      </c>
      <c r="G10">
        <v>22.12</v>
      </c>
      <c r="I10" s="115" t="s">
        <v>390</v>
      </c>
      <c r="J10" s="114">
        <v>41</v>
      </c>
    </row>
    <row r="11" spans="1:10" ht="14.25" thickBot="1" thickTop="1">
      <c r="A11" s="114">
        <v>81.3</v>
      </c>
      <c r="B11">
        <v>93.9</v>
      </c>
      <c r="C11">
        <v>117.9</v>
      </c>
      <c r="E11" s="115" t="s">
        <v>391</v>
      </c>
      <c r="F11" s="114">
        <v>81.3</v>
      </c>
      <c r="G11">
        <v>128.33</v>
      </c>
      <c r="I11" s="115" t="s">
        <v>392</v>
      </c>
      <c r="J11" s="114">
        <v>45.8</v>
      </c>
    </row>
    <row r="12" spans="1:10" ht="14.25" thickBot="1" thickTop="1">
      <c r="A12" s="114">
        <v>68.8</v>
      </c>
      <c r="B12">
        <v>55.2</v>
      </c>
      <c r="C12">
        <v>86.4</v>
      </c>
      <c r="E12" s="115" t="s">
        <v>393</v>
      </c>
      <c r="F12" s="114">
        <v>68.8</v>
      </c>
      <c r="G12">
        <v>75.18</v>
      </c>
      <c r="I12" s="115" t="s">
        <v>394</v>
      </c>
      <c r="J12" s="114">
        <v>46</v>
      </c>
    </row>
    <row r="13" spans="1:10" ht="14.25" thickBot="1" thickTop="1">
      <c r="A13" s="114">
        <v>108.1</v>
      </c>
      <c r="B13">
        <v>108.9</v>
      </c>
      <c r="C13">
        <v>98.7</v>
      </c>
      <c r="E13" s="115" t="s">
        <v>395</v>
      </c>
      <c r="F13" s="114">
        <v>108.1</v>
      </c>
      <c r="G13">
        <v>112.26</v>
      </c>
      <c r="I13" s="115" t="s">
        <v>396</v>
      </c>
      <c r="J13" s="114">
        <v>48.5</v>
      </c>
    </row>
    <row r="14" spans="1:10" ht="14.25" thickBot="1" thickTop="1">
      <c r="A14" s="114">
        <v>122.6</v>
      </c>
      <c r="B14">
        <v>139.3</v>
      </c>
      <c r="C14">
        <v>138.8</v>
      </c>
      <c r="E14" s="115" t="s">
        <v>397</v>
      </c>
      <c r="F14" s="114">
        <v>122.6</v>
      </c>
      <c r="G14">
        <v>111.2</v>
      </c>
      <c r="I14" s="115" t="s">
        <v>398</v>
      </c>
      <c r="J14" s="114">
        <v>52.3</v>
      </c>
    </row>
    <row r="15" spans="1:10" ht="14.25" thickBot="1" thickTop="1">
      <c r="A15" s="114">
        <v>48.5</v>
      </c>
      <c r="B15">
        <v>62.2</v>
      </c>
      <c r="C15">
        <v>85.6</v>
      </c>
      <c r="E15" s="115" t="s">
        <v>396</v>
      </c>
      <c r="F15" s="114">
        <v>48.5</v>
      </c>
      <c r="G15">
        <v>67.96</v>
      </c>
      <c r="I15" s="115" t="s">
        <v>399</v>
      </c>
      <c r="J15" s="114">
        <v>60.5</v>
      </c>
    </row>
    <row r="16" spans="1:10" ht="14.25" thickBot="1" thickTop="1">
      <c r="A16" s="114">
        <v>97.8</v>
      </c>
      <c r="B16">
        <v>85.6</v>
      </c>
      <c r="C16">
        <v>96</v>
      </c>
      <c r="E16" s="115" t="s">
        <v>400</v>
      </c>
      <c r="F16" s="114">
        <v>97.8</v>
      </c>
      <c r="G16">
        <v>108.63</v>
      </c>
      <c r="I16" s="115" t="s">
        <v>393</v>
      </c>
      <c r="J16" s="114">
        <v>68.8</v>
      </c>
    </row>
    <row r="17" spans="1:10" ht="14.25" thickBot="1" thickTop="1">
      <c r="A17" s="114">
        <v>100</v>
      </c>
      <c r="B17">
        <v>100</v>
      </c>
      <c r="C17">
        <v>100</v>
      </c>
      <c r="E17" s="115"/>
      <c r="F17" s="114"/>
      <c r="G17" s="116"/>
      <c r="I17" s="115" t="s">
        <v>401</v>
      </c>
      <c r="J17" s="114">
        <v>73.1</v>
      </c>
    </row>
    <row r="18" spans="1:10" ht="14.25" thickBot="1" thickTop="1">
      <c r="A18" s="114">
        <v>113.7</v>
      </c>
      <c r="B18">
        <v>125.9</v>
      </c>
      <c r="C18">
        <v>117</v>
      </c>
      <c r="E18" s="115" t="s">
        <v>402</v>
      </c>
      <c r="F18" s="114">
        <v>113.7</v>
      </c>
      <c r="G18">
        <v>114.62</v>
      </c>
      <c r="I18" s="115" t="s">
        <v>403</v>
      </c>
      <c r="J18" s="114">
        <v>74.7</v>
      </c>
    </row>
    <row r="19" spans="1:10" ht="14.25" thickBot="1" thickTop="1">
      <c r="A19" s="114">
        <v>111</v>
      </c>
      <c r="B19">
        <v>108.2</v>
      </c>
      <c r="C19">
        <v>96.4</v>
      </c>
      <c r="E19" s="115" t="s">
        <v>404</v>
      </c>
      <c r="F19" s="114">
        <v>111</v>
      </c>
      <c r="G19">
        <v>97.19</v>
      </c>
      <c r="I19" s="115" t="s">
        <v>405</v>
      </c>
      <c r="J19" s="114">
        <v>76.8</v>
      </c>
    </row>
    <row r="20" spans="1:10" ht="14.25" thickBot="1" thickTop="1">
      <c r="A20" s="114">
        <v>81.2</v>
      </c>
      <c r="B20">
        <v>84.3</v>
      </c>
      <c r="C20">
        <v>96.1</v>
      </c>
      <c r="E20" s="115" t="s">
        <v>406</v>
      </c>
      <c r="F20" s="114">
        <v>81.2</v>
      </c>
      <c r="G20">
        <v>85.04</v>
      </c>
      <c r="I20" s="115" t="s">
        <v>406</v>
      </c>
      <c r="J20" s="114">
        <v>81.2</v>
      </c>
    </row>
    <row r="21" spans="1:10" ht="14.25" thickBot="1" thickTop="1">
      <c r="A21" s="114">
        <v>60.5</v>
      </c>
      <c r="B21">
        <v>58</v>
      </c>
      <c r="C21">
        <v>85.6</v>
      </c>
      <c r="E21" s="115" t="s">
        <v>399</v>
      </c>
      <c r="F21" s="114">
        <v>60.5</v>
      </c>
      <c r="G21" s="23">
        <v>80.43</v>
      </c>
      <c r="I21" s="115" t="s">
        <v>391</v>
      </c>
      <c r="J21" s="114">
        <v>81.3</v>
      </c>
    </row>
    <row r="22" spans="1:10" ht="14.25" thickBot="1" thickTop="1">
      <c r="A22" s="114">
        <v>132.5</v>
      </c>
      <c r="B22">
        <v>127</v>
      </c>
      <c r="C22">
        <v>115.8</v>
      </c>
      <c r="E22" s="115" t="s">
        <v>407</v>
      </c>
      <c r="F22" s="114">
        <v>132.5</v>
      </c>
      <c r="G22">
        <v>95.32</v>
      </c>
      <c r="I22" s="115" t="s">
        <v>400</v>
      </c>
      <c r="J22" s="114">
        <v>97.8</v>
      </c>
    </row>
    <row r="23" spans="1:10" ht="14.25" thickBot="1" thickTop="1">
      <c r="A23" s="114">
        <v>106.9</v>
      </c>
      <c r="B23">
        <v>102.2</v>
      </c>
      <c r="C23">
        <v>104.4</v>
      </c>
      <c r="E23" s="115" t="s">
        <v>408</v>
      </c>
      <c r="F23" s="114">
        <v>106.9</v>
      </c>
      <c r="G23">
        <v>115.58</v>
      </c>
      <c r="I23" s="115" t="s">
        <v>408</v>
      </c>
      <c r="J23" s="114">
        <v>106.9</v>
      </c>
    </row>
    <row r="24" spans="1:10" ht="14.25" thickBot="1" thickTop="1">
      <c r="A24" s="114">
        <v>45.8</v>
      </c>
      <c r="B24">
        <v>54.4</v>
      </c>
      <c r="C24">
        <v>83.1</v>
      </c>
      <c r="E24" s="115" t="s">
        <v>392</v>
      </c>
      <c r="F24" s="114">
        <v>45.8</v>
      </c>
      <c r="G24">
        <v>49.09</v>
      </c>
      <c r="I24" s="115" t="s">
        <v>395</v>
      </c>
      <c r="J24" s="114">
        <v>108.1</v>
      </c>
    </row>
    <row r="25" spans="1:10" ht="14.25" thickBot="1" thickTop="1">
      <c r="A25" s="114"/>
      <c r="E25" s="115"/>
      <c r="F25" s="114"/>
      <c r="I25" s="115" t="s">
        <v>404</v>
      </c>
      <c r="J25" s="114">
        <v>111</v>
      </c>
    </row>
    <row r="26" spans="1:10" ht="14.25" thickBot="1" thickTop="1">
      <c r="A26" s="114">
        <v>41</v>
      </c>
      <c r="B26">
        <v>55.1</v>
      </c>
      <c r="C26">
        <v>83.7</v>
      </c>
      <c r="E26" s="115" t="s">
        <v>390</v>
      </c>
      <c r="F26" s="114">
        <v>41</v>
      </c>
      <c r="G26">
        <v>56.5</v>
      </c>
      <c r="I26" s="115" t="s">
        <v>402</v>
      </c>
      <c r="J26" s="114">
        <v>113.7</v>
      </c>
    </row>
    <row r="27" spans="1:10" ht="14.25" thickBot="1" thickTop="1">
      <c r="A27" s="114">
        <v>73.1</v>
      </c>
      <c r="B27">
        <v>72.8</v>
      </c>
      <c r="C27">
        <v>109.8</v>
      </c>
      <c r="E27" s="115" t="s">
        <v>401</v>
      </c>
      <c r="F27" s="114">
        <v>73.1</v>
      </c>
      <c r="G27">
        <v>131.38</v>
      </c>
      <c r="I27" s="115" t="s">
        <v>409</v>
      </c>
      <c r="J27" s="114">
        <v>115.2</v>
      </c>
    </row>
    <row r="28" spans="1:10" ht="14.25" thickBot="1" thickTop="1">
      <c r="A28" s="114">
        <v>121</v>
      </c>
      <c r="B28">
        <v>106.6</v>
      </c>
      <c r="C28">
        <v>107.1</v>
      </c>
      <c r="E28" s="115" t="s">
        <v>410</v>
      </c>
      <c r="F28" s="114">
        <v>121</v>
      </c>
      <c r="G28">
        <v>130.54</v>
      </c>
      <c r="I28" s="115" t="s">
        <v>388</v>
      </c>
      <c r="J28" s="114">
        <v>117.8</v>
      </c>
    </row>
    <row r="29" spans="1:10" ht="14.25" thickBot="1" thickTop="1">
      <c r="A29" s="114">
        <v>46</v>
      </c>
      <c r="B29">
        <v>53.3</v>
      </c>
      <c r="C29">
        <v>77</v>
      </c>
      <c r="E29" s="115" t="s">
        <v>394</v>
      </c>
      <c r="F29" s="114">
        <v>46</v>
      </c>
      <c r="G29">
        <v>36.49</v>
      </c>
      <c r="I29" s="115" t="s">
        <v>411</v>
      </c>
      <c r="J29" s="114">
        <v>118.5</v>
      </c>
    </row>
    <row r="30" spans="1:10" ht="14.25" thickBot="1" thickTop="1">
      <c r="A30" s="114">
        <v>74.7</v>
      </c>
      <c r="B30">
        <v>79.5</v>
      </c>
      <c r="C30">
        <v>104.1</v>
      </c>
      <c r="E30" s="115" t="s">
        <v>403</v>
      </c>
      <c r="F30" s="114">
        <v>74.7</v>
      </c>
      <c r="G30">
        <v>137.96</v>
      </c>
      <c r="I30" s="115" t="s">
        <v>410</v>
      </c>
      <c r="J30" s="114">
        <v>121</v>
      </c>
    </row>
    <row r="31" spans="1:10" ht="14.25" thickBot="1" thickTop="1">
      <c r="A31" s="114">
        <v>29.6</v>
      </c>
      <c r="B31">
        <v>40.5</v>
      </c>
      <c r="C31">
        <v>73</v>
      </c>
      <c r="E31" s="115" t="s">
        <v>387</v>
      </c>
      <c r="F31" s="114">
        <v>29.6</v>
      </c>
      <c r="G31">
        <v>14.97</v>
      </c>
      <c r="I31" s="115" t="s">
        <v>386</v>
      </c>
      <c r="J31" s="114">
        <v>121.9</v>
      </c>
    </row>
    <row r="32" spans="1:10" ht="14.25" thickBot="1" thickTop="1">
      <c r="A32" s="114">
        <v>115.2</v>
      </c>
      <c r="B32">
        <v>124.3</v>
      </c>
      <c r="C32">
        <v>106.2</v>
      </c>
      <c r="E32" s="115" t="s">
        <v>409</v>
      </c>
      <c r="F32" s="114">
        <v>115.2</v>
      </c>
      <c r="G32">
        <v>104.24</v>
      </c>
      <c r="I32" s="115" t="s">
        <v>397</v>
      </c>
      <c r="J32" s="114">
        <v>122.6</v>
      </c>
    </row>
    <row r="33" spans="1:10" ht="14.25" thickBot="1" thickTop="1">
      <c r="A33" s="114">
        <v>76.8</v>
      </c>
      <c r="B33">
        <v>77.1</v>
      </c>
      <c r="C33">
        <v>88.2</v>
      </c>
      <c r="E33" s="115" t="s">
        <v>405</v>
      </c>
      <c r="F33" s="114">
        <v>76.8</v>
      </c>
      <c r="G33">
        <v>103.6</v>
      </c>
      <c r="I33" s="115" t="s">
        <v>407</v>
      </c>
      <c r="J33" s="114">
        <v>132.5</v>
      </c>
    </row>
    <row r="34" spans="1:10" ht="14.25" thickBot="1" thickTop="1">
      <c r="A34" s="114">
        <v>52.3</v>
      </c>
      <c r="B34">
        <v>49.8</v>
      </c>
      <c r="C34">
        <v>84.9</v>
      </c>
      <c r="E34" s="115" t="s">
        <v>398</v>
      </c>
      <c r="F34" s="114">
        <v>52.3</v>
      </c>
      <c r="G34">
        <v>62.74</v>
      </c>
      <c r="I34" s="115"/>
      <c r="J34" s="114"/>
    </row>
    <row r="35" spans="1:10" ht="14.25" thickBot="1" thickTop="1">
      <c r="A35" s="114">
        <v>118.5</v>
      </c>
      <c r="B35">
        <v>103.2</v>
      </c>
      <c r="C35">
        <v>99.7</v>
      </c>
      <c r="E35" s="115" t="s">
        <v>411</v>
      </c>
      <c r="F35" s="114">
        <v>118.5</v>
      </c>
      <c r="G35">
        <v>120</v>
      </c>
      <c r="I35" s="115"/>
      <c r="J35" s="114"/>
    </row>
    <row r="36" ht="13.5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3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00390625" style="14" customWidth="1"/>
    <col min="2" max="2" width="11.00390625" style="14" bestFit="1" customWidth="1"/>
    <col min="3" max="3" width="12.57421875" style="14" bestFit="1" customWidth="1"/>
    <col min="4" max="4" width="11.7109375" style="14" customWidth="1"/>
    <col min="5" max="5" width="12.28125" style="14" customWidth="1"/>
    <col min="6" max="16384" width="9.140625" style="14" customWidth="1"/>
  </cols>
  <sheetData>
    <row r="3" spans="1:2" ht="15">
      <c r="A3" s="14" t="s">
        <v>30</v>
      </c>
      <c r="B3" s="14" t="s">
        <v>43</v>
      </c>
    </row>
    <row r="4" ht="15">
      <c r="B4" s="14" t="s">
        <v>44</v>
      </c>
    </row>
    <row r="6" spans="1:3" ht="15">
      <c r="A6" s="14" t="s">
        <v>38</v>
      </c>
      <c r="B6" s="14" t="s">
        <v>45</v>
      </c>
      <c r="C6" s="14" t="s">
        <v>46</v>
      </c>
    </row>
    <row r="8" spans="2:4" ht="15">
      <c r="B8" s="15" t="s">
        <v>47</v>
      </c>
      <c r="C8" s="15" t="s">
        <v>48</v>
      </c>
      <c r="D8" s="15"/>
    </row>
    <row r="9" spans="2:4" ht="15">
      <c r="B9" s="15" t="s">
        <v>49</v>
      </c>
      <c r="C9" s="15" t="s">
        <v>50</v>
      </c>
      <c r="D9" s="15"/>
    </row>
    <row r="10" spans="1:5" ht="15">
      <c r="A10" s="14" t="s">
        <v>51</v>
      </c>
      <c r="B10" s="16">
        <v>2.6610882920338863</v>
      </c>
      <c r="C10" s="16">
        <v>-7.819860461299976</v>
      </c>
      <c r="D10" s="16" t="s">
        <v>52</v>
      </c>
      <c r="E10" s="17"/>
    </row>
    <row r="11" spans="1:5" ht="15">
      <c r="A11" s="14" t="s">
        <v>53</v>
      </c>
      <c r="B11" s="16">
        <v>6.3115651085371205</v>
      </c>
      <c r="C11" s="16">
        <v>-7.010868586031016</v>
      </c>
      <c r="D11" s="16" t="s">
        <v>54</v>
      </c>
      <c r="E11" s="17"/>
    </row>
    <row r="12" spans="1:5" ht="15">
      <c r="A12" s="14" t="s">
        <v>55</v>
      </c>
      <c r="B12" s="16">
        <v>5.877388942629458</v>
      </c>
      <c r="C12" s="16">
        <v>17.140791396739118</v>
      </c>
      <c r="D12" s="16" t="s">
        <v>56</v>
      </c>
      <c r="E12" s="17"/>
    </row>
    <row r="13" spans="1:5" ht="15">
      <c r="A13" s="14" t="s">
        <v>57</v>
      </c>
      <c r="B13" s="16">
        <v>7.988095863237277</v>
      </c>
      <c r="C13" s="16">
        <v>3.733022902094163</v>
      </c>
      <c r="D13" s="16" t="s">
        <v>58</v>
      </c>
      <c r="E13" s="17"/>
    </row>
    <row r="14" spans="1:5" ht="15">
      <c r="A14" s="14" t="s">
        <v>59</v>
      </c>
      <c r="B14" s="16">
        <v>5.725495977409922</v>
      </c>
      <c r="C14" s="16">
        <v>3.310194914317055</v>
      </c>
      <c r="D14" s="16" t="s">
        <v>60</v>
      </c>
      <c r="E14" s="17"/>
    </row>
    <row r="15" spans="1:5" ht="15">
      <c r="A15" s="14" t="s">
        <v>61</v>
      </c>
      <c r="B15" s="16">
        <v>5.0942997878993035</v>
      </c>
      <c r="C15" s="16">
        <v>6.121529978895657</v>
      </c>
      <c r="D15" s="16" t="s">
        <v>62</v>
      </c>
      <c r="E15" s="17"/>
    </row>
    <row r="16" spans="1:5" ht="15">
      <c r="A16" s="14" t="s">
        <v>63</v>
      </c>
      <c r="B16" s="16">
        <v>17.809475930608777</v>
      </c>
      <c r="C16" s="16">
        <v>108.09784317394673</v>
      </c>
      <c r="D16" s="16" t="s">
        <v>64</v>
      </c>
      <c r="E16" s="17"/>
    </row>
    <row r="17" spans="1:5" ht="15">
      <c r="A17" s="14" t="s">
        <v>65</v>
      </c>
      <c r="B17" s="16">
        <v>15.94202942660421</v>
      </c>
      <c r="C17" s="16">
        <v>-7.443628812209402</v>
      </c>
      <c r="D17" s="16" t="s">
        <v>66</v>
      </c>
      <c r="E17" s="17"/>
    </row>
    <row r="18" spans="1:5" ht="15">
      <c r="A18" s="14" t="s">
        <v>67</v>
      </c>
      <c r="B18" s="16">
        <v>21.520873430658693</v>
      </c>
      <c r="C18" s="16">
        <v>2.821943840110608</v>
      </c>
      <c r="D18" s="16" t="s">
        <v>68</v>
      </c>
      <c r="E18" s="17"/>
    </row>
    <row r="19" spans="1:5" ht="15">
      <c r="A19" s="14" t="s">
        <v>69</v>
      </c>
      <c r="B19" s="16">
        <v>15.240813784093167</v>
      </c>
      <c r="C19" s="16">
        <v>17.648403565345316</v>
      </c>
      <c r="D19" s="16" t="s">
        <v>70</v>
      </c>
      <c r="E19" s="17"/>
    </row>
    <row r="20" spans="1:5" ht="15">
      <c r="A20" s="14" t="s">
        <v>71</v>
      </c>
      <c r="B20" s="16">
        <v>8.028350377156833</v>
      </c>
      <c r="C20" s="16">
        <v>29.079966397280078</v>
      </c>
      <c r="D20" s="16" t="s">
        <v>72</v>
      </c>
      <c r="E20" s="17"/>
    </row>
    <row r="21" spans="1:5" ht="15">
      <c r="A21" s="14" t="s">
        <v>73</v>
      </c>
      <c r="B21" s="16">
        <v>4.588992202119613</v>
      </c>
      <c r="C21" s="16">
        <v>-11.34539505901192</v>
      </c>
      <c r="D21" s="16" t="s">
        <v>74</v>
      </c>
      <c r="E21" s="17"/>
    </row>
    <row r="22" spans="1:5" ht="15">
      <c r="A22" s="14" t="s">
        <v>75</v>
      </c>
      <c r="B22" s="16">
        <v>4.240951647187297</v>
      </c>
      <c r="C22" s="16">
        <v>6.848446817940768</v>
      </c>
      <c r="D22" s="16" t="s">
        <v>76</v>
      </c>
      <c r="E22" s="17"/>
    </row>
    <row r="23" spans="1:5" ht="15">
      <c r="A23" s="14" t="s">
        <v>77</v>
      </c>
      <c r="B23" s="16">
        <v>7.699524169262961</v>
      </c>
      <c r="C23" s="16">
        <v>0.09452207095126397</v>
      </c>
      <c r="D23" s="16" t="s">
        <v>78</v>
      </c>
      <c r="E23" s="17"/>
    </row>
    <row r="24" spans="1:5" ht="15">
      <c r="A24" s="14" t="s">
        <v>79</v>
      </c>
      <c r="B24" s="16">
        <v>3.701884748840323</v>
      </c>
      <c r="C24" s="16">
        <v>-11.470623556416426</v>
      </c>
      <c r="D24" s="16" t="s">
        <v>80</v>
      </c>
      <c r="E24" s="17"/>
    </row>
    <row r="25" spans="1:5" ht="15">
      <c r="A25" s="14" t="s">
        <v>81</v>
      </c>
      <c r="B25" s="16">
        <v>0.33180733418542996</v>
      </c>
      <c r="C25" s="16">
        <v>1.4843668037465951</v>
      </c>
      <c r="D25" s="16" t="s">
        <v>82</v>
      </c>
      <c r="E25" s="17"/>
    </row>
    <row r="26" spans="1:5" ht="15">
      <c r="A26" s="14" t="s">
        <v>83</v>
      </c>
      <c r="B26" s="16">
        <v>-0.6230324457057845</v>
      </c>
      <c r="C26" s="16">
        <v>7.8449330350759405</v>
      </c>
      <c r="D26" s="16" t="s">
        <v>84</v>
      </c>
      <c r="E26" s="17"/>
    </row>
    <row r="27" spans="1:5" ht="15">
      <c r="A27" s="14" t="s">
        <v>85</v>
      </c>
      <c r="B27" s="16">
        <v>1.622887243436888</v>
      </c>
      <c r="C27" s="16">
        <v>-5.9738577299243145</v>
      </c>
      <c r="D27" s="16" t="s">
        <v>86</v>
      </c>
      <c r="E27" s="17"/>
    </row>
    <row r="28" spans="1:5" ht="15">
      <c r="A28" s="14" t="s">
        <v>87</v>
      </c>
      <c r="B28" s="16">
        <v>4.204857829761988</v>
      </c>
      <c r="C28" s="16">
        <v>-2.3564756221734484</v>
      </c>
      <c r="D28" s="16" t="s">
        <v>88</v>
      </c>
      <c r="E28" s="17"/>
    </row>
    <row r="29" spans="1:5" ht="15">
      <c r="A29" s="14" t="s">
        <v>89</v>
      </c>
      <c r="B29" s="16">
        <v>4.6728813386264445</v>
      </c>
      <c r="C29" s="16">
        <v>25.888659689474135</v>
      </c>
      <c r="D29" s="16" t="s">
        <v>90</v>
      </c>
      <c r="E29" s="17"/>
    </row>
    <row r="30" spans="1:5" ht="15">
      <c r="A30" s="14" t="s">
        <v>91</v>
      </c>
      <c r="B30" s="16">
        <v>12.032104174308955</v>
      </c>
      <c r="C30" s="16">
        <v>4.920050211117899</v>
      </c>
      <c r="D30" s="16" t="s">
        <v>92</v>
      </c>
      <c r="E30" s="17"/>
    </row>
    <row r="31" spans="1:5" ht="15">
      <c r="A31" s="14" t="s">
        <v>93</v>
      </c>
      <c r="B31" s="16">
        <v>4.210209424851641</v>
      </c>
      <c r="C31" s="16">
        <v>5.460155063051664</v>
      </c>
      <c r="D31" s="16" t="s">
        <v>94</v>
      </c>
      <c r="E31" s="17"/>
    </row>
    <row r="32" spans="1:5" ht="15">
      <c r="A32" s="14" t="s">
        <v>95</v>
      </c>
      <c r="B32" s="16">
        <v>5.007257108989283</v>
      </c>
      <c r="C32" s="16">
        <v>12.332494963450102</v>
      </c>
      <c r="D32" s="16" t="s">
        <v>96</v>
      </c>
      <c r="E32" s="17"/>
    </row>
    <row r="33" spans="1:5" ht="15">
      <c r="A33" s="14" t="s">
        <v>97</v>
      </c>
      <c r="B33" s="16">
        <v>1.0291879494994438</v>
      </c>
      <c r="C33" s="16">
        <v>-14.83909348335951</v>
      </c>
      <c r="D33" s="16" t="s">
        <v>98</v>
      </c>
      <c r="E33" s="17"/>
    </row>
    <row r="34" spans="1:5" ht="15">
      <c r="A34" s="14" t="s">
        <v>99</v>
      </c>
      <c r="B34" s="16">
        <v>-2.873569053796332</v>
      </c>
      <c r="C34" s="16">
        <v>-8.965512327129076</v>
      </c>
      <c r="D34" s="16" t="s">
        <v>100</v>
      </c>
      <c r="E34" s="17"/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D4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00390625" style="14" customWidth="1"/>
    <col min="2" max="16384" width="9.140625" style="14" customWidth="1"/>
  </cols>
  <sheetData>
    <row r="3" spans="1:2" ht="15">
      <c r="A3" s="14" t="s">
        <v>30</v>
      </c>
      <c r="B3" s="14" t="s">
        <v>101</v>
      </c>
    </row>
    <row r="4" ht="15">
      <c r="B4" s="14" t="s">
        <v>102</v>
      </c>
    </row>
    <row r="6" spans="1:2" ht="15">
      <c r="A6" s="14" t="s">
        <v>38</v>
      </c>
      <c r="B6" s="14" t="s">
        <v>103</v>
      </c>
    </row>
    <row r="8" spans="2:4" ht="15">
      <c r="B8" s="15" t="s">
        <v>104</v>
      </c>
      <c r="C8" s="15" t="s">
        <v>105</v>
      </c>
      <c r="D8" s="15"/>
    </row>
    <row r="9" spans="2:4" ht="15">
      <c r="B9" s="15" t="s">
        <v>106</v>
      </c>
      <c r="C9" s="15" t="s">
        <v>107</v>
      </c>
      <c r="D9" s="15"/>
    </row>
    <row r="10" spans="1:4" ht="15">
      <c r="A10" s="14" t="s">
        <v>108</v>
      </c>
      <c r="B10" s="18">
        <v>0.9344539514836111</v>
      </c>
      <c r="C10" s="18">
        <v>0.9685317389739986</v>
      </c>
      <c r="D10" s="15" t="s">
        <v>109</v>
      </c>
    </row>
    <row r="11" spans="1:4" ht="15">
      <c r="A11" s="14" t="s">
        <v>110</v>
      </c>
      <c r="B11" s="18">
        <v>0.9008462485811405</v>
      </c>
      <c r="C11" s="18">
        <v>1.003752731645551</v>
      </c>
      <c r="D11" s="15" t="s">
        <v>111</v>
      </c>
    </row>
    <row r="12" spans="1:4" ht="15">
      <c r="A12" s="14" t="s">
        <v>112</v>
      </c>
      <c r="B12" s="18">
        <v>0.9476386129516657</v>
      </c>
      <c r="C12" s="18">
        <v>0.9701340971195273</v>
      </c>
      <c r="D12" s="15" t="s">
        <v>113</v>
      </c>
    </row>
    <row r="13" spans="1:4" ht="15">
      <c r="A13" s="14" t="s">
        <v>114</v>
      </c>
      <c r="B13" s="18">
        <v>0.9598214687758597</v>
      </c>
      <c r="C13" s="18">
        <v>0.9799442233109489</v>
      </c>
      <c r="D13" s="15" t="s">
        <v>115</v>
      </c>
    </row>
    <row r="14" spans="1:4" ht="15">
      <c r="A14" s="14" t="s">
        <v>116</v>
      </c>
      <c r="B14" s="18">
        <v>0.9007204516426099</v>
      </c>
      <c r="C14" s="18">
        <v>1.0261557116454803</v>
      </c>
      <c r="D14" s="15" t="s">
        <v>117</v>
      </c>
    </row>
    <row r="15" spans="1:4" ht="15">
      <c r="A15" s="14" t="s">
        <v>118</v>
      </c>
      <c r="B15" s="18">
        <v>0.9458510830732998</v>
      </c>
      <c r="C15" s="18">
        <v>1.045782658133428</v>
      </c>
      <c r="D15" s="15" t="s">
        <v>119</v>
      </c>
    </row>
    <row r="16" spans="1:4" ht="15">
      <c r="A16" s="14" t="s">
        <v>120</v>
      </c>
      <c r="B16" s="18">
        <v>0.9896573678159188</v>
      </c>
      <c r="C16" s="18">
        <v>1.0637111215780923</v>
      </c>
      <c r="D16" s="15" t="s">
        <v>121</v>
      </c>
    </row>
    <row r="17" spans="1:4" ht="15">
      <c r="A17" s="14" t="s">
        <v>122</v>
      </c>
      <c r="B17" s="18">
        <v>1.016576736867519</v>
      </c>
      <c r="C17" s="18">
        <v>1.0530476009394574</v>
      </c>
      <c r="D17" s="15" t="s">
        <v>123</v>
      </c>
    </row>
    <row r="18" spans="1:4" ht="15">
      <c r="A18" s="14" t="s">
        <v>124</v>
      </c>
      <c r="B18" s="18">
        <v>1.0837287742391024</v>
      </c>
      <c r="C18" s="18">
        <v>1.0877856562439563</v>
      </c>
      <c r="D18" s="15" t="s">
        <v>125</v>
      </c>
    </row>
    <row r="19" spans="1:4" ht="15">
      <c r="A19" s="14" t="s">
        <v>126</v>
      </c>
      <c r="B19" s="18">
        <v>1.025051713710311</v>
      </c>
      <c r="C19" s="18">
        <v>1.0203127559262029</v>
      </c>
      <c r="D19" s="15" t="s">
        <v>127</v>
      </c>
    </row>
    <row r="20" spans="1:4" ht="15">
      <c r="A20" s="14" t="s">
        <v>128</v>
      </c>
      <c r="B20" s="18">
        <v>0.9644655250377056</v>
      </c>
      <c r="C20" s="18">
        <v>0.9692351582700784</v>
      </c>
      <c r="D20" s="15" t="s">
        <v>129</v>
      </c>
    </row>
    <row r="21" spans="1:4" ht="15">
      <c r="A21" s="14" t="s">
        <v>130</v>
      </c>
      <c r="B21" s="18">
        <v>0.8754353730840274</v>
      </c>
      <c r="C21" s="18">
        <v>0.899544272996007</v>
      </c>
      <c r="D21" s="15" t="s">
        <v>131</v>
      </c>
    </row>
    <row r="22" spans="1:4" ht="15">
      <c r="A22" s="14" t="s">
        <v>51</v>
      </c>
      <c r="B22" s="18">
        <v>0.9304766343219868</v>
      </c>
      <c r="C22" s="18">
        <v>0.9316685006090607</v>
      </c>
      <c r="D22" s="15" t="s">
        <v>52</v>
      </c>
    </row>
    <row r="23" spans="1:4" ht="15">
      <c r="A23" s="14" t="s">
        <v>53</v>
      </c>
      <c r="B23" s="18">
        <v>0.9088742929774896</v>
      </c>
      <c r="C23" s="18">
        <v>0.9486565163846586</v>
      </c>
      <c r="D23" s="15" t="s">
        <v>54</v>
      </c>
    </row>
    <row r="24" spans="1:4" ht="15">
      <c r="A24" s="14" t="s">
        <v>55</v>
      </c>
      <c r="B24" s="18">
        <v>0.8966379264372004</v>
      </c>
      <c r="C24" s="18">
        <v>0.9236402620638607</v>
      </c>
      <c r="D24" s="15" t="s">
        <v>56</v>
      </c>
    </row>
    <row r="25" spans="1:4" ht="15">
      <c r="A25" s="14" t="s">
        <v>57</v>
      </c>
      <c r="B25" s="18">
        <v>0.9432581437788138</v>
      </c>
      <c r="C25" s="18">
        <v>0.9375139303665353</v>
      </c>
      <c r="D25" s="15" t="s">
        <v>58</v>
      </c>
    </row>
    <row r="26" spans="1:4" ht="15">
      <c r="A26" s="14" t="s">
        <v>59</v>
      </c>
      <c r="B26" s="18">
        <v>0.926685161810499</v>
      </c>
      <c r="C26" s="18">
        <v>0.9683660628459636</v>
      </c>
      <c r="D26" s="15" t="s">
        <v>60</v>
      </c>
    </row>
    <row r="27" spans="1:4" ht="15">
      <c r="A27" s="14" t="s">
        <v>61</v>
      </c>
      <c r="B27" s="18">
        <v>0.9798897701141609</v>
      </c>
      <c r="C27" s="18">
        <v>1.000100267483279</v>
      </c>
      <c r="D27" s="15" t="s">
        <v>62</v>
      </c>
    </row>
    <row r="28" spans="1:4" ht="15">
      <c r="A28" s="14" t="s">
        <v>63</v>
      </c>
      <c r="B28" s="18">
        <v>1.0682078177316483</v>
      </c>
      <c r="C28" s="18">
        <v>0.9885061062617388</v>
      </c>
      <c r="D28" s="15" t="s">
        <v>64</v>
      </c>
    </row>
    <row r="29" spans="1:4" ht="15">
      <c r="A29" s="14" t="s">
        <v>65</v>
      </c>
      <c r="B29" s="18">
        <v>1.0252172503436918</v>
      </c>
      <c r="C29" s="18">
        <v>1.0430275634090185</v>
      </c>
      <c r="D29" s="15" t="s">
        <v>66</v>
      </c>
    </row>
    <row r="30" spans="1:4" ht="15">
      <c r="A30" s="14" t="s">
        <v>67</v>
      </c>
      <c r="B30" s="18">
        <v>1.0034406040511972</v>
      </c>
      <c r="C30" s="18">
        <v>1.0391739891835299</v>
      </c>
      <c r="D30" s="15" t="s">
        <v>68</v>
      </c>
    </row>
    <row r="31" spans="1:4" ht="15">
      <c r="A31" s="14" t="s">
        <v>69</v>
      </c>
      <c r="B31" s="18">
        <v>1.0845429732567222</v>
      </c>
      <c r="C31" s="18">
        <v>1.0563002393034207</v>
      </c>
      <c r="D31" s="15" t="s">
        <v>70</v>
      </c>
    </row>
    <row r="32" spans="1:4" ht="15">
      <c r="A32" s="14" t="s">
        <v>71</v>
      </c>
      <c r="B32" s="18">
        <v>1.153762907302415</v>
      </c>
      <c r="C32" s="18">
        <v>1.0515325506180409</v>
      </c>
      <c r="D32" s="15" t="s">
        <v>72</v>
      </c>
    </row>
    <row r="33" spans="1:4" ht="15">
      <c r="A33" s="14" t="s">
        <v>73</v>
      </c>
      <c r="B33" s="18">
        <v>1.1544017810618357</v>
      </c>
      <c r="C33" s="18">
        <v>1.077431208833085</v>
      </c>
      <c r="D33" s="15" t="s">
        <v>74</v>
      </c>
    </row>
    <row r="34" spans="1:4" ht="15">
      <c r="A34" s="14" t="s">
        <v>75</v>
      </c>
      <c r="B34" s="18">
        <v>1.1844475298533013</v>
      </c>
      <c r="C34" s="18">
        <v>1.114663273678667</v>
      </c>
      <c r="D34" s="15" t="s">
        <v>76</v>
      </c>
    </row>
    <row r="35" spans="1:4" ht="15">
      <c r="A35" s="14" t="s">
        <v>77</v>
      </c>
      <c r="B35" s="18">
        <v>1.2112235335791566</v>
      </c>
      <c r="C35" s="18">
        <v>1.0941035318929035</v>
      </c>
      <c r="D35" s="15" t="s">
        <v>78</v>
      </c>
    </row>
    <row r="36" spans="1:4" ht="15">
      <c r="A36" s="14" t="s">
        <v>79</v>
      </c>
      <c r="B36" s="18">
        <v>1.245870539005615</v>
      </c>
      <c r="C36" s="18">
        <v>1.0518255695631764</v>
      </c>
      <c r="D36" s="15" t="s">
        <v>80</v>
      </c>
    </row>
    <row r="37" spans="1:4" ht="15">
      <c r="A37" s="14" t="s">
        <v>81</v>
      </c>
      <c r="B37" s="18">
        <v>1.2529094335740008</v>
      </c>
      <c r="C37" s="18">
        <v>1.1009161487850914</v>
      </c>
      <c r="D37" s="15" t="s">
        <v>82</v>
      </c>
    </row>
    <row r="38" spans="1:4" ht="15">
      <c r="A38" s="14" t="s">
        <v>83</v>
      </c>
      <c r="B38" s="18">
        <v>1.324705792433991</v>
      </c>
      <c r="C38" s="18">
        <v>1.0890316363520933</v>
      </c>
      <c r="D38" s="15" t="s">
        <v>84</v>
      </c>
    </row>
    <row r="39" spans="1:4" ht="15">
      <c r="A39" s="14" t="s">
        <v>85</v>
      </c>
      <c r="B39" s="18">
        <v>1.2576335390805162</v>
      </c>
      <c r="C39" s="18">
        <v>1.0555277223740067</v>
      </c>
      <c r="D39" s="15" t="s">
        <v>86</v>
      </c>
    </row>
    <row r="40" spans="1:4" ht="15">
      <c r="A40" s="14" t="s">
        <v>87</v>
      </c>
      <c r="B40" s="18">
        <v>1.1859944607784842</v>
      </c>
      <c r="C40" s="18">
        <v>1.0490724245567218</v>
      </c>
      <c r="D40" s="15" t="s">
        <v>88</v>
      </c>
    </row>
    <row r="41" spans="1:4" ht="15">
      <c r="A41" s="14" t="s">
        <v>89</v>
      </c>
      <c r="B41" s="18">
        <v>1.3809201480007858</v>
      </c>
      <c r="C41" s="18">
        <v>1.0677193363191098</v>
      </c>
      <c r="D41" s="15" t="s">
        <v>90</v>
      </c>
    </row>
    <row r="42" spans="1:4" ht="15">
      <c r="A42" s="14" t="s">
        <v>91</v>
      </c>
      <c r="B42" s="18">
        <v>1.4335464689805117</v>
      </c>
      <c r="C42" s="18">
        <v>1.0804240629030601</v>
      </c>
      <c r="D42" s="15" t="s">
        <v>92</v>
      </c>
    </row>
    <row r="43" spans="1:4" ht="15">
      <c r="A43" s="14" t="s">
        <v>93</v>
      </c>
      <c r="B43" s="18">
        <v>1.6168504091483908</v>
      </c>
      <c r="C43" s="18">
        <v>1.1353420114215707</v>
      </c>
      <c r="D43" s="15" t="s">
        <v>94</v>
      </c>
    </row>
    <row r="44" spans="1:4" ht="15">
      <c r="A44" s="14" t="s">
        <v>95</v>
      </c>
      <c r="B44" s="18">
        <v>1.6494164940769116</v>
      </c>
      <c r="C44" s="18">
        <v>1.1269004432473473</v>
      </c>
      <c r="D44" s="15" t="s">
        <v>96</v>
      </c>
    </row>
    <row r="45" spans="1:4" ht="15">
      <c r="A45" s="14" t="s">
        <v>97</v>
      </c>
      <c r="B45" s="18">
        <v>1.7341299898252402</v>
      </c>
      <c r="C45" s="18">
        <v>1.0908146123171063</v>
      </c>
      <c r="D45" s="15" t="s">
        <v>98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E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140625" style="14" customWidth="1"/>
    <col min="2" max="2" width="12.57421875" style="14" customWidth="1"/>
    <col min="3" max="3" width="9.140625" style="14" customWidth="1"/>
    <col min="4" max="4" width="14.140625" style="14" bestFit="1" customWidth="1"/>
    <col min="5" max="5" width="43.00390625" style="14" customWidth="1"/>
    <col min="6" max="16384" width="9.140625" style="14" customWidth="1"/>
  </cols>
  <sheetData>
    <row r="3" spans="1:2" ht="15">
      <c r="A3" s="14" t="s">
        <v>30</v>
      </c>
      <c r="B3" s="14" t="s">
        <v>132</v>
      </c>
    </row>
    <row r="4" ht="15">
      <c r="B4" s="14" t="s">
        <v>133</v>
      </c>
    </row>
    <row r="6" spans="1:3" ht="15">
      <c r="A6" s="14" t="s">
        <v>134</v>
      </c>
      <c r="B6" s="14" t="s">
        <v>45</v>
      </c>
      <c r="C6" s="14" t="s">
        <v>46</v>
      </c>
    </row>
    <row r="7" spans="1:3" ht="15">
      <c r="A7" s="14" t="s">
        <v>135</v>
      </c>
      <c r="B7" s="14" t="s">
        <v>136</v>
      </c>
      <c r="C7" s="14" t="s">
        <v>137</v>
      </c>
    </row>
    <row r="9" spans="1:2" ht="15">
      <c r="A9" s="14" t="s">
        <v>138</v>
      </c>
      <c r="B9" s="19" t="s">
        <v>139</v>
      </c>
    </row>
    <row r="10" ht="15">
      <c r="B10" s="19" t="s">
        <v>140</v>
      </c>
    </row>
    <row r="12" spans="2:5" ht="15">
      <c r="B12" s="15" t="s">
        <v>141</v>
      </c>
      <c r="C12" s="15" t="s">
        <v>142</v>
      </c>
      <c r="D12" s="15" t="s">
        <v>143</v>
      </c>
      <c r="E12" s="15" t="s">
        <v>144</v>
      </c>
    </row>
    <row r="13" spans="2:5" ht="15">
      <c r="B13" s="15" t="s">
        <v>141</v>
      </c>
      <c r="C13" s="15" t="s">
        <v>142</v>
      </c>
      <c r="D13" s="15" t="s">
        <v>145</v>
      </c>
      <c r="E13" s="15" t="s">
        <v>146</v>
      </c>
    </row>
    <row r="14" spans="1:5" ht="15">
      <c r="A14" s="20">
        <v>2000</v>
      </c>
      <c r="B14" s="21">
        <v>412.536876</v>
      </c>
      <c r="C14" s="21">
        <v>124.303013</v>
      </c>
      <c r="D14" s="21">
        <v>417.57807799999995</v>
      </c>
      <c r="E14" s="16">
        <v>20.104172275339295</v>
      </c>
    </row>
    <row r="15" spans="1:5" ht="15">
      <c r="A15" s="20">
        <v>2001</v>
      </c>
      <c r="B15" s="21">
        <v>490.024799</v>
      </c>
      <c r="C15" s="21">
        <v>155.155081</v>
      </c>
      <c r="D15" s="21">
        <v>449.03590099999997</v>
      </c>
      <c r="E15" s="16">
        <v>14.647441564770986</v>
      </c>
    </row>
    <row r="16" spans="1:5" ht="15">
      <c r="A16" s="20">
        <v>2002</v>
      </c>
      <c r="B16" s="21">
        <v>565.7108460000001</v>
      </c>
      <c r="C16" s="21">
        <v>184.72028500000005</v>
      </c>
      <c r="D16" s="21">
        <v>453.22837400000003</v>
      </c>
      <c r="E16" s="16">
        <v>10.002023906105563</v>
      </c>
    </row>
    <row r="17" spans="1:5" ht="15">
      <c r="A17" s="20">
        <v>2003</v>
      </c>
      <c r="B17" s="21">
        <v>767.682601</v>
      </c>
      <c r="C17" s="21">
        <v>228.89438</v>
      </c>
      <c r="D17" s="21">
        <v>297.472675</v>
      </c>
      <c r="E17" s="16">
        <v>7.509611366380568</v>
      </c>
    </row>
    <row r="18" spans="1:5" ht="15">
      <c r="A18" s="20">
        <v>2004</v>
      </c>
      <c r="B18" s="21">
        <v>1037.658705</v>
      </c>
      <c r="C18" s="21">
        <v>341.201646</v>
      </c>
      <c r="D18" s="21">
        <v>289.68108899999993</v>
      </c>
      <c r="E18" s="16">
        <v>28.93952193129752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D6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1.28125" style="14" customWidth="1"/>
    <col min="2" max="2" width="16.8515625" style="14" customWidth="1"/>
    <col min="3" max="3" width="14.28125" style="14" customWidth="1"/>
    <col min="4" max="6" width="10.57421875" style="14" customWidth="1"/>
    <col min="7" max="16384" width="9.140625" style="14" customWidth="1"/>
  </cols>
  <sheetData>
    <row r="3" spans="1:2" ht="15">
      <c r="A3" s="14" t="s">
        <v>30</v>
      </c>
      <c r="B3" s="14" t="s">
        <v>147</v>
      </c>
    </row>
    <row r="4" ht="15">
      <c r="B4" s="14" t="s">
        <v>148</v>
      </c>
    </row>
    <row r="6" spans="1:3" ht="15">
      <c r="A6" s="14" t="s">
        <v>38</v>
      </c>
      <c r="B6" s="14" t="s">
        <v>45</v>
      </c>
      <c r="C6" s="14" t="s">
        <v>46</v>
      </c>
    </row>
    <row r="8" spans="1:2" ht="15">
      <c r="A8" s="14" t="s">
        <v>138</v>
      </c>
      <c r="B8" s="19" t="s">
        <v>149</v>
      </c>
    </row>
    <row r="9" ht="15">
      <c r="B9" s="19" t="s">
        <v>150</v>
      </c>
    </row>
    <row r="11" spans="2:4" ht="15">
      <c r="B11" s="15" t="s">
        <v>151</v>
      </c>
      <c r="C11" s="15" t="s">
        <v>152</v>
      </c>
      <c r="D11" s="15"/>
    </row>
    <row r="12" spans="2:4" ht="15">
      <c r="B12" s="15" t="s">
        <v>153</v>
      </c>
      <c r="C12" s="15" t="s">
        <v>154</v>
      </c>
      <c r="D12" s="15"/>
    </row>
    <row r="13" spans="1:4" ht="15">
      <c r="A13" s="22" t="s">
        <v>155</v>
      </c>
      <c r="B13" s="16">
        <v>128.81359735131284</v>
      </c>
      <c r="C13" s="16">
        <v>16.555170611321458</v>
      </c>
      <c r="D13" s="15" t="s">
        <v>156</v>
      </c>
    </row>
    <row r="14" spans="1:4" ht="15">
      <c r="A14" s="22" t="s">
        <v>157</v>
      </c>
      <c r="B14" s="16">
        <v>6.4420095484794215</v>
      </c>
      <c r="C14" s="16">
        <v>20.404544519944313</v>
      </c>
      <c r="D14" s="15" t="s">
        <v>158</v>
      </c>
    </row>
    <row r="15" spans="1:4" ht="15">
      <c r="A15" s="22" t="s">
        <v>159</v>
      </c>
      <c r="B15" s="16">
        <v>16.950812153960015</v>
      </c>
      <c r="C15" s="16">
        <v>12.562365173630008</v>
      </c>
      <c r="D15" s="15" t="s">
        <v>160</v>
      </c>
    </row>
    <row r="16" spans="1:4" ht="15">
      <c r="A16" s="22" t="s">
        <v>161</v>
      </c>
      <c r="B16" s="16">
        <v>13.723488004305452</v>
      </c>
      <c r="C16" s="16">
        <v>9.925251149028046</v>
      </c>
      <c r="D16" s="15" t="s">
        <v>162</v>
      </c>
    </row>
    <row r="17" spans="1:4" ht="15">
      <c r="A17" s="22" t="s">
        <v>163</v>
      </c>
      <c r="B17" s="16">
        <v>7.722710207946415</v>
      </c>
      <c r="C17" s="16">
        <v>7.134685633700943</v>
      </c>
      <c r="D17" s="15" t="s">
        <v>164</v>
      </c>
    </row>
    <row r="18" spans="1:4" ht="15">
      <c r="A18" s="22" t="s">
        <v>165</v>
      </c>
      <c r="B18" s="16">
        <v>7.740412768881488</v>
      </c>
      <c r="C18" s="16">
        <v>6.621591005572536</v>
      </c>
      <c r="D18" s="15" t="s">
        <v>166</v>
      </c>
    </row>
    <row r="19" spans="1:4" ht="15">
      <c r="A19" s="22" t="s">
        <v>167</v>
      </c>
      <c r="B19" s="16">
        <v>7.729638988837095</v>
      </c>
      <c r="C19" s="16">
        <v>8.380708132319858</v>
      </c>
      <c r="D19" s="15" t="s">
        <v>168</v>
      </c>
    </row>
    <row r="20" spans="1:4" ht="15">
      <c r="A20" s="22" t="s">
        <v>169</v>
      </c>
      <c r="B20" s="16">
        <v>6.549173493620253</v>
      </c>
      <c r="C20" s="16">
        <v>6.055331843530132</v>
      </c>
      <c r="D20" s="15" t="s">
        <v>170</v>
      </c>
    </row>
    <row r="21" spans="1:4" ht="15">
      <c r="A21" s="22" t="s">
        <v>171</v>
      </c>
      <c r="B21" s="16">
        <v>5.471280054060945</v>
      </c>
      <c r="C21" s="16">
        <v>5.723636256169362</v>
      </c>
      <c r="D21" s="15" t="s">
        <v>172</v>
      </c>
    </row>
    <row r="22" spans="1:4" ht="15">
      <c r="A22" s="22" t="s">
        <v>173</v>
      </c>
      <c r="B22" s="16">
        <v>7.318164359431023</v>
      </c>
      <c r="C22" s="16">
        <v>6.439214240362956</v>
      </c>
      <c r="D22" s="15" t="s">
        <v>174</v>
      </c>
    </row>
    <row r="23" spans="1:4" ht="15">
      <c r="A23" s="22" t="s">
        <v>175</v>
      </c>
      <c r="B23" s="16">
        <v>6.37768187661838</v>
      </c>
      <c r="C23" s="16">
        <v>8.165593772667057</v>
      </c>
      <c r="D23" s="15" t="s">
        <v>176</v>
      </c>
    </row>
    <row r="24" spans="1:4" ht="15">
      <c r="A24" s="22" t="s">
        <v>177</v>
      </c>
      <c r="B24" s="16">
        <v>4.441955869048475</v>
      </c>
      <c r="C24" s="16">
        <v>9.996084751759703</v>
      </c>
      <c r="D24" s="15" t="s">
        <v>178</v>
      </c>
    </row>
    <row r="25" spans="1:4" ht="15">
      <c r="A25" s="22" t="s">
        <v>179</v>
      </c>
      <c r="B25" s="16">
        <v>9.375281903490196</v>
      </c>
      <c r="C25" s="16">
        <v>12.91656928699334</v>
      </c>
      <c r="D25" s="15" t="s">
        <v>180</v>
      </c>
    </row>
    <row r="26" spans="1:4" ht="15">
      <c r="A26" s="22" t="s">
        <v>157</v>
      </c>
      <c r="B26" s="16">
        <v>9.615485557087844</v>
      </c>
      <c r="C26" s="16">
        <v>14.093359447542063</v>
      </c>
      <c r="D26" s="15" t="s">
        <v>181</v>
      </c>
    </row>
    <row r="27" spans="1:4" ht="15">
      <c r="A27" s="22" t="s">
        <v>159</v>
      </c>
      <c r="B27" s="16">
        <v>7.637998931250345</v>
      </c>
      <c r="C27" s="16">
        <v>12.156391881923456</v>
      </c>
      <c r="D27" s="15" t="s">
        <v>182</v>
      </c>
    </row>
    <row r="28" spans="1:4" ht="15">
      <c r="A28" s="22" t="s">
        <v>161</v>
      </c>
      <c r="B28" s="16">
        <v>11.794180897930762</v>
      </c>
      <c r="C28" s="16">
        <v>9.807467367130807</v>
      </c>
      <c r="D28" s="15" t="s">
        <v>183</v>
      </c>
    </row>
    <row r="29" spans="1:4" ht="15">
      <c r="A29" s="22" t="s">
        <v>163</v>
      </c>
      <c r="B29" s="16">
        <v>7.996820645179459</v>
      </c>
      <c r="C29" s="16">
        <v>5.792428520787052</v>
      </c>
      <c r="D29" s="15" t="s">
        <v>184</v>
      </c>
    </row>
    <row r="30" spans="1:4" ht="15">
      <c r="A30" s="22" t="s">
        <v>165</v>
      </c>
      <c r="B30" s="16">
        <v>3.5307551222624634</v>
      </c>
      <c r="C30" s="16">
        <v>5.723798464134977</v>
      </c>
      <c r="D30" s="15" t="s">
        <v>185</v>
      </c>
    </row>
    <row r="31" spans="1:4" ht="15">
      <c r="A31" s="22" t="s">
        <v>167</v>
      </c>
      <c r="B31" s="16">
        <v>4.381648802387272</v>
      </c>
      <c r="C31" s="16">
        <v>9.346816898037957</v>
      </c>
      <c r="D31" s="15" t="s">
        <v>186</v>
      </c>
    </row>
    <row r="32" spans="1:4" ht="15">
      <c r="A32" s="22" t="s">
        <v>169</v>
      </c>
      <c r="B32" s="16">
        <v>3.5152227828272764</v>
      </c>
      <c r="C32" s="16">
        <v>9.93133979884131</v>
      </c>
      <c r="D32" s="15" t="s">
        <v>187</v>
      </c>
    </row>
    <row r="33" spans="1:4" ht="15">
      <c r="A33" s="22" t="s">
        <v>171</v>
      </c>
      <c r="B33" s="16">
        <v>-9.535519748522258</v>
      </c>
      <c r="C33" s="16">
        <v>7.782244613863187</v>
      </c>
      <c r="D33" s="15" t="s">
        <v>188</v>
      </c>
    </row>
    <row r="34" spans="1:4" ht="15">
      <c r="A34" s="22" t="s">
        <v>173</v>
      </c>
      <c r="B34" s="16">
        <v>5.807167937724644</v>
      </c>
      <c r="C34" s="16">
        <v>6.703444668831171</v>
      </c>
      <c r="D34" s="15" t="s">
        <v>189</v>
      </c>
    </row>
    <row r="35" spans="1:4" ht="15">
      <c r="A35" s="22" t="s">
        <v>175</v>
      </c>
      <c r="B35" s="16">
        <v>3.2175437695227904</v>
      </c>
      <c r="C35" s="16">
        <v>7.488248132494291</v>
      </c>
      <c r="D35" s="15" t="s">
        <v>190</v>
      </c>
    </row>
    <row r="36" spans="1:4" ht="15">
      <c r="A36" s="22" t="s">
        <v>177</v>
      </c>
      <c r="B36" s="16">
        <v>3.792992739213652</v>
      </c>
      <c r="C36" s="16">
        <v>9.90876348268863</v>
      </c>
      <c r="D36" s="15" t="s">
        <v>191</v>
      </c>
    </row>
    <row r="37" spans="1:4" ht="15">
      <c r="A37" s="22" t="s">
        <v>192</v>
      </c>
      <c r="B37" s="16">
        <v>4.002743743895798</v>
      </c>
      <c r="C37" s="16">
        <v>5.7099423331269605</v>
      </c>
      <c r="D37" s="15" t="s">
        <v>193</v>
      </c>
    </row>
    <row r="38" spans="1:4" ht="15">
      <c r="A38" s="22" t="s">
        <v>157</v>
      </c>
      <c r="B38" s="16">
        <v>5.025283806421621</v>
      </c>
      <c r="C38" s="16">
        <v>4.471853369197043</v>
      </c>
      <c r="D38" s="15" t="s">
        <v>194</v>
      </c>
    </row>
    <row r="39" spans="1:4" ht="15">
      <c r="A39" s="22" t="s">
        <v>159</v>
      </c>
      <c r="B39" s="16">
        <v>-0.42927184321098766</v>
      </c>
      <c r="C39" s="16">
        <v>6.7853689699367115</v>
      </c>
      <c r="D39" s="15" t="s">
        <v>195</v>
      </c>
    </row>
    <row r="40" spans="1:4" ht="15">
      <c r="A40" s="22" t="s">
        <v>161</v>
      </c>
      <c r="B40" s="16">
        <v>-1.4923516615054422</v>
      </c>
      <c r="C40" s="16">
        <v>6.044794800378339</v>
      </c>
      <c r="D40" s="15" t="s">
        <v>196</v>
      </c>
    </row>
    <row r="41" spans="1:4" ht="15">
      <c r="A41" s="22" t="s">
        <v>163</v>
      </c>
      <c r="B41" s="16">
        <v>5.255313873302336</v>
      </c>
      <c r="C41" s="16">
        <v>10.290246573105843</v>
      </c>
      <c r="D41" s="15" t="s">
        <v>197</v>
      </c>
    </row>
    <row r="42" spans="1:4" ht="15">
      <c r="A42" s="22" t="s">
        <v>165</v>
      </c>
      <c r="B42" s="16">
        <v>4.896569907228532</v>
      </c>
      <c r="C42" s="16">
        <v>11.970823433708254</v>
      </c>
      <c r="D42" s="15" t="s">
        <v>198</v>
      </c>
    </row>
    <row r="43" spans="1:4" ht="15">
      <c r="A43" s="22" t="s">
        <v>167</v>
      </c>
      <c r="B43" s="16">
        <v>4.976472569614554</v>
      </c>
      <c r="C43" s="16">
        <v>7.05329413719864</v>
      </c>
      <c r="D43" s="15" t="s">
        <v>199</v>
      </c>
    </row>
    <row r="44" spans="1:4" ht="15">
      <c r="A44" s="22" t="s">
        <v>169</v>
      </c>
      <c r="B44" s="16">
        <v>7.7519155649947935</v>
      </c>
      <c r="C44" s="16">
        <v>5.232793181699602</v>
      </c>
      <c r="D44" s="15" t="s">
        <v>200</v>
      </c>
    </row>
    <row r="45" spans="1:4" ht="15">
      <c r="A45" s="22" t="s">
        <v>171</v>
      </c>
      <c r="B45" s="16">
        <v>5.678789199968026</v>
      </c>
      <c r="C45" s="16">
        <v>8.50769539838887</v>
      </c>
      <c r="D45" s="15" t="s">
        <v>201</v>
      </c>
    </row>
    <row r="46" spans="1:4" ht="15">
      <c r="A46" s="22" t="s">
        <v>173</v>
      </c>
      <c r="B46" s="16">
        <v>-4.186350014823126</v>
      </c>
      <c r="C46" s="16">
        <v>8.332020161448783</v>
      </c>
      <c r="D46" s="15" t="s">
        <v>202</v>
      </c>
    </row>
    <row r="47" spans="1:4" ht="15">
      <c r="A47" s="22" t="s">
        <v>175</v>
      </c>
      <c r="B47" s="16">
        <v>1.083634572005332</v>
      </c>
      <c r="C47" s="16">
        <v>7.21099289200855</v>
      </c>
      <c r="D47" s="15" t="s">
        <v>203</v>
      </c>
    </row>
    <row r="48" spans="1:4" ht="15">
      <c r="A48" s="22" t="s">
        <v>177</v>
      </c>
      <c r="B48" s="16">
        <v>3.3656245251474592</v>
      </c>
      <c r="C48" s="16">
        <v>5.550099824054944</v>
      </c>
      <c r="D48" s="15" t="s">
        <v>204</v>
      </c>
    </row>
    <row r="49" spans="1:4" ht="15">
      <c r="A49" s="22" t="s">
        <v>205</v>
      </c>
      <c r="B49" s="16">
        <v>-1.984320009838525</v>
      </c>
      <c r="C49" s="16">
        <v>32.773474560996554</v>
      </c>
      <c r="D49" s="15" t="s">
        <v>206</v>
      </c>
    </row>
    <row r="50" spans="1:4" ht="15">
      <c r="A50" s="22" t="s">
        <v>157</v>
      </c>
      <c r="B50" s="16">
        <v>-3.032734888978872</v>
      </c>
      <c r="C50" s="16">
        <v>11.055094335705306</v>
      </c>
      <c r="D50" s="15" t="s">
        <v>207</v>
      </c>
    </row>
    <row r="51" spans="1:4" ht="15">
      <c r="A51" s="22" t="s">
        <v>159</v>
      </c>
      <c r="B51" s="16">
        <v>-6.2201088862812615</v>
      </c>
      <c r="C51" s="16">
        <v>4.478622734861126</v>
      </c>
      <c r="D51" s="15" t="s">
        <v>208</v>
      </c>
    </row>
    <row r="52" spans="1:4" ht="15">
      <c r="A52" s="22" t="s">
        <v>161</v>
      </c>
      <c r="B52" s="16">
        <v>-7.057432579500578</v>
      </c>
      <c r="C52" s="16">
        <v>4.379515839854831</v>
      </c>
      <c r="D52" s="15" t="s">
        <v>209</v>
      </c>
    </row>
    <row r="53" spans="1:4" ht="15">
      <c r="A53" s="22" t="s">
        <v>163</v>
      </c>
      <c r="B53" s="16">
        <v>-4.7212777112895505</v>
      </c>
      <c r="C53" s="16">
        <v>4.508856465177957</v>
      </c>
      <c r="D53" s="15" t="s">
        <v>210</v>
      </c>
    </row>
    <row r="54" spans="1:4" ht="15">
      <c r="A54" s="22" t="s">
        <v>165</v>
      </c>
      <c r="B54" s="16">
        <v>0.17222205959706027</v>
      </c>
      <c r="C54" s="16">
        <v>2.7026476817525458</v>
      </c>
      <c r="D54" s="15" t="s">
        <v>211</v>
      </c>
    </row>
    <row r="55" spans="1:4" ht="15">
      <c r="A55" s="22" t="s">
        <v>167</v>
      </c>
      <c r="B55" s="16">
        <v>-1.2853671499162722</v>
      </c>
      <c r="C55" s="16">
        <v>3.598641124858837</v>
      </c>
      <c r="D55" s="15" t="s">
        <v>212</v>
      </c>
    </row>
    <row r="56" spans="1:4" ht="15">
      <c r="A56" s="22" t="s">
        <v>169</v>
      </c>
      <c r="B56" s="16">
        <v>0.5955647341917336</v>
      </c>
      <c r="C56" s="16">
        <v>2.890485554346567</v>
      </c>
      <c r="D56" s="15" t="s">
        <v>213</v>
      </c>
    </row>
    <row r="57" spans="1:4" ht="15">
      <c r="A57" s="22" t="s">
        <v>171</v>
      </c>
      <c r="B57" s="16">
        <v>2.1386716145384232</v>
      </c>
      <c r="C57" s="16">
        <v>3.1303175067035838</v>
      </c>
      <c r="D57" s="15" t="s">
        <v>214</v>
      </c>
    </row>
    <row r="58" spans="1:4" ht="15">
      <c r="A58" s="22" t="s">
        <v>215</v>
      </c>
      <c r="B58" s="16">
        <v>2.947671617369041</v>
      </c>
      <c r="C58" s="16">
        <v>3.485900773915951</v>
      </c>
      <c r="D58" s="15" t="s">
        <v>216</v>
      </c>
    </row>
    <row r="59" spans="1:4" ht="15">
      <c r="A59" s="22" t="s">
        <v>217</v>
      </c>
      <c r="B59" s="16">
        <v>0.6066996882193587</v>
      </c>
      <c r="C59" s="16">
        <v>4.048847626673968</v>
      </c>
      <c r="D59" s="15" t="s">
        <v>218</v>
      </c>
    </row>
    <row r="60" spans="1:4" ht="15">
      <c r="A60" s="22" t="s">
        <v>219</v>
      </c>
      <c r="B60" s="16">
        <v>0.4734602818114553</v>
      </c>
      <c r="C60" s="16">
        <v>4.196062114292176</v>
      </c>
      <c r="D60" s="15" t="s">
        <v>220</v>
      </c>
    </row>
    <row r="61" spans="1:4" ht="15">
      <c r="A61" s="22" t="s">
        <v>221</v>
      </c>
      <c r="B61" s="16">
        <v>-29.062187194269264</v>
      </c>
      <c r="C61" s="16">
        <v>-2.45266454248827</v>
      </c>
      <c r="D61" s="15" t="s">
        <v>222</v>
      </c>
    </row>
    <row r="62" spans="1:4" ht="15">
      <c r="A62" s="22" t="s">
        <v>157</v>
      </c>
      <c r="B62" s="16">
        <v>-4.910136815798715</v>
      </c>
      <c r="C62" s="16">
        <v>-3.3540772901220595</v>
      </c>
      <c r="D62" s="15" t="s">
        <v>223</v>
      </c>
    </row>
    <row r="63" spans="1:4" ht="15">
      <c r="A63" s="22" t="s">
        <v>159</v>
      </c>
      <c r="B63" s="16">
        <v>6.887868164929167</v>
      </c>
      <c r="C63" s="16">
        <v>3.818025366132627</v>
      </c>
      <c r="D63" s="15" t="s">
        <v>224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E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8515625" style="14" customWidth="1"/>
    <col min="2" max="3" width="9.140625" style="14" customWidth="1"/>
    <col min="4" max="4" width="14.140625" style="14" bestFit="1" customWidth="1"/>
    <col min="5" max="5" width="43.00390625" style="14" customWidth="1"/>
    <col min="6" max="16384" width="9.140625" style="14" customWidth="1"/>
  </cols>
  <sheetData>
    <row r="3" spans="1:2" ht="15">
      <c r="A3" s="14" t="s">
        <v>30</v>
      </c>
      <c r="B3" s="14" t="s">
        <v>225</v>
      </c>
    </row>
    <row r="4" ht="15">
      <c r="B4" s="14" t="s">
        <v>226</v>
      </c>
    </row>
    <row r="6" spans="1:3" ht="15">
      <c r="A6" s="14" t="s">
        <v>134</v>
      </c>
      <c r="B6" s="14" t="s">
        <v>45</v>
      </c>
      <c r="C6" s="14" t="s">
        <v>46</v>
      </c>
    </row>
    <row r="7" spans="1:3" ht="15">
      <c r="A7" s="14" t="s">
        <v>135</v>
      </c>
      <c r="B7" s="14" t="s">
        <v>136</v>
      </c>
      <c r="C7" s="14" t="s">
        <v>137</v>
      </c>
    </row>
    <row r="9" spans="1:2" ht="15">
      <c r="A9" s="14" t="s">
        <v>138</v>
      </c>
      <c r="B9" s="19" t="s">
        <v>139</v>
      </c>
    </row>
    <row r="10" ht="15">
      <c r="B10" s="19" t="s">
        <v>140</v>
      </c>
    </row>
    <row r="11" ht="15">
      <c r="B11" s="19"/>
    </row>
    <row r="12" spans="2:5" ht="15">
      <c r="B12" s="15" t="s">
        <v>141</v>
      </c>
      <c r="C12" s="15" t="s">
        <v>142</v>
      </c>
      <c r="D12" s="15" t="s">
        <v>143</v>
      </c>
      <c r="E12" s="15" t="s">
        <v>144</v>
      </c>
    </row>
    <row r="13" spans="2:5" ht="15">
      <c r="B13" s="15" t="s">
        <v>141</v>
      </c>
      <c r="C13" s="15" t="s">
        <v>142</v>
      </c>
      <c r="D13" s="15" t="s">
        <v>145</v>
      </c>
      <c r="E13" s="15" t="s">
        <v>146</v>
      </c>
    </row>
    <row r="14" spans="1:5" ht="15">
      <c r="A14" s="20">
        <v>2000</v>
      </c>
      <c r="B14" s="21">
        <v>26.922893</v>
      </c>
      <c r="C14" s="21">
        <v>10.304301</v>
      </c>
      <c r="D14" s="21">
        <v>11.247004</v>
      </c>
      <c r="E14" s="16">
        <v>43.144421896630774</v>
      </c>
    </row>
    <row r="15" spans="1:5" ht="15">
      <c r="A15" s="20">
        <v>2001</v>
      </c>
      <c r="B15" s="21">
        <v>29.641476000000004</v>
      </c>
      <c r="C15" s="21">
        <v>13.160775000000001</v>
      </c>
      <c r="D15" s="21">
        <v>15.490082</v>
      </c>
      <c r="E15" s="16">
        <v>20.254352635189548</v>
      </c>
    </row>
    <row r="16" spans="1:5" ht="15">
      <c r="A16" s="20">
        <v>2002</v>
      </c>
      <c r="B16" s="21">
        <v>39.072125</v>
      </c>
      <c r="C16" s="21">
        <v>14.180624</v>
      </c>
      <c r="D16" s="21">
        <v>7.885879</v>
      </c>
      <c r="E16" s="16">
        <v>4.882794792241384</v>
      </c>
    </row>
    <row r="17" spans="1:5" ht="15">
      <c r="A17" s="20">
        <v>2003</v>
      </c>
      <c r="B17" s="21">
        <v>46.482402</v>
      </c>
      <c r="C17" s="21">
        <v>21.249543000000003</v>
      </c>
      <c r="D17" s="21">
        <v>6.012591000000001</v>
      </c>
      <c r="E17" s="16">
        <v>20.61856540189288</v>
      </c>
    </row>
    <row r="18" spans="1:5" ht="15">
      <c r="A18" s="20">
        <v>2004</v>
      </c>
      <c r="B18" s="21">
        <v>50.737509</v>
      </c>
      <c r="C18" s="21">
        <v>33.863949999999996</v>
      </c>
      <c r="D18" s="21">
        <v>4.914900000000004</v>
      </c>
      <c r="E18" s="16">
        <v>21.38710724276578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1:2" ht="12.75">
      <c r="A3" t="s">
        <v>30</v>
      </c>
      <c r="B3" t="s">
        <v>561</v>
      </c>
    </row>
    <row r="4" ht="12.75">
      <c r="B4" t="s">
        <v>562</v>
      </c>
    </row>
    <row r="6" spans="2:3" ht="12.75">
      <c r="B6" t="s">
        <v>548</v>
      </c>
      <c r="C6" t="s">
        <v>560</v>
      </c>
    </row>
    <row r="7" spans="2:3" ht="12.75">
      <c r="B7" t="s">
        <v>546</v>
      </c>
      <c r="C7" t="s">
        <v>559</v>
      </c>
    </row>
    <row r="8" spans="1:4" ht="12.75">
      <c r="A8" t="s">
        <v>316</v>
      </c>
      <c r="C8" s="11">
        <v>12.266685205784206</v>
      </c>
      <c r="D8" t="s">
        <v>60</v>
      </c>
    </row>
    <row r="9" spans="1:4" ht="12.75">
      <c r="A9" t="s">
        <v>317</v>
      </c>
      <c r="C9" s="11">
        <v>11.066666666666665</v>
      </c>
      <c r="D9" t="s">
        <v>62</v>
      </c>
    </row>
    <row r="10" spans="1:4" ht="12.75">
      <c r="A10" t="s">
        <v>318</v>
      </c>
      <c r="C10" s="11">
        <v>10.852150537634406</v>
      </c>
      <c r="D10" t="s">
        <v>64</v>
      </c>
    </row>
    <row r="11" spans="1:4" ht="12.75">
      <c r="A11" t="s">
        <v>319</v>
      </c>
      <c r="C11" s="11">
        <v>11.642473118279572</v>
      </c>
      <c r="D11" t="s">
        <v>66</v>
      </c>
    </row>
    <row r="12" spans="1:4" ht="12.75">
      <c r="A12" t="s">
        <v>320</v>
      </c>
      <c r="C12" s="11">
        <v>11.364055299539173</v>
      </c>
      <c r="D12" t="s">
        <v>68</v>
      </c>
    </row>
    <row r="13" spans="1:4" ht="12.75">
      <c r="A13" t="s">
        <v>321</v>
      </c>
      <c r="C13" s="11">
        <v>11.25</v>
      </c>
      <c r="D13" t="s">
        <v>70</v>
      </c>
    </row>
    <row r="14" spans="1:4" ht="12.75">
      <c r="A14" t="s">
        <v>322</v>
      </c>
      <c r="C14" s="11">
        <v>11.191666666666666</v>
      </c>
      <c r="D14" t="s">
        <v>72</v>
      </c>
    </row>
    <row r="15" spans="1:4" ht="12.75">
      <c r="A15" t="s">
        <v>323</v>
      </c>
      <c r="C15" s="11">
        <v>10.43494623655914</v>
      </c>
      <c r="D15" t="s">
        <v>74</v>
      </c>
    </row>
    <row r="16" spans="1:4" ht="12.75">
      <c r="A16" t="s">
        <v>324</v>
      </c>
      <c r="C16" s="11">
        <v>8.90552995391705</v>
      </c>
      <c r="D16" t="s">
        <v>76</v>
      </c>
    </row>
    <row r="17" spans="1:4" ht="12.75">
      <c r="A17" t="s">
        <v>325</v>
      </c>
      <c r="C17" s="11">
        <v>8.720430107526882</v>
      </c>
      <c r="D17" t="s">
        <v>78</v>
      </c>
    </row>
    <row r="18" spans="1:4" ht="12.75">
      <c r="A18" t="s">
        <v>326</v>
      </c>
      <c r="C18" s="11">
        <v>9.456989247311832</v>
      </c>
      <c r="D18" t="s">
        <v>80</v>
      </c>
    </row>
    <row r="19" spans="1:4" ht="12.75">
      <c r="A19" t="s">
        <v>327</v>
      </c>
      <c r="C19" s="11">
        <v>9.186021505376345</v>
      </c>
      <c r="D19" t="s">
        <v>82</v>
      </c>
    </row>
    <row r="20" spans="1:4" ht="12.75">
      <c r="A20" t="s">
        <v>328</v>
      </c>
      <c r="C20" s="11">
        <v>6.833333333333334</v>
      </c>
      <c r="D20" t="s">
        <v>84</v>
      </c>
    </row>
    <row r="21" spans="1:4" ht="12.75">
      <c r="A21" t="s">
        <v>329</v>
      </c>
      <c r="C21" s="11">
        <v>6.988888888888889</v>
      </c>
      <c r="D21" t="s">
        <v>86</v>
      </c>
    </row>
    <row r="22" spans="1:4" ht="12.75">
      <c r="A22" t="s">
        <v>330</v>
      </c>
      <c r="C22" s="11">
        <v>9.5</v>
      </c>
      <c r="D22" t="s">
        <v>88</v>
      </c>
    </row>
    <row r="23" spans="1:4" ht="12.75">
      <c r="A23" t="s">
        <v>331</v>
      </c>
      <c r="C23" s="11">
        <v>10.6</v>
      </c>
      <c r="D23" t="s">
        <v>90</v>
      </c>
    </row>
    <row r="24" spans="1:4" ht="12.75">
      <c r="A24" t="s">
        <v>332</v>
      </c>
      <c r="C24" s="11">
        <v>12.475806451612904</v>
      </c>
      <c r="D24" t="s">
        <v>92</v>
      </c>
    </row>
    <row r="25" spans="1:4" ht="12.75">
      <c r="A25" t="s">
        <v>333</v>
      </c>
      <c r="C25" s="11">
        <v>11.696684587813627</v>
      </c>
      <c r="D25" t="s">
        <v>94</v>
      </c>
    </row>
    <row r="26" spans="1:4" ht="12.75">
      <c r="A26" t="s">
        <v>334</v>
      </c>
      <c r="C26" s="11">
        <v>11.252688172043008</v>
      </c>
      <c r="D26" t="s">
        <v>96</v>
      </c>
    </row>
    <row r="27" spans="1:4" ht="12.75">
      <c r="A27" t="s">
        <v>335</v>
      </c>
      <c r="C27" s="11">
        <v>10.326523297491043</v>
      </c>
      <c r="D27" t="s">
        <v>98</v>
      </c>
    </row>
    <row r="28" spans="1:4" ht="12.75">
      <c r="A28" t="s">
        <v>336</v>
      </c>
      <c r="B28" s="11">
        <v>8.805779569892474</v>
      </c>
      <c r="C28" s="11">
        <v>8.805779569892474</v>
      </c>
      <c r="D28" t="s">
        <v>100</v>
      </c>
    </row>
    <row r="29" spans="1:4" ht="12.75">
      <c r="A29" t="s">
        <v>337</v>
      </c>
      <c r="B29" s="11">
        <v>7.565789473684211</v>
      </c>
      <c r="C29" s="11">
        <v>7.569444444444444</v>
      </c>
      <c r="D29" t="s">
        <v>550</v>
      </c>
    </row>
    <row r="30" spans="1:4" ht="12.75">
      <c r="A30" t="s">
        <v>338</v>
      </c>
      <c r="B30" s="11">
        <v>7.342105263157895</v>
      </c>
      <c r="C30" s="11">
        <v>7.5</v>
      </c>
      <c r="D30" t="s">
        <v>551</v>
      </c>
    </row>
    <row r="31" spans="1:4" ht="12.75">
      <c r="A31" t="s">
        <v>339</v>
      </c>
      <c r="B31" s="11">
        <v>7.118421052631579</v>
      </c>
      <c r="C31" s="11">
        <v>7.5</v>
      </c>
      <c r="D31" t="s">
        <v>552</v>
      </c>
    </row>
    <row r="32" spans="1:4" ht="12.75">
      <c r="A32" t="s">
        <v>340</v>
      </c>
      <c r="B32" s="11">
        <v>6.957236842105263</v>
      </c>
      <c r="C32" s="11">
        <v>7.5</v>
      </c>
      <c r="D32" t="s">
        <v>553</v>
      </c>
    </row>
    <row r="33" spans="1:4" ht="12.75">
      <c r="A33" t="s">
        <v>341</v>
      </c>
      <c r="B33" s="11">
        <v>6.796052631578947</v>
      </c>
      <c r="C33" s="11">
        <v>7.5</v>
      </c>
      <c r="D33" t="s">
        <v>554</v>
      </c>
    </row>
    <row r="34" spans="1:4" ht="12.75">
      <c r="A34" t="s">
        <v>342</v>
      </c>
      <c r="B34" s="11">
        <v>6.634868421052631</v>
      </c>
      <c r="C34" s="11">
        <v>7.5</v>
      </c>
      <c r="D34" t="s">
        <v>555</v>
      </c>
    </row>
    <row r="35" spans="1:4" ht="12.75">
      <c r="A35" t="s">
        <v>343</v>
      </c>
      <c r="B35" s="11">
        <v>6.473684210526316</v>
      </c>
      <c r="C35" s="11">
        <v>7.5</v>
      </c>
      <c r="D35" t="s">
        <v>556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E1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8515625" style="14" customWidth="1"/>
    <col min="2" max="3" width="9.140625" style="14" customWidth="1"/>
    <col min="4" max="4" width="14.140625" style="14" bestFit="1" customWidth="1"/>
    <col min="5" max="5" width="43.00390625" style="14" customWidth="1"/>
    <col min="6" max="16384" width="9.140625" style="14" customWidth="1"/>
  </cols>
  <sheetData>
    <row r="3" spans="1:2" ht="15">
      <c r="A3" s="14" t="s">
        <v>30</v>
      </c>
      <c r="B3" s="14" t="s">
        <v>227</v>
      </c>
    </row>
    <row r="4" ht="15">
      <c r="B4" s="14" t="s">
        <v>228</v>
      </c>
    </row>
    <row r="6" spans="1:3" ht="15">
      <c r="A6" s="14" t="s">
        <v>134</v>
      </c>
      <c r="B6" s="14" t="s">
        <v>45</v>
      </c>
      <c r="C6" s="14" t="s">
        <v>46</v>
      </c>
    </row>
    <row r="7" spans="1:3" ht="15">
      <c r="A7" s="14" t="s">
        <v>135</v>
      </c>
      <c r="B7" s="14" t="s">
        <v>136</v>
      </c>
      <c r="C7" s="14" t="s">
        <v>137</v>
      </c>
    </row>
    <row r="9" spans="1:2" ht="15">
      <c r="A9" s="14" t="s">
        <v>138</v>
      </c>
      <c r="B9" s="19" t="s">
        <v>139</v>
      </c>
    </row>
    <row r="10" ht="15">
      <c r="B10" s="19" t="s">
        <v>140</v>
      </c>
    </row>
    <row r="11" ht="15">
      <c r="B11" s="19"/>
    </row>
    <row r="12" spans="2:5" ht="15">
      <c r="B12" s="15" t="s">
        <v>141</v>
      </c>
      <c r="C12" s="15" t="s">
        <v>142</v>
      </c>
      <c r="D12" s="15" t="s">
        <v>143</v>
      </c>
      <c r="E12" s="15" t="s">
        <v>144</v>
      </c>
    </row>
    <row r="13" spans="2:5" ht="15">
      <c r="B13" s="15" t="s">
        <v>141</v>
      </c>
      <c r="C13" s="15" t="s">
        <v>142</v>
      </c>
      <c r="D13" s="15" t="s">
        <v>145</v>
      </c>
      <c r="E13" s="15" t="s">
        <v>146</v>
      </c>
    </row>
    <row r="14" spans="1:5" ht="15">
      <c r="A14" s="20">
        <v>2000</v>
      </c>
      <c r="B14" s="21">
        <v>24.112626000000002</v>
      </c>
      <c r="C14" s="21">
        <v>4.070238</v>
      </c>
      <c r="D14" s="21">
        <v>4.017426</v>
      </c>
      <c r="E14" s="16">
        <v>16.494541502054787</v>
      </c>
    </row>
    <row r="15" spans="1:5" ht="15">
      <c r="A15" s="20">
        <v>2001</v>
      </c>
      <c r="B15" s="21">
        <v>28.494143</v>
      </c>
      <c r="C15" s="21">
        <v>4.859497</v>
      </c>
      <c r="D15" s="21">
        <v>4.383206000000001</v>
      </c>
      <c r="E15" s="16">
        <v>17.194118438063754</v>
      </c>
    </row>
    <row r="16" spans="1:5" ht="15">
      <c r="A16" s="20">
        <v>2002</v>
      </c>
      <c r="B16" s="21">
        <v>32.844533</v>
      </c>
      <c r="C16" s="21">
        <v>15.221333</v>
      </c>
      <c r="D16" s="21">
        <v>5.730101000000001</v>
      </c>
      <c r="E16" s="16">
        <v>42.5555463750203</v>
      </c>
    </row>
    <row r="17" spans="1:5" ht="15">
      <c r="A17" s="20">
        <v>2003</v>
      </c>
      <c r="B17" s="21">
        <v>56.080016</v>
      </c>
      <c r="C17" s="21">
        <v>11.603869999999999</v>
      </c>
      <c r="D17" s="21">
        <v>3.259748999999999</v>
      </c>
      <c r="E17" s="16">
        <v>31.875378315999058</v>
      </c>
    </row>
    <row r="18" spans="1:5" ht="15">
      <c r="A18" s="20">
        <v>2004</v>
      </c>
      <c r="B18" s="21">
        <v>80.493923</v>
      </c>
      <c r="C18" s="21">
        <v>33.690858</v>
      </c>
      <c r="D18" s="21">
        <v>5.084968999999999</v>
      </c>
      <c r="E18" s="16">
        <v>68.11902857810992</v>
      </c>
    </row>
    <row r="19" ht="15">
      <c r="A19" s="20"/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198"/>
  <sheetViews>
    <sheetView zoomScale="75" zoomScaleNormal="75" workbookViewId="0" topLeftCell="A1">
      <selection activeCell="D1" sqref="D1"/>
    </sheetView>
  </sheetViews>
  <sheetFormatPr defaultColWidth="9.140625" defaultRowHeight="12.75"/>
  <cols>
    <col min="1" max="1" width="9.140625" style="103" customWidth="1"/>
    <col min="2" max="2" width="12.7109375" style="103" customWidth="1"/>
    <col min="3" max="3" width="14.140625" style="0" customWidth="1"/>
    <col min="4" max="4" width="14.00390625" style="0" customWidth="1"/>
  </cols>
  <sheetData>
    <row r="2" spans="3:4" ht="12.75">
      <c r="C2" t="s">
        <v>563</v>
      </c>
      <c r="D2" t="s">
        <v>564</v>
      </c>
    </row>
    <row r="3" ht="12.75">
      <c r="D3" t="s">
        <v>284</v>
      </c>
    </row>
    <row r="4" spans="1:4" ht="12.75">
      <c r="A4" s="104" t="s">
        <v>285</v>
      </c>
      <c r="B4" s="104"/>
      <c r="C4" t="s">
        <v>286</v>
      </c>
      <c r="D4" t="s">
        <v>287</v>
      </c>
    </row>
    <row r="5" spans="1:4" ht="12.75">
      <c r="A5" s="107" t="s">
        <v>565</v>
      </c>
      <c r="B5" s="105" t="s">
        <v>288</v>
      </c>
      <c r="D5">
        <v>-0.00707609538887377</v>
      </c>
    </row>
    <row r="6" spans="1:4" ht="12.75">
      <c r="A6" s="107" t="s">
        <v>566</v>
      </c>
      <c r="B6" s="105" t="s">
        <v>289</v>
      </c>
      <c r="D6">
        <v>0.0135707399932681</v>
      </c>
    </row>
    <row r="7" spans="1:4" ht="12.75">
      <c r="A7" s="107" t="s">
        <v>567</v>
      </c>
      <c r="B7" s="105" t="s">
        <v>290</v>
      </c>
      <c r="D7">
        <v>-0.00911779282136882</v>
      </c>
    </row>
    <row r="8" spans="1:4" ht="12.75">
      <c r="A8" s="107" t="s">
        <v>568</v>
      </c>
      <c r="B8" s="105" t="s">
        <v>291</v>
      </c>
      <c r="D8">
        <v>0.00433305581045662</v>
      </c>
    </row>
    <row r="9" spans="1:4" ht="12.75">
      <c r="A9" s="107" t="s">
        <v>569</v>
      </c>
      <c r="B9" s="105" t="s">
        <v>292</v>
      </c>
      <c r="D9">
        <v>-0.00514543968662595</v>
      </c>
    </row>
    <row r="10" spans="1:4" ht="12.75">
      <c r="A10" s="107" t="s">
        <v>570</v>
      </c>
      <c r="B10" s="105" t="s">
        <v>293</v>
      </c>
      <c r="D10">
        <v>-0.00660716913395021</v>
      </c>
    </row>
    <row r="11" spans="1:4" ht="12.75">
      <c r="A11" s="107" t="s">
        <v>571</v>
      </c>
      <c r="B11" s="105" t="s">
        <v>294</v>
      </c>
      <c r="D11">
        <v>0.00965169747331229</v>
      </c>
    </row>
    <row r="12" spans="1:4" ht="12.75">
      <c r="A12" s="107" t="s">
        <v>572</v>
      </c>
      <c r="B12" s="105" t="s">
        <v>295</v>
      </c>
      <c r="D12">
        <v>0.0125925383034424</v>
      </c>
    </row>
    <row r="13" spans="1:4" ht="12.75">
      <c r="A13" s="107" t="s">
        <v>573</v>
      </c>
      <c r="B13" s="105" t="s">
        <v>296</v>
      </c>
      <c r="C13">
        <v>0.0336778905633235</v>
      </c>
      <c r="D13">
        <v>0.0607053053512701</v>
      </c>
    </row>
    <row r="14" spans="1:4" ht="12.75">
      <c r="A14" s="107" t="s">
        <v>574</v>
      </c>
      <c r="B14" s="105" t="s">
        <v>297</v>
      </c>
      <c r="C14">
        <v>0.0146815395826358</v>
      </c>
      <c r="D14">
        <v>0.03612523893724</v>
      </c>
    </row>
    <row r="15" spans="1:4" ht="12.75">
      <c r="A15" s="107" t="s">
        <v>575</v>
      </c>
      <c r="B15" s="105" t="s">
        <v>298</v>
      </c>
      <c r="C15">
        <v>0.00608864048215096</v>
      </c>
      <c r="D15">
        <v>0.0193668819152135</v>
      </c>
    </row>
    <row r="16" spans="1:4" ht="12.75">
      <c r="A16" s="107" t="s">
        <v>576</v>
      </c>
      <c r="B16" s="105" t="s">
        <v>299</v>
      </c>
      <c r="C16">
        <v>-0.0109251093038498</v>
      </c>
      <c r="D16">
        <v>-0.0150222332408134</v>
      </c>
    </row>
    <row r="17" spans="1:4" ht="12.75">
      <c r="A17" s="107" t="s">
        <v>109</v>
      </c>
      <c r="B17" s="105" t="s">
        <v>300</v>
      </c>
      <c r="C17">
        <v>0.00450320427147943</v>
      </c>
      <c r="D17">
        <v>-0.00373563720327574</v>
      </c>
    </row>
    <row r="18" spans="1:4" ht="12.75">
      <c r="A18" s="107" t="s">
        <v>111</v>
      </c>
      <c r="B18" s="105" t="s">
        <v>301</v>
      </c>
      <c r="C18">
        <v>-0.0140049312409953</v>
      </c>
      <c r="D18">
        <v>-0.039983780808126</v>
      </c>
    </row>
    <row r="19" spans="1:4" ht="12.75">
      <c r="A19" s="107" t="s">
        <v>113</v>
      </c>
      <c r="B19" s="105" t="s">
        <v>302</v>
      </c>
      <c r="C19">
        <v>-0.0216768357833761</v>
      </c>
      <c r="D19">
        <v>-0.04855640526561</v>
      </c>
    </row>
    <row r="20" spans="1:4" ht="12.75">
      <c r="A20" s="107" t="s">
        <v>115</v>
      </c>
      <c r="B20" s="105" t="s">
        <v>303</v>
      </c>
      <c r="C20">
        <v>-0.0182324697003171</v>
      </c>
      <c r="D20">
        <v>-0.0419013035912181</v>
      </c>
    </row>
    <row r="21" spans="1:4" ht="12.75">
      <c r="A21" s="107" t="s">
        <v>117</v>
      </c>
      <c r="B21" s="105" t="s">
        <v>304</v>
      </c>
      <c r="C21">
        <v>-0.00903771540344955</v>
      </c>
      <c r="D21">
        <v>-0.0359458134570669</v>
      </c>
    </row>
    <row r="22" spans="1:4" ht="12.75">
      <c r="A22" s="107" t="s">
        <v>119</v>
      </c>
      <c r="B22" s="105" t="s">
        <v>305</v>
      </c>
      <c r="C22">
        <v>-0.00473347322385642</v>
      </c>
      <c r="D22">
        <v>-0.0345058513546785</v>
      </c>
    </row>
    <row r="23" spans="1:4" ht="12.75">
      <c r="A23" s="107" t="s">
        <v>121</v>
      </c>
      <c r="B23" s="105" t="s">
        <v>306</v>
      </c>
      <c r="C23">
        <v>-0.00522272519616962</v>
      </c>
      <c r="D23">
        <v>-0.0294338832980241</v>
      </c>
    </row>
    <row r="24" spans="1:4" ht="12.75">
      <c r="A24" s="107" t="s">
        <v>123</v>
      </c>
      <c r="B24" s="105" t="s">
        <v>307</v>
      </c>
      <c r="C24">
        <v>-0.00695987335588377</v>
      </c>
      <c r="D24">
        <v>-0.00239359957356822</v>
      </c>
    </row>
    <row r="25" spans="1:4" ht="12.75">
      <c r="A25" s="107" t="s">
        <v>125</v>
      </c>
      <c r="B25" s="105" t="s">
        <v>308</v>
      </c>
      <c r="C25">
        <v>-0.0046632374082094</v>
      </c>
      <c r="D25">
        <v>-0.0321768970095677</v>
      </c>
    </row>
    <row r="26" spans="1:4" ht="12.75">
      <c r="A26" s="107" t="s">
        <v>127</v>
      </c>
      <c r="B26" s="105" t="s">
        <v>309</v>
      </c>
      <c r="C26">
        <v>0.00328338954915175</v>
      </c>
      <c r="D26">
        <v>0.00965151730959857</v>
      </c>
    </row>
    <row r="27" spans="1:4" ht="12.75">
      <c r="A27" s="107" t="s">
        <v>129</v>
      </c>
      <c r="B27" s="105" t="s">
        <v>310</v>
      </c>
      <c r="C27">
        <v>0.00581503881731749</v>
      </c>
      <c r="D27">
        <v>0.00846242738048897</v>
      </c>
    </row>
    <row r="28" spans="1:4" ht="12.75">
      <c r="A28" s="107" t="s">
        <v>131</v>
      </c>
      <c r="B28" s="105" t="s">
        <v>311</v>
      </c>
      <c r="C28">
        <v>-0.00356170871254591</v>
      </c>
      <c r="D28">
        <v>-0.0127266626940035</v>
      </c>
    </row>
    <row r="29" spans="1:4" ht="12.75">
      <c r="A29" s="107" t="s">
        <v>52</v>
      </c>
      <c r="B29" s="105" t="s">
        <v>312</v>
      </c>
      <c r="C29">
        <v>-0.0134444936447782</v>
      </c>
      <c r="D29">
        <v>-0.0463026933667887</v>
      </c>
    </row>
    <row r="30" spans="1:4" ht="12.75">
      <c r="A30" s="107" t="s">
        <v>54</v>
      </c>
      <c r="B30" s="105" t="s">
        <v>313</v>
      </c>
      <c r="C30">
        <v>-0.00573393705649394</v>
      </c>
      <c r="D30">
        <v>-0.024553711861512</v>
      </c>
    </row>
    <row r="31" spans="1:4" ht="12.75">
      <c r="A31" s="107" t="s">
        <v>56</v>
      </c>
      <c r="B31" s="105" t="s">
        <v>314</v>
      </c>
      <c r="C31">
        <v>0.00395192698933222</v>
      </c>
      <c r="D31">
        <v>0.00512533270375481</v>
      </c>
    </row>
    <row r="32" spans="1:4" ht="12.75">
      <c r="A32" s="107" t="s">
        <v>58</v>
      </c>
      <c r="B32" s="105" t="s">
        <v>315</v>
      </c>
      <c r="C32">
        <v>0.00995908527523781</v>
      </c>
      <c r="D32">
        <v>0.0278554832573397</v>
      </c>
    </row>
    <row r="33" spans="1:4" ht="12.75">
      <c r="A33" s="107" t="s">
        <v>60</v>
      </c>
      <c r="B33" s="105" t="s">
        <v>316</v>
      </c>
      <c r="C33">
        <v>0.00895504949520287</v>
      </c>
      <c r="D33">
        <v>0.0501958134326763</v>
      </c>
    </row>
    <row r="34" spans="1:4" ht="12.75">
      <c r="A34" s="107" t="s">
        <v>62</v>
      </c>
      <c r="B34" s="106" t="s">
        <v>317</v>
      </c>
      <c r="C34">
        <v>0.00850262445864303</v>
      </c>
      <c r="D34">
        <v>0.0652217253877998</v>
      </c>
    </row>
    <row r="35" spans="1:4" ht="12.75">
      <c r="A35" s="107" t="s">
        <v>64</v>
      </c>
      <c r="B35" s="106" t="s">
        <v>318</v>
      </c>
      <c r="C35">
        <v>0.00656185806311704</v>
      </c>
      <c r="D35">
        <v>0.0921352253425374</v>
      </c>
    </row>
    <row r="36" spans="1:4" ht="12.75">
      <c r="A36" s="107" t="s">
        <v>66</v>
      </c>
      <c r="B36" s="106" t="s">
        <v>319</v>
      </c>
      <c r="C36">
        <v>0.00877427530926056</v>
      </c>
      <c r="D36">
        <v>0.0611495177738917</v>
      </c>
    </row>
    <row r="37" spans="1:4" ht="12.75">
      <c r="A37" s="107" t="s">
        <v>68</v>
      </c>
      <c r="B37" s="105" t="s">
        <v>320</v>
      </c>
      <c r="C37">
        <v>0.00952188664525444</v>
      </c>
      <c r="D37">
        <v>0.0613017639627902</v>
      </c>
    </row>
    <row r="38" spans="1:4" ht="12.75">
      <c r="A38" s="107" t="s">
        <v>70</v>
      </c>
      <c r="B38" s="105" t="s">
        <v>321</v>
      </c>
      <c r="C38">
        <v>0.00898074824212891</v>
      </c>
      <c r="D38">
        <v>0.0419070659715768</v>
      </c>
    </row>
    <row r="39" spans="1:4" ht="12.75">
      <c r="A39" s="107" t="s">
        <v>72</v>
      </c>
      <c r="B39" s="105" t="s">
        <v>322</v>
      </c>
      <c r="C39">
        <v>0.00475068497304143</v>
      </c>
      <c r="D39">
        <v>-0.00386479878218804</v>
      </c>
    </row>
    <row r="40" spans="1:4" ht="12.75">
      <c r="A40" s="107" t="s">
        <v>74</v>
      </c>
      <c r="B40" s="105" t="s">
        <v>323</v>
      </c>
      <c r="C40">
        <v>0.000706116406686164</v>
      </c>
      <c r="D40">
        <v>-0.00432326962854823</v>
      </c>
    </row>
    <row r="41" spans="1:4" ht="12.75">
      <c r="A41" s="107" t="s">
        <v>76</v>
      </c>
      <c r="B41" s="105" t="s">
        <v>324</v>
      </c>
      <c r="C41">
        <v>0.00153010182459212</v>
      </c>
      <c r="D41">
        <v>-0.012293357245392</v>
      </c>
    </row>
    <row r="42" spans="1:4" ht="12.75">
      <c r="A42" s="107" t="s">
        <v>78</v>
      </c>
      <c r="B42" s="107" t="s">
        <v>325</v>
      </c>
      <c r="C42">
        <v>0.00209349303661455</v>
      </c>
      <c r="D42">
        <v>-0.0149562394345368</v>
      </c>
    </row>
    <row r="43" spans="1:4" ht="12.75">
      <c r="A43" s="107" t="s">
        <v>80</v>
      </c>
      <c r="B43" s="107" t="s">
        <v>326</v>
      </c>
      <c r="C43">
        <v>0.00305724270744356</v>
      </c>
      <c r="D43">
        <v>-0.0166722335321783</v>
      </c>
    </row>
    <row r="44" spans="1:4" ht="12.75">
      <c r="A44" s="107" t="s">
        <v>82</v>
      </c>
      <c r="B44" s="107" t="s">
        <v>327</v>
      </c>
      <c r="C44">
        <v>0.000549631597031919</v>
      </c>
      <c r="D44">
        <v>-0.0341036059548374</v>
      </c>
    </row>
    <row r="45" spans="1:4" ht="12.75">
      <c r="A45" s="107" t="s">
        <v>84</v>
      </c>
      <c r="B45" s="106" t="s">
        <v>328</v>
      </c>
      <c r="C45">
        <v>-0.00939565252554786</v>
      </c>
      <c r="D45">
        <v>-0.038817372376001</v>
      </c>
    </row>
    <row r="46" spans="1:4" ht="12.75">
      <c r="A46" s="107" t="s">
        <v>86</v>
      </c>
      <c r="B46" s="107" t="s">
        <v>329</v>
      </c>
      <c r="C46">
        <v>-0.0109646261828278</v>
      </c>
      <c r="D46">
        <v>-0.0391565097291666</v>
      </c>
    </row>
    <row r="47" spans="1:4" ht="12.75">
      <c r="A47" s="107" t="s">
        <v>88</v>
      </c>
      <c r="B47" s="107" t="s">
        <v>330</v>
      </c>
      <c r="C47">
        <v>-0.00612555243140633</v>
      </c>
      <c r="D47">
        <v>-0.0153831867618335</v>
      </c>
    </row>
    <row r="48" spans="1:4" ht="12.75">
      <c r="A48" s="107" t="s">
        <v>90</v>
      </c>
      <c r="B48" s="107" t="s">
        <v>331</v>
      </c>
      <c r="C48">
        <v>-0.00126208710750042</v>
      </c>
      <c r="D48">
        <v>-0.00459578708853936</v>
      </c>
    </row>
    <row r="49" spans="1:2" ht="12.75">
      <c r="A49" s="107" t="s">
        <v>92</v>
      </c>
      <c r="B49" s="107" t="s">
        <v>332</v>
      </c>
    </row>
    <row r="50" spans="1:2" ht="12.75">
      <c r="A50" s="107" t="s">
        <v>94</v>
      </c>
      <c r="B50" s="107" t="s">
        <v>333</v>
      </c>
    </row>
    <row r="51" spans="1:2" ht="12.75">
      <c r="A51" s="107" t="s">
        <v>96</v>
      </c>
      <c r="B51" s="107" t="s">
        <v>334</v>
      </c>
    </row>
    <row r="52" spans="1:2" ht="12.75">
      <c r="A52" s="107" t="s">
        <v>98</v>
      </c>
      <c r="B52" s="107" t="s">
        <v>335</v>
      </c>
    </row>
    <row r="53" spans="1:2" ht="12.75">
      <c r="A53" s="107" t="s">
        <v>100</v>
      </c>
      <c r="B53" s="106" t="s">
        <v>336</v>
      </c>
    </row>
    <row r="54" spans="1:2" ht="12.75">
      <c r="A54" s="107" t="s">
        <v>550</v>
      </c>
      <c r="B54" s="106" t="s">
        <v>337</v>
      </c>
    </row>
    <row r="55" spans="1:2" ht="12.75">
      <c r="A55" s="107" t="s">
        <v>551</v>
      </c>
      <c r="B55" s="106" t="s">
        <v>338</v>
      </c>
    </row>
    <row r="56" spans="1:2" ht="12.75">
      <c r="A56" s="107" t="s">
        <v>552</v>
      </c>
      <c r="B56" s="106" t="s">
        <v>339</v>
      </c>
    </row>
    <row r="57" spans="1:2" ht="12.75">
      <c r="A57" s="107" t="s">
        <v>553</v>
      </c>
      <c r="B57" s="106" t="s">
        <v>340</v>
      </c>
    </row>
    <row r="58" spans="1:2" ht="12.75">
      <c r="A58" s="107" t="s">
        <v>554</v>
      </c>
      <c r="B58" s="106" t="s">
        <v>341</v>
      </c>
    </row>
    <row r="59" spans="1:2" ht="12.75">
      <c r="A59" s="107" t="s">
        <v>555</v>
      </c>
      <c r="B59" s="106" t="s">
        <v>342</v>
      </c>
    </row>
    <row r="60" spans="1:2" ht="12.75">
      <c r="A60" s="107" t="s">
        <v>556</v>
      </c>
      <c r="B60" s="106" t="s">
        <v>343</v>
      </c>
    </row>
    <row r="61" spans="1:2" ht="12.75">
      <c r="A61" s="108"/>
      <c r="B61" s="108"/>
    </row>
    <row r="62" spans="1:2" ht="12.75">
      <c r="A62" s="108"/>
      <c r="B62" s="108"/>
    </row>
    <row r="63" spans="1:2" ht="12.75">
      <c r="A63" s="108"/>
      <c r="B63" s="108"/>
    </row>
    <row r="64" spans="1:2" ht="12.75">
      <c r="A64" s="108"/>
      <c r="B64" s="108"/>
    </row>
    <row r="65" spans="1:2" ht="12.75">
      <c r="A65" s="108"/>
      <c r="B65" s="108"/>
    </row>
    <row r="66" spans="1:2" ht="12.75">
      <c r="A66" s="108"/>
      <c r="B66" s="108"/>
    </row>
    <row r="67" spans="1:2" ht="12.75">
      <c r="A67" s="108"/>
      <c r="B67" s="108"/>
    </row>
    <row r="68" spans="1:2" ht="12.75">
      <c r="A68" s="108"/>
      <c r="B68" s="108"/>
    </row>
    <row r="69" spans="1:2" ht="12.75">
      <c r="A69" s="108"/>
      <c r="B69" s="108"/>
    </row>
    <row r="70" spans="1:2" ht="12.75">
      <c r="A70" s="108"/>
      <c r="B70" s="108"/>
    </row>
    <row r="71" spans="1:2" ht="12.75">
      <c r="A71" s="108"/>
      <c r="B71" s="108"/>
    </row>
    <row r="72" spans="1:2" ht="12.75">
      <c r="A72" s="108"/>
      <c r="B72" s="108"/>
    </row>
    <row r="73" spans="1:2" ht="12.75">
      <c r="A73" s="108"/>
      <c r="B73" s="108"/>
    </row>
    <row r="74" spans="1:2" ht="12.75">
      <c r="A74" s="108"/>
      <c r="B74" s="108"/>
    </row>
    <row r="75" spans="1:2" ht="12.75">
      <c r="A75" s="108"/>
      <c r="B75" s="108"/>
    </row>
    <row r="76" spans="1:2" ht="12.75">
      <c r="A76" s="108"/>
      <c r="B76" s="108"/>
    </row>
    <row r="77" spans="1:2" ht="12.75">
      <c r="A77" s="108"/>
      <c r="B77" s="108"/>
    </row>
    <row r="78" spans="1:2" ht="12.75">
      <c r="A78" s="109"/>
      <c r="B78" s="109"/>
    </row>
    <row r="79" spans="1:2" ht="12.75">
      <c r="A79" s="109"/>
      <c r="B79" s="109"/>
    </row>
    <row r="80" spans="1:2" ht="12.75">
      <c r="A80" s="109"/>
      <c r="B80" s="109"/>
    </row>
    <row r="81" spans="1:2" ht="12.75">
      <c r="A81" s="109"/>
      <c r="B81" s="109"/>
    </row>
    <row r="82" spans="1:2" ht="12.75">
      <c r="A82" s="109"/>
      <c r="B82" s="109"/>
    </row>
    <row r="83" spans="1:2" ht="12.75">
      <c r="A83" s="109"/>
      <c r="B83" s="109"/>
    </row>
    <row r="84" spans="1:2" ht="12.75">
      <c r="A84" s="109"/>
      <c r="B84" s="109"/>
    </row>
    <row r="85" spans="1:2" ht="12.75">
      <c r="A85" s="109"/>
      <c r="B85" s="109"/>
    </row>
    <row r="86" spans="1:2" ht="12.75">
      <c r="A86" s="109"/>
      <c r="B86" s="109"/>
    </row>
    <row r="87" spans="1:2" ht="12.75">
      <c r="A87" s="109"/>
      <c r="B87" s="109"/>
    </row>
    <row r="88" spans="1:2" ht="12.75">
      <c r="A88" s="109"/>
      <c r="B88" s="109"/>
    </row>
    <row r="89" spans="1:2" ht="12.75">
      <c r="A89" s="109"/>
      <c r="B89" s="109"/>
    </row>
    <row r="90" spans="1:2" ht="12.75">
      <c r="A90" s="109"/>
      <c r="B90" s="109"/>
    </row>
    <row r="91" spans="1:2" ht="12.75">
      <c r="A91" s="109"/>
      <c r="B91" s="109"/>
    </row>
    <row r="92" spans="1:2" ht="12.75">
      <c r="A92" s="109"/>
      <c r="B92" s="109"/>
    </row>
    <row r="93" spans="1:2" ht="12.75">
      <c r="A93" s="109"/>
      <c r="B93" s="109"/>
    </row>
    <row r="94" spans="1:2" ht="12.75">
      <c r="A94" s="109"/>
      <c r="B94" s="109"/>
    </row>
    <row r="95" spans="1:2" ht="12.75">
      <c r="A95" s="109"/>
      <c r="B95" s="109"/>
    </row>
    <row r="96" spans="1:2" ht="12.75">
      <c r="A96" s="109"/>
      <c r="B96" s="109"/>
    </row>
    <row r="97" spans="1:2" ht="12.75">
      <c r="A97" s="109"/>
      <c r="B97" s="109"/>
    </row>
    <row r="98" spans="1:2" ht="12.75">
      <c r="A98" s="109"/>
      <c r="B98" s="109"/>
    </row>
    <row r="99" spans="1:2" ht="12.75">
      <c r="A99" s="109"/>
      <c r="B99" s="109"/>
    </row>
    <row r="100" spans="1:2" ht="12.75">
      <c r="A100" s="109"/>
      <c r="B100" s="109"/>
    </row>
    <row r="101" spans="1:2" ht="12.75">
      <c r="A101" s="109"/>
      <c r="B101" s="109"/>
    </row>
    <row r="102" spans="1:2" ht="12.75">
      <c r="A102" s="109"/>
      <c r="B102" s="109"/>
    </row>
    <row r="103" spans="1:2" ht="12.75">
      <c r="A103" s="109"/>
      <c r="B103" s="109"/>
    </row>
    <row r="104" spans="1:2" ht="12.75">
      <c r="A104" s="109"/>
      <c r="B104" s="109"/>
    </row>
    <row r="105" spans="1:2" ht="12.75">
      <c r="A105" s="109"/>
      <c r="B105" s="109"/>
    </row>
    <row r="106" spans="1:2" ht="12.75">
      <c r="A106" s="109"/>
      <c r="B106" s="109"/>
    </row>
    <row r="107" spans="1:2" ht="12.75">
      <c r="A107" s="109"/>
      <c r="B107" s="109"/>
    </row>
    <row r="108" spans="1:2" ht="12.75">
      <c r="A108" s="109"/>
      <c r="B108" s="109"/>
    </row>
    <row r="109" spans="1:2" ht="12.75">
      <c r="A109" s="109"/>
      <c r="B109" s="109"/>
    </row>
    <row r="110" spans="1:2" ht="12.75">
      <c r="A110" s="109"/>
      <c r="B110" s="109"/>
    </row>
    <row r="111" spans="1:2" ht="12.75">
      <c r="A111" s="109"/>
      <c r="B111" s="109"/>
    </row>
    <row r="112" spans="1:2" ht="12.75">
      <c r="A112" s="109"/>
      <c r="B112" s="109"/>
    </row>
    <row r="113" spans="1:2" ht="12.75">
      <c r="A113" s="109"/>
      <c r="B113" s="109"/>
    </row>
    <row r="114" spans="1:2" ht="12.75">
      <c r="A114" s="109"/>
      <c r="B114" s="109"/>
    </row>
    <row r="115" spans="1:2" ht="12.75">
      <c r="A115" s="109"/>
      <c r="B115" s="109"/>
    </row>
    <row r="116" spans="1:2" ht="12.75">
      <c r="A116" s="109"/>
      <c r="B116" s="109"/>
    </row>
    <row r="117" spans="1:2" ht="12.75">
      <c r="A117" s="109"/>
      <c r="B117" s="109"/>
    </row>
    <row r="118" spans="1:2" ht="12.75">
      <c r="A118" s="109"/>
      <c r="B118" s="109"/>
    </row>
    <row r="119" spans="1:2" ht="12.75">
      <c r="A119" s="109"/>
      <c r="B119" s="109"/>
    </row>
    <row r="120" spans="1:2" ht="12.75">
      <c r="A120" s="109"/>
      <c r="B120" s="109"/>
    </row>
    <row r="121" spans="1:2" ht="12.75">
      <c r="A121" s="109"/>
      <c r="B121" s="109"/>
    </row>
    <row r="122" spans="1:2" ht="12.75">
      <c r="A122" s="109"/>
      <c r="B122" s="109"/>
    </row>
    <row r="123" spans="1:2" ht="12.75">
      <c r="A123" s="109"/>
      <c r="B123" s="109"/>
    </row>
    <row r="124" spans="1:2" ht="12.75">
      <c r="A124" s="109"/>
      <c r="B124" s="109"/>
    </row>
    <row r="125" spans="1:2" ht="12.75">
      <c r="A125" s="109"/>
      <c r="B125" s="109"/>
    </row>
    <row r="126" spans="1:2" ht="12.75">
      <c r="A126" s="109"/>
      <c r="B126" s="109"/>
    </row>
    <row r="127" spans="1:2" ht="12.75">
      <c r="A127" s="109"/>
      <c r="B127" s="109"/>
    </row>
    <row r="128" spans="1:2" ht="12.75">
      <c r="A128" s="109"/>
      <c r="B128" s="109"/>
    </row>
    <row r="129" spans="1:2" ht="12.75">
      <c r="A129" s="109"/>
      <c r="B129" s="109"/>
    </row>
    <row r="130" spans="1:2" ht="12.75">
      <c r="A130" s="109"/>
      <c r="B130" s="109"/>
    </row>
    <row r="131" spans="1:2" ht="12.75">
      <c r="A131" s="109"/>
      <c r="B131" s="109"/>
    </row>
    <row r="132" spans="1:2" ht="12.75">
      <c r="A132" s="109"/>
      <c r="B132" s="109"/>
    </row>
    <row r="133" spans="1:2" ht="12.75">
      <c r="A133" s="109"/>
      <c r="B133" s="109"/>
    </row>
    <row r="134" spans="1:2" ht="12.75">
      <c r="A134" s="109"/>
      <c r="B134" s="109"/>
    </row>
    <row r="135" spans="1:2" ht="12.75">
      <c r="A135" s="109"/>
      <c r="B135" s="109"/>
    </row>
    <row r="136" spans="1:2" ht="12.75">
      <c r="A136" s="109"/>
      <c r="B136" s="109"/>
    </row>
    <row r="137" spans="1:2" ht="12.75">
      <c r="A137" s="109"/>
      <c r="B137" s="109"/>
    </row>
    <row r="138" spans="1:2" ht="12.75">
      <c r="A138" s="109"/>
      <c r="B138" s="109"/>
    </row>
    <row r="139" spans="1:2" ht="12.75">
      <c r="A139" s="109"/>
      <c r="B139" s="109"/>
    </row>
    <row r="140" spans="1:2" ht="12.75">
      <c r="A140" s="109"/>
      <c r="B140" s="109"/>
    </row>
    <row r="141" spans="1:2" ht="12.75">
      <c r="A141" s="109"/>
      <c r="B141" s="109"/>
    </row>
    <row r="142" spans="1:2" ht="12.75">
      <c r="A142" s="109"/>
      <c r="B142" s="109"/>
    </row>
    <row r="143" spans="1:2" ht="12.75">
      <c r="A143" s="109"/>
      <c r="B143" s="109"/>
    </row>
    <row r="144" spans="1:2" ht="12.75">
      <c r="A144" s="109"/>
      <c r="B144" s="109"/>
    </row>
    <row r="145" spans="1:2" ht="12.75">
      <c r="A145" s="109"/>
      <c r="B145" s="109"/>
    </row>
    <row r="146" spans="1:2" ht="12.75">
      <c r="A146" s="109"/>
      <c r="B146" s="109"/>
    </row>
    <row r="147" spans="1:2" ht="12.75">
      <c r="A147" s="109"/>
      <c r="B147" s="109"/>
    </row>
    <row r="148" spans="1:2" ht="12.75">
      <c r="A148" s="109"/>
      <c r="B148" s="109"/>
    </row>
    <row r="149" spans="1:2" ht="12.75">
      <c r="A149" s="109"/>
      <c r="B149" s="109"/>
    </row>
    <row r="150" spans="1:2" ht="12.75">
      <c r="A150" s="109"/>
      <c r="B150" s="109"/>
    </row>
    <row r="151" spans="1:2" ht="12.75">
      <c r="A151" s="109"/>
      <c r="B151" s="109"/>
    </row>
    <row r="152" spans="1:2" ht="12.75">
      <c r="A152" s="109"/>
      <c r="B152" s="109"/>
    </row>
    <row r="153" spans="1:2" ht="12.75">
      <c r="A153" s="109"/>
      <c r="B153" s="109"/>
    </row>
    <row r="154" spans="1:2" ht="12.75">
      <c r="A154" s="109"/>
      <c r="B154" s="109"/>
    </row>
    <row r="155" spans="1:2" ht="12.75">
      <c r="A155" s="109"/>
      <c r="B155" s="109"/>
    </row>
    <row r="156" spans="1:2" ht="12.75">
      <c r="A156" s="109"/>
      <c r="B156" s="109"/>
    </row>
    <row r="157" spans="1:2" ht="12.75">
      <c r="A157" s="109"/>
      <c r="B157" s="109"/>
    </row>
    <row r="158" spans="1:2" ht="12.75">
      <c r="A158" s="109"/>
      <c r="B158" s="109"/>
    </row>
    <row r="159" spans="1:2" ht="12.75">
      <c r="A159" s="109"/>
      <c r="B159" s="109"/>
    </row>
    <row r="160" spans="1:2" ht="12.75">
      <c r="A160" s="109"/>
      <c r="B160" s="109"/>
    </row>
    <row r="161" spans="1:2" ht="12.75">
      <c r="A161" s="109"/>
      <c r="B161" s="109"/>
    </row>
    <row r="162" spans="1:2" ht="12.75">
      <c r="A162" s="109"/>
      <c r="B162" s="109"/>
    </row>
    <row r="163" spans="1:2" ht="12.75">
      <c r="A163" s="109"/>
      <c r="B163" s="109"/>
    </row>
    <row r="164" spans="1:2" ht="12.75">
      <c r="A164" s="109"/>
      <c r="B164" s="109"/>
    </row>
    <row r="165" spans="1:2" ht="12.75">
      <c r="A165" s="109"/>
      <c r="B165" s="109"/>
    </row>
    <row r="166" spans="1:2" ht="12.75">
      <c r="A166" s="109"/>
      <c r="B166" s="109"/>
    </row>
    <row r="167" spans="1:2" ht="12.75">
      <c r="A167" s="109"/>
      <c r="B167" s="109"/>
    </row>
    <row r="168" spans="1:2" ht="12.75">
      <c r="A168" s="109"/>
      <c r="B168" s="109"/>
    </row>
    <row r="169" spans="1:2" ht="12.75">
      <c r="A169" s="109"/>
      <c r="B169" s="109"/>
    </row>
    <row r="170" spans="1:2" ht="12.75">
      <c r="A170" s="109"/>
      <c r="B170" s="109"/>
    </row>
    <row r="171" spans="1:2" ht="12.75">
      <c r="A171" s="109"/>
      <c r="B171" s="109"/>
    </row>
    <row r="172" spans="1:2" ht="12.75">
      <c r="A172" s="109"/>
      <c r="B172" s="109"/>
    </row>
    <row r="173" spans="1:2" ht="12.75">
      <c r="A173" s="109"/>
      <c r="B173" s="109"/>
    </row>
    <row r="174" spans="1:2" ht="12.75">
      <c r="A174" s="109"/>
      <c r="B174" s="109"/>
    </row>
    <row r="175" spans="1:2" ht="12.75">
      <c r="A175" s="109"/>
      <c r="B175" s="109"/>
    </row>
    <row r="176" spans="1:2" ht="12.75">
      <c r="A176" s="109"/>
      <c r="B176" s="109"/>
    </row>
    <row r="177" spans="1:2" ht="12.75">
      <c r="A177" s="109"/>
      <c r="B177" s="109"/>
    </row>
    <row r="178" spans="1:2" ht="12.75">
      <c r="A178" s="109"/>
      <c r="B178" s="109"/>
    </row>
    <row r="179" spans="1:2" ht="12.75">
      <c r="A179" s="109"/>
      <c r="B179" s="109"/>
    </row>
    <row r="180" spans="1:2" ht="12.75">
      <c r="A180" s="109"/>
      <c r="B180" s="109"/>
    </row>
    <row r="181" spans="1:2" ht="12.75">
      <c r="A181" s="109"/>
      <c r="B181" s="109"/>
    </row>
    <row r="182" spans="1:2" ht="12.75">
      <c r="A182" s="109"/>
      <c r="B182" s="109"/>
    </row>
    <row r="183" spans="1:2" ht="12.75">
      <c r="A183" s="109"/>
      <c r="B183" s="109"/>
    </row>
    <row r="184" spans="1:2" ht="12.75">
      <c r="A184" s="109"/>
      <c r="B184" s="109"/>
    </row>
    <row r="185" spans="1:2" ht="12.75">
      <c r="A185" s="109"/>
      <c r="B185" s="109"/>
    </row>
    <row r="186" spans="1:2" ht="12.75">
      <c r="A186" s="109"/>
      <c r="B186" s="109"/>
    </row>
    <row r="187" spans="1:2" ht="12.75">
      <c r="A187" s="109"/>
      <c r="B187" s="109"/>
    </row>
    <row r="188" spans="1:2" ht="12.75">
      <c r="A188" s="109"/>
      <c r="B188" s="109"/>
    </row>
    <row r="189" spans="1:2" ht="12.75">
      <c r="A189" s="109"/>
      <c r="B189" s="109"/>
    </row>
    <row r="190" spans="1:2" ht="12.75">
      <c r="A190" s="109"/>
      <c r="B190" s="109"/>
    </row>
    <row r="191" spans="1:2" ht="12.75">
      <c r="A191" s="109"/>
      <c r="B191" s="109"/>
    </row>
    <row r="192" spans="1:2" ht="12.75">
      <c r="A192" s="109"/>
      <c r="B192" s="109"/>
    </row>
    <row r="193" spans="1:2" ht="12.75">
      <c r="A193" s="109"/>
      <c r="B193" s="109"/>
    </row>
    <row r="194" spans="1:2" ht="12.75">
      <c r="A194" s="109"/>
      <c r="B194" s="109"/>
    </row>
    <row r="195" spans="1:2" ht="12.75">
      <c r="A195" s="109"/>
      <c r="B195" s="109"/>
    </row>
    <row r="196" spans="1:2" ht="12.75">
      <c r="A196" s="109"/>
      <c r="B196" s="109"/>
    </row>
    <row r="197" spans="1:2" ht="12.75">
      <c r="A197" s="109"/>
      <c r="B197" s="109"/>
    </row>
    <row r="198" spans="1:2" ht="12.75">
      <c r="A198" s="109"/>
      <c r="B198" s="109"/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7"/>
  <dimension ref="A1:I22"/>
  <sheetViews>
    <sheetView workbookViewId="0" topLeftCell="A1">
      <selection activeCell="F19" sqref="F19"/>
    </sheetView>
  </sheetViews>
  <sheetFormatPr defaultColWidth="9.140625" defaultRowHeight="12.75"/>
  <cols>
    <col min="1" max="1" width="41.140625" style="0" customWidth="1"/>
  </cols>
  <sheetData>
    <row r="1" ht="12.75">
      <c r="A1" s="23" t="s">
        <v>229</v>
      </c>
    </row>
    <row r="5" spans="1:9" ht="15">
      <c r="A5" s="24"/>
      <c r="B5" s="25">
        <v>2001</v>
      </c>
      <c r="C5" s="26">
        <v>2002</v>
      </c>
      <c r="D5" s="26">
        <v>2003</v>
      </c>
      <c r="E5" s="27">
        <v>2004</v>
      </c>
      <c r="F5" s="26">
        <v>2005</v>
      </c>
      <c r="G5" s="27">
        <v>2006</v>
      </c>
      <c r="H5" s="28"/>
      <c r="I5" s="28"/>
    </row>
    <row r="6" spans="1:9" ht="15">
      <c r="A6" s="29"/>
      <c r="B6" s="130" t="s">
        <v>230</v>
      </c>
      <c r="C6" s="128"/>
      <c r="D6" s="128"/>
      <c r="E6" s="129"/>
      <c r="F6" s="128" t="s">
        <v>231</v>
      </c>
      <c r="G6" s="129"/>
      <c r="H6" s="28"/>
      <c r="I6" s="28"/>
    </row>
    <row r="7" spans="1:9" ht="15">
      <c r="A7" s="24" t="s">
        <v>232</v>
      </c>
      <c r="B7" s="30">
        <v>-5.225871473237544</v>
      </c>
      <c r="C7" s="31">
        <v>-8.868330895336063</v>
      </c>
      <c r="D7" s="31">
        <v>-8.456348888307598</v>
      </c>
      <c r="E7" s="32">
        <v>-8.406930848066432</v>
      </c>
      <c r="F7" s="31">
        <v>-8.573814545214214</v>
      </c>
      <c r="G7" s="32">
        <v>-7.886219535325776</v>
      </c>
      <c r="H7" s="28"/>
      <c r="I7" s="28"/>
    </row>
    <row r="8" spans="1:9" ht="15">
      <c r="A8" s="33" t="s">
        <v>233</v>
      </c>
      <c r="B8" s="34">
        <v>-0.4217830791286383</v>
      </c>
      <c r="C8" s="35">
        <v>1.9748674633232097</v>
      </c>
      <c r="D8" s="35">
        <v>-0.2663049268125472</v>
      </c>
      <c r="E8" s="36">
        <v>-0.07728798953773053</v>
      </c>
      <c r="F8" s="35">
        <v>0.4720025050756571</v>
      </c>
      <c r="G8" s="36">
        <v>0.578822939553298</v>
      </c>
      <c r="H8" s="28"/>
      <c r="I8" s="28"/>
    </row>
    <row r="9" spans="1:9" ht="15">
      <c r="A9" s="37" t="s">
        <v>234</v>
      </c>
      <c r="B9" s="34">
        <v>5.169348739141581</v>
      </c>
      <c r="C9" s="35">
        <v>2.6398208481608068</v>
      </c>
      <c r="D9" s="35">
        <v>0.11353720260474749</v>
      </c>
      <c r="E9" s="36">
        <v>1.8675934149023035</v>
      </c>
      <c r="F9" s="35">
        <v>2.3829323459892815</v>
      </c>
      <c r="G9" s="36">
        <v>2.6302467612108584</v>
      </c>
      <c r="H9" s="28"/>
      <c r="I9" s="28"/>
    </row>
    <row r="10" spans="1:9" ht="15">
      <c r="A10" s="37" t="s">
        <v>235</v>
      </c>
      <c r="B10" s="38">
        <v>-5.591131818270219</v>
      </c>
      <c r="C10" s="39">
        <v>-0.664953384837597</v>
      </c>
      <c r="D10" s="39">
        <v>-0.37984212941729467</v>
      </c>
      <c r="E10" s="40">
        <v>-1.944881404440034</v>
      </c>
      <c r="F10" s="39">
        <v>-1.9109298409136244</v>
      </c>
      <c r="G10" s="40">
        <v>-2.0514238216575604</v>
      </c>
      <c r="H10" s="28"/>
      <c r="I10" s="28"/>
    </row>
    <row r="11" spans="1:9" ht="15">
      <c r="A11" s="29" t="s">
        <v>236</v>
      </c>
      <c r="B11" s="41">
        <v>-5.647654552366182</v>
      </c>
      <c r="C11" s="42">
        <v>-6.893463432012854</v>
      </c>
      <c r="D11" s="42">
        <v>-8.722653815120145</v>
      </c>
      <c r="E11" s="43" t="s">
        <v>237</v>
      </c>
      <c r="F11" s="42">
        <v>-8.101812040138556</v>
      </c>
      <c r="G11" s="44">
        <v>-7.307396595772478</v>
      </c>
      <c r="H11" s="45"/>
      <c r="I11" s="45"/>
    </row>
    <row r="12" spans="1:9" ht="15">
      <c r="A12" s="46" t="s">
        <v>238</v>
      </c>
      <c r="B12" s="34">
        <v>-6.262466510720217</v>
      </c>
      <c r="C12" s="35">
        <v>-7.186037913861308</v>
      </c>
      <c r="D12" s="35">
        <v>-8.686956901897707</v>
      </c>
      <c r="E12" s="47" t="s">
        <v>239</v>
      </c>
      <c r="F12" s="31">
        <v>-8.724462699595634</v>
      </c>
      <c r="G12" s="32">
        <v>-8.048617050143665</v>
      </c>
      <c r="H12" s="45"/>
      <c r="I12" s="45"/>
    </row>
    <row r="13" spans="1:7" ht="15">
      <c r="A13" s="29" t="s">
        <v>240</v>
      </c>
      <c r="B13" s="41">
        <v>-3.6125343827593985</v>
      </c>
      <c r="C13" s="42">
        <v>-4.973713467919172</v>
      </c>
      <c r="D13" s="42">
        <v>-6.363948620777324</v>
      </c>
      <c r="E13" s="44">
        <v>-7.12320670562742</v>
      </c>
      <c r="F13" s="42">
        <v>-7.7</v>
      </c>
      <c r="G13" s="44">
        <v>-7.6</v>
      </c>
    </row>
    <row r="16" spans="2:4" ht="12.75">
      <c r="B16" s="9"/>
      <c r="C16" s="9"/>
      <c r="D16" s="9"/>
    </row>
    <row r="17" spans="2:4" ht="12.75">
      <c r="B17" s="9"/>
      <c r="C17" s="9"/>
      <c r="D17" s="9"/>
    </row>
    <row r="18" spans="2:4" ht="12.75">
      <c r="B18" s="9"/>
      <c r="C18" s="9"/>
      <c r="D18" s="9"/>
    </row>
    <row r="19" spans="2:4" ht="12.75">
      <c r="B19" s="9"/>
      <c r="C19" s="9"/>
      <c r="D19" s="9"/>
    </row>
    <row r="20" spans="2:4" ht="12.75">
      <c r="B20" s="9"/>
      <c r="C20" s="9"/>
      <c r="D20" s="9"/>
    </row>
    <row r="21" spans="2:4" ht="12.75">
      <c r="B21" s="9"/>
      <c r="C21" s="9"/>
      <c r="D21" s="9"/>
    </row>
    <row r="22" spans="2:4" ht="12.75">
      <c r="B22" s="9"/>
      <c r="C22" s="9"/>
      <c r="D22" s="9"/>
    </row>
  </sheetData>
  <mergeCells count="2">
    <mergeCell ref="F6:G6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"/>
  <dimension ref="A1:Q47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3.28125" style="0" customWidth="1"/>
    <col min="2" max="2" width="36.57421875" style="0" customWidth="1"/>
    <col min="3" max="7" width="9.140625" style="0" hidden="1" customWidth="1"/>
    <col min="8" max="15" width="7.140625" style="0" customWidth="1"/>
    <col min="17" max="17" width="7.57421875" style="0" customWidth="1"/>
  </cols>
  <sheetData>
    <row r="1" spans="1:15" ht="12.75">
      <c r="A1" s="48" t="s">
        <v>241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2.75">
      <c r="A3" s="49"/>
      <c r="B3" s="49"/>
      <c r="C3" s="49"/>
      <c r="D3" s="49"/>
      <c r="E3" s="49"/>
      <c r="F3" s="49"/>
      <c r="G3" s="49"/>
      <c r="H3" s="49"/>
      <c r="I3" s="50"/>
      <c r="J3" s="49"/>
      <c r="K3" s="49"/>
      <c r="L3" s="49"/>
      <c r="M3" s="49"/>
      <c r="N3" s="49"/>
      <c r="O3" s="49"/>
    </row>
    <row r="4" spans="1:15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7" ht="12.75">
      <c r="A5" s="51"/>
      <c r="B5" s="52"/>
      <c r="C5" s="135">
        <v>2002</v>
      </c>
      <c r="D5" s="135"/>
      <c r="E5" s="135"/>
      <c r="F5" s="136"/>
      <c r="G5" s="54">
        <v>2002</v>
      </c>
      <c r="H5" s="131">
        <v>2003</v>
      </c>
      <c r="I5" s="132"/>
      <c r="J5" s="132"/>
      <c r="K5" s="132"/>
      <c r="L5" s="55">
        <v>2003</v>
      </c>
      <c r="M5" s="131">
        <v>2004</v>
      </c>
      <c r="N5" s="132"/>
      <c r="O5" s="132"/>
      <c r="P5" s="132"/>
      <c r="Q5" s="55">
        <v>2004</v>
      </c>
    </row>
    <row r="6" spans="1:17" ht="12.75">
      <c r="A6" s="56"/>
      <c r="B6" s="57"/>
      <c r="C6" s="53" t="s">
        <v>242</v>
      </c>
      <c r="D6" s="53" t="s">
        <v>243</v>
      </c>
      <c r="E6" s="53" t="s">
        <v>244</v>
      </c>
      <c r="F6" s="54" t="s">
        <v>245</v>
      </c>
      <c r="G6" s="58" t="s">
        <v>246</v>
      </c>
      <c r="H6" s="59" t="s">
        <v>247</v>
      </c>
      <c r="I6" s="59" t="s">
        <v>243</v>
      </c>
      <c r="J6" s="59" t="s">
        <v>244</v>
      </c>
      <c r="K6" s="59" t="s">
        <v>245</v>
      </c>
      <c r="L6" s="60"/>
      <c r="M6" s="59" t="s">
        <v>247</v>
      </c>
      <c r="N6" s="59" t="s">
        <v>243</v>
      </c>
      <c r="O6" s="59" t="s">
        <v>244</v>
      </c>
      <c r="P6" s="59" t="s">
        <v>245</v>
      </c>
      <c r="Q6" s="60"/>
    </row>
    <row r="7" spans="1:17" ht="12.75">
      <c r="A7" s="61"/>
      <c r="B7" s="62"/>
      <c r="C7" s="137" t="s">
        <v>248</v>
      </c>
      <c r="D7" s="137"/>
      <c r="E7" s="137"/>
      <c r="F7" s="131"/>
      <c r="G7" s="58"/>
      <c r="H7" s="133" t="s">
        <v>248</v>
      </c>
      <c r="I7" s="134"/>
      <c r="J7" s="134"/>
      <c r="K7" s="134"/>
      <c r="L7" s="63" t="s">
        <v>246</v>
      </c>
      <c r="M7" s="133" t="s">
        <v>248</v>
      </c>
      <c r="N7" s="134"/>
      <c r="O7" s="134"/>
      <c r="P7" s="134"/>
      <c r="Q7" s="63" t="s">
        <v>246</v>
      </c>
    </row>
    <row r="8" spans="1:17" ht="12.75">
      <c r="A8" s="64" t="s">
        <v>249</v>
      </c>
      <c r="B8" s="52"/>
      <c r="C8" s="65">
        <v>-1025.8999411057957</v>
      </c>
      <c r="D8" s="65">
        <v>-1005.2940489047863</v>
      </c>
      <c r="E8" s="65">
        <v>-796.3862682319458</v>
      </c>
      <c r="F8" s="65">
        <v>-1943.7872634502285</v>
      </c>
      <c r="G8" s="66">
        <v>-4771.367521692757</v>
      </c>
      <c r="H8" s="66">
        <v>-1645.1622844579167</v>
      </c>
      <c r="I8" s="67">
        <v>-1771.2184408447931</v>
      </c>
      <c r="J8" s="67">
        <v>-1317.3355155759223</v>
      </c>
      <c r="K8" s="68">
        <v>-1662.6947014281836</v>
      </c>
      <c r="L8" s="67">
        <v>-6396.410942306815</v>
      </c>
      <c r="M8" s="66">
        <v>-1370.8774725756973</v>
      </c>
      <c r="N8" s="67">
        <v>-2172.019799594973</v>
      </c>
      <c r="O8" s="67">
        <v>-1680.5949269865057</v>
      </c>
      <c r="P8" s="68">
        <v>-1582.0819919045543</v>
      </c>
      <c r="Q8" s="65">
        <v>-6805.574191061731</v>
      </c>
    </row>
    <row r="9" spans="1:17" ht="12.75">
      <c r="A9" s="69"/>
      <c r="B9" s="57" t="s">
        <v>250</v>
      </c>
      <c r="C9" s="70">
        <v>-1075.7102493922735</v>
      </c>
      <c r="D9" s="70">
        <v>-1066.9381576889857</v>
      </c>
      <c r="E9" s="70">
        <v>-819.677554576293</v>
      </c>
      <c r="F9" s="70">
        <v>-2011.3875062616198</v>
      </c>
      <c r="G9" s="71">
        <v>-4973.713467919172</v>
      </c>
      <c r="H9" s="71">
        <v>-1553.9510834064733</v>
      </c>
      <c r="I9" s="72">
        <v>-1780.1306646921005</v>
      </c>
      <c r="J9" s="72">
        <v>-1328.984185371594</v>
      </c>
      <c r="K9" s="73">
        <v>-1700.8826873071566</v>
      </c>
      <c r="L9" s="72">
        <v>-6363.948620777324</v>
      </c>
      <c r="M9" s="71">
        <v>-1307.912918357923</v>
      </c>
      <c r="N9" s="72">
        <v>-2252.6080534012144</v>
      </c>
      <c r="O9" s="72">
        <v>-1850.517350775712</v>
      </c>
      <c r="P9" s="73">
        <v>-1712.1683830925704</v>
      </c>
      <c r="Q9" s="70">
        <v>-7123.20670562742</v>
      </c>
    </row>
    <row r="10" spans="1:17" ht="12.75">
      <c r="A10" s="69"/>
      <c r="B10" s="57" t="s">
        <v>251</v>
      </c>
      <c r="C10" s="70">
        <v>49.81030828647763</v>
      </c>
      <c r="D10" s="70">
        <v>61.64410878419933</v>
      </c>
      <c r="E10" s="70">
        <v>23.2912863443472</v>
      </c>
      <c r="F10" s="70">
        <v>67.60024281139134</v>
      </c>
      <c r="G10" s="71">
        <v>202.3459462264155</v>
      </c>
      <c r="H10" s="71">
        <v>-91.21120105144335</v>
      </c>
      <c r="I10" s="72">
        <v>8.912223847307283</v>
      </c>
      <c r="J10" s="72">
        <v>11.648669795671765</v>
      </c>
      <c r="K10" s="73">
        <v>38.18798587897311</v>
      </c>
      <c r="L10" s="72">
        <v>-32.46232152949119</v>
      </c>
      <c r="M10" s="71">
        <v>-62.964554217774264</v>
      </c>
      <c r="N10" s="72">
        <v>80.58825380624138</v>
      </c>
      <c r="O10" s="72">
        <v>169.92242378920625</v>
      </c>
      <c r="P10" s="73">
        <v>130.08639118801605</v>
      </c>
      <c r="Q10" s="70">
        <v>317.63251456568946</v>
      </c>
    </row>
    <row r="11" spans="1:17" ht="12.75">
      <c r="A11" s="74" t="s">
        <v>252</v>
      </c>
      <c r="B11" s="57"/>
      <c r="C11" s="75">
        <v>-84.85886993024616</v>
      </c>
      <c r="D11" s="75">
        <v>486.3708644950494</v>
      </c>
      <c r="E11" s="75">
        <v>717.1423100158194</v>
      </c>
      <c r="F11" s="75">
        <v>1687.3851398674938</v>
      </c>
      <c r="G11" s="76">
        <v>2806.0394444481162</v>
      </c>
      <c r="H11" s="76">
        <v>4331.048994389079</v>
      </c>
      <c r="I11" s="77">
        <v>159.76704782202359</v>
      </c>
      <c r="J11" s="77">
        <v>1514.984187484436</v>
      </c>
      <c r="K11" s="78">
        <v>922.7586097453355</v>
      </c>
      <c r="L11" s="77">
        <v>6928.558839440874</v>
      </c>
      <c r="M11" s="76">
        <v>1237.6495721807096</v>
      </c>
      <c r="N11" s="77">
        <v>2574.099977836317</v>
      </c>
      <c r="O11" s="77">
        <v>1648.146752678919</v>
      </c>
      <c r="P11" s="78">
        <v>2873.6727539753724</v>
      </c>
      <c r="Q11" s="75">
        <v>8333.569056671318</v>
      </c>
    </row>
    <row r="12" spans="1:17" ht="12.75">
      <c r="A12" s="56"/>
      <c r="B12" s="79" t="s">
        <v>253</v>
      </c>
      <c r="C12" s="70">
        <v>690.4920796839322</v>
      </c>
      <c r="D12" s="70">
        <v>726.477868099161</v>
      </c>
      <c r="E12" s="70">
        <v>645.431662252833</v>
      </c>
      <c r="F12" s="70">
        <v>827.0305340669789</v>
      </c>
      <c r="G12" s="71">
        <v>2889.4321441029056</v>
      </c>
      <c r="H12" s="71">
        <v>-208.55509469668425</v>
      </c>
      <c r="I12" s="72">
        <v>251.60571877046632</v>
      </c>
      <c r="J12" s="72">
        <v>-51.59158834277694</v>
      </c>
      <c r="K12" s="73">
        <v>451.9141951178606</v>
      </c>
      <c r="L12" s="72">
        <v>443.37323084886566</v>
      </c>
      <c r="M12" s="71">
        <v>409.13161754720346</v>
      </c>
      <c r="N12" s="72">
        <v>483.0530699521463</v>
      </c>
      <c r="O12" s="72">
        <v>1324.056447405509</v>
      </c>
      <c r="P12" s="73">
        <v>724.135601609272</v>
      </c>
      <c r="Q12" s="70">
        <v>2940.3767365141307</v>
      </c>
    </row>
    <row r="13" spans="1:17" ht="12.75">
      <c r="A13" s="56"/>
      <c r="B13" s="80" t="s">
        <v>254</v>
      </c>
      <c r="C13" s="70">
        <v>-51.92730112816987</v>
      </c>
      <c r="D13" s="70">
        <v>-55.056267868470734</v>
      </c>
      <c r="E13" s="70">
        <v>-115.96722032697915</v>
      </c>
      <c r="F13" s="70">
        <v>-72.74080689421172</v>
      </c>
      <c r="G13" s="71">
        <v>-295.6915962178315</v>
      </c>
      <c r="H13" s="71">
        <v>-484.9507641766376</v>
      </c>
      <c r="I13" s="72">
        <v>-161.78884864748787</v>
      </c>
      <c r="J13" s="72">
        <v>-62.37294595061099</v>
      </c>
      <c r="K13" s="73">
        <v>-756.4939471487157</v>
      </c>
      <c r="L13" s="72">
        <v>-1465.6065059234522</v>
      </c>
      <c r="M13" s="71">
        <v>-252.24023644237315</v>
      </c>
      <c r="N13" s="72">
        <v>-99.3884172998072</v>
      </c>
      <c r="O13" s="72">
        <v>44.13621579720481</v>
      </c>
      <c r="P13" s="73">
        <v>-116.66356855752308</v>
      </c>
      <c r="Q13" s="70">
        <v>-424.15600650249866</v>
      </c>
    </row>
    <row r="14" spans="1:17" ht="12.75">
      <c r="A14" s="69"/>
      <c r="B14" s="80" t="s">
        <v>255</v>
      </c>
      <c r="C14" s="70">
        <v>742.4193808121021</v>
      </c>
      <c r="D14" s="70">
        <v>781.5341359676318</v>
      </c>
      <c r="E14" s="70">
        <v>761.3988825798122</v>
      </c>
      <c r="F14" s="70">
        <v>899.7713409611906</v>
      </c>
      <c r="G14" s="71">
        <v>3185.123740320737</v>
      </c>
      <c r="H14" s="71">
        <v>276.39566947995337</v>
      </c>
      <c r="I14" s="72">
        <v>413.3945674179542</v>
      </c>
      <c r="J14" s="72">
        <v>10.781357607834053</v>
      </c>
      <c r="K14" s="73">
        <v>1208.4081422665763</v>
      </c>
      <c r="L14" s="72">
        <v>1908.979736772318</v>
      </c>
      <c r="M14" s="71">
        <v>661.3718539895766</v>
      </c>
      <c r="N14" s="72">
        <v>582.4414872519535</v>
      </c>
      <c r="O14" s="72">
        <v>1279.9202316083042</v>
      </c>
      <c r="P14" s="73">
        <v>840.7991701667951</v>
      </c>
      <c r="Q14" s="70">
        <v>3364.5327430166294</v>
      </c>
    </row>
    <row r="15" spans="1:17" ht="12.75">
      <c r="A15" s="69"/>
      <c r="B15" s="57" t="s">
        <v>256</v>
      </c>
      <c r="C15" s="70">
        <v>-265.53464916378744</v>
      </c>
      <c r="D15" s="70">
        <v>138.53980823233792</v>
      </c>
      <c r="E15" s="70">
        <v>1012.627052386581</v>
      </c>
      <c r="F15" s="70">
        <v>1618.0701681727053</v>
      </c>
      <c r="G15" s="71">
        <v>2503.7023796278368</v>
      </c>
      <c r="H15" s="71">
        <v>1562.6585415085287</v>
      </c>
      <c r="I15" s="72">
        <v>-207.57973394372584</v>
      </c>
      <c r="J15" s="72">
        <v>1165.8585551060248</v>
      </c>
      <c r="K15" s="73">
        <v>-135.69595886049697</v>
      </c>
      <c r="L15" s="72">
        <v>2385.2414038103307</v>
      </c>
      <c r="M15" s="71">
        <v>904.7748376118066</v>
      </c>
      <c r="N15" s="72">
        <v>74.06695296137195</v>
      </c>
      <c r="O15" s="72">
        <v>1353.429856570386</v>
      </c>
      <c r="P15" s="73">
        <v>1541.0424339479318</v>
      </c>
      <c r="Q15" s="70">
        <v>3873.314081091496</v>
      </c>
    </row>
    <row r="16" spans="1:17" ht="12.75">
      <c r="A16" s="69"/>
      <c r="B16" s="80" t="s">
        <v>257</v>
      </c>
      <c r="C16" s="70">
        <v>-768.205264822971</v>
      </c>
      <c r="D16" s="70">
        <v>-296.35674931714215</v>
      </c>
      <c r="E16" s="70">
        <v>-6.528807538914009</v>
      </c>
      <c r="F16" s="70">
        <v>-577.8179142930162</v>
      </c>
      <c r="G16" s="71">
        <v>-1648.9087359720434</v>
      </c>
      <c r="H16" s="71">
        <v>-115.89374738329514</v>
      </c>
      <c r="I16" s="72">
        <v>-541.1104795929893</v>
      </c>
      <c r="J16" s="72">
        <v>-770.8791782547107</v>
      </c>
      <c r="K16" s="73">
        <v>-421.0002071715785</v>
      </c>
      <c r="L16" s="72">
        <v>-1848.8836124025738</v>
      </c>
      <c r="M16" s="71">
        <v>-737.5003578949386</v>
      </c>
      <c r="N16" s="72">
        <v>-24.680043699854004</v>
      </c>
      <c r="O16" s="72">
        <v>-60.578233647062646</v>
      </c>
      <c r="P16" s="73">
        <v>-25.645178868411648</v>
      </c>
      <c r="Q16" s="70">
        <v>-848.4038141102669</v>
      </c>
    </row>
    <row r="17" spans="1:17" ht="12.75">
      <c r="A17" s="56"/>
      <c r="B17" s="80" t="s">
        <v>258</v>
      </c>
      <c r="C17" s="70">
        <v>-89.11236917241129</v>
      </c>
      <c r="D17" s="70">
        <v>297.3931159532275</v>
      </c>
      <c r="E17" s="70">
        <v>55.059473043294474</v>
      </c>
      <c r="F17" s="70">
        <v>901.054681864643</v>
      </c>
      <c r="G17" s="71">
        <v>1164.3949016887536</v>
      </c>
      <c r="H17" s="71">
        <v>950.8841450026512</v>
      </c>
      <c r="I17" s="72">
        <v>69.98470808559567</v>
      </c>
      <c r="J17" s="72">
        <v>1076.113009218602</v>
      </c>
      <c r="K17" s="73">
        <v>415.1715711415487</v>
      </c>
      <c r="L17" s="72">
        <v>2512.153433448397</v>
      </c>
      <c r="M17" s="71">
        <v>861.4328851150595</v>
      </c>
      <c r="N17" s="72">
        <v>690.6260118959877</v>
      </c>
      <c r="O17" s="72">
        <v>449.92218929039274</v>
      </c>
      <c r="P17" s="73">
        <v>1578.888939347293</v>
      </c>
      <c r="Q17" s="70">
        <v>3580.8700256487327</v>
      </c>
    </row>
    <row r="18" spans="1:17" ht="12.75">
      <c r="A18" s="56"/>
      <c r="B18" s="80" t="s">
        <v>259</v>
      </c>
      <c r="C18" s="70">
        <v>591.7829848315948</v>
      </c>
      <c r="D18" s="70">
        <v>137.50344159625257</v>
      </c>
      <c r="E18" s="70">
        <v>964.0963868822005</v>
      </c>
      <c r="F18" s="70">
        <v>1294.8334006010784</v>
      </c>
      <c r="G18" s="71">
        <v>2988.216213911126</v>
      </c>
      <c r="H18" s="71">
        <v>727.6681438891728</v>
      </c>
      <c r="I18" s="72">
        <v>263.5460375636678</v>
      </c>
      <c r="J18" s="72">
        <v>860.6247241421336</v>
      </c>
      <c r="K18" s="73">
        <v>-129.8673228304672</v>
      </c>
      <c r="L18" s="72">
        <v>1721.971582764507</v>
      </c>
      <c r="M18" s="71">
        <v>780.8423103916856</v>
      </c>
      <c r="N18" s="72">
        <v>-591.8790152347618</v>
      </c>
      <c r="O18" s="72">
        <v>964.0859009270558</v>
      </c>
      <c r="P18" s="73">
        <v>-12.201326530949558</v>
      </c>
      <c r="Q18" s="70">
        <v>1140.84786955303</v>
      </c>
    </row>
    <row r="19" spans="1:17" ht="12.75">
      <c r="A19" s="56"/>
      <c r="B19" s="57" t="s">
        <v>260</v>
      </c>
      <c r="C19" s="70">
        <v>-721.2557512099294</v>
      </c>
      <c r="D19" s="70">
        <v>-246.76269376576442</v>
      </c>
      <c r="E19" s="70">
        <v>-889.5785240536271</v>
      </c>
      <c r="F19" s="70">
        <v>-930.2648758933408</v>
      </c>
      <c r="G19" s="71">
        <v>-2787.8618449226615</v>
      </c>
      <c r="H19" s="71">
        <v>2932.1484611336996</v>
      </c>
      <c r="I19" s="72">
        <v>35.737598074533764</v>
      </c>
      <c r="J19" s="72">
        <v>338.39403832016626</v>
      </c>
      <c r="K19" s="73">
        <v>577.9250989271118</v>
      </c>
      <c r="L19" s="72">
        <v>3884.205196455511</v>
      </c>
      <c r="M19" s="71">
        <v>50.106079397174994</v>
      </c>
      <c r="N19" s="72">
        <v>1959.7503796957392</v>
      </c>
      <c r="O19" s="72">
        <v>-963.2273905062704</v>
      </c>
      <c r="P19" s="73">
        <v>513.5806877712672</v>
      </c>
      <c r="Q19" s="70">
        <v>1560.209756357911</v>
      </c>
    </row>
    <row r="20" spans="1:17" ht="12.75">
      <c r="A20" s="56"/>
      <c r="B20" s="80" t="s">
        <v>261</v>
      </c>
      <c r="C20" s="70">
        <v>573.1102897304776</v>
      </c>
      <c r="D20" s="70">
        <v>579.0330977612363</v>
      </c>
      <c r="E20" s="70">
        <v>36.92001401998811</v>
      </c>
      <c r="F20" s="70">
        <v>-30.67438215402136</v>
      </c>
      <c r="G20" s="71">
        <v>1158.3890193576806</v>
      </c>
      <c r="H20" s="71">
        <v>2642.35322480374</v>
      </c>
      <c r="I20" s="72">
        <v>-167.74566118784313</v>
      </c>
      <c r="J20" s="72">
        <v>389.9462912274894</v>
      </c>
      <c r="K20" s="73">
        <v>348.94740322421546</v>
      </c>
      <c r="L20" s="72">
        <v>3213.5012580676016</v>
      </c>
      <c r="M20" s="71">
        <v>314.07046972702767</v>
      </c>
      <c r="N20" s="72">
        <v>1939.302934273192</v>
      </c>
      <c r="O20" s="72">
        <v>106.39164579285216</v>
      </c>
      <c r="P20" s="73">
        <v>928.4996851261487</v>
      </c>
      <c r="Q20" s="70">
        <v>3288.2647349192202</v>
      </c>
    </row>
    <row r="21" spans="1:17" ht="12.75">
      <c r="A21" s="56"/>
      <c r="B21" s="81" t="s">
        <v>262</v>
      </c>
      <c r="C21" s="70">
        <v>113.11568731580364</v>
      </c>
      <c r="D21" s="70">
        <v>-60.09635149491494</v>
      </c>
      <c r="E21" s="70">
        <v>-122.62906125931342</v>
      </c>
      <c r="F21" s="70">
        <v>-109.72067918658145</v>
      </c>
      <c r="G21" s="71">
        <v>-179.33040462500617</v>
      </c>
      <c r="H21" s="71">
        <v>207.99888225199962</v>
      </c>
      <c r="I21" s="72">
        <v>38.86141272429876</v>
      </c>
      <c r="J21" s="72">
        <v>148.3729644461331</v>
      </c>
      <c r="K21" s="73">
        <v>-172.5336600099443</v>
      </c>
      <c r="L21" s="72">
        <v>222.6995994124872</v>
      </c>
      <c r="M21" s="71">
        <v>326.3253320060837</v>
      </c>
      <c r="N21" s="72">
        <v>97.95179860911563</v>
      </c>
      <c r="O21" s="72">
        <v>94.86021773219719</v>
      </c>
      <c r="P21" s="73">
        <v>313.82092105860227</v>
      </c>
      <c r="Q21" s="70">
        <v>832.9582694059987</v>
      </c>
    </row>
    <row r="22" spans="1:17" ht="12.75">
      <c r="A22" s="56"/>
      <c r="B22" s="80" t="s">
        <v>263</v>
      </c>
      <c r="C22" s="70">
        <v>-1407.4817282562105</v>
      </c>
      <c r="D22" s="70">
        <v>-765.6994400320857</v>
      </c>
      <c r="E22" s="70">
        <v>-803.8694768143018</v>
      </c>
      <c r="F22" s="70">
        <v>-789.869814552738</v>
      </c>
      <c r="G22" s="71">
        <v>-3766.9204596553363</v>
      </c>
      <c r="H22" s="71">
        <v>81.79635407796025</v>
      </c>
      <c r="I22" s="72">
        <v>164.62184653807813</v>
      </c>
      <c r="J22" s="72">
        <v>-199.9252173534562</v>
      </c>
      <c r="K22" s="73">
        <v>401.51135571284055</v>
      </c>
      <c r="L22" s="72">
        <v>448.00433897542274</v>
      </c>
      <c r="M22" s="71">
        <v>-590.2897223359364</v>
      </c>
      <c r="N22" s="72">
        <v>-77.50435318656845</v>
      </c>
      <c r="O22" s="72">
        <v>-1164.4792540313197</v>
      </c>
      <c r="P22" s="73">
        <v>-728.7399184134837</v>
      </c>
      <c r="Q22" s="70">
        <v>-2561.0132479673084</v>
      </c>
    </row>
    <row r="23" spans="1:17" ht="12.75">
      <c r="A23" s="56"/>
      <c r="B23" s="57" t="s">
        <v>264</v>
      </c>
      <c r="C23" s="70">
        <v>211.4394507595385</v>
      </c>
      <c r="D23" s="70">
        <v>-131.88411807068513</v>
      </c>
      <c r="E23" s="70">
        <v>-51.337880569967645</v>
      </c>
      <c r="F23" s="70">
        <v>172.54931352115034</v>
      </c>
      <c r="G23" s="71">
        <v>200.76676564003606</v>
      </c>
      <c r="H23" s="71">
        <v>44.79708644353442</v>
      </c>
      <c r="I23" s="72">
        <v>80.00346492074934</v>
      </c>
      <c r="J23" s="72">
        <v>62.32318240102168</v>
      </c>
      <c r="K23" s="73">
        <v>28.615274560860193</v>
      </c>
      <c r="L23" s="72">
        <v>215.73900832616565</v>
      </c>
      <c r="M23" s="71">
        <v>-126.36296237547559</v>
      </c>
      <c r="N23" s="72">
        <v>57.229575227059556</v>
      </c>
      <c r="O23" s="72">
        <v>-66.11216079070546</v>
      </c>
      <c r="P23" s="73">
        <v>94.9140306469016</v>
      </c>
      <c r="Q23" s="70">
        <v>-40.331517292219885</v>
      </c>
    </row>
    <row r="24" spans="1:17" s="88" customFormat="1" ht="12.75">
      <c r="A24" s="82" t="s">
        <v>265</v>
      </c>
      <c r="B24" s="83"/>
      <c r="C24" s="84">
        <v>-1110.7588110360434</v>
      </c>
      <c r="D24" s="84">
        <v>-518.9231844097342</v>
      </c>
      <c r="E24" s="84">
        <v>-79.23483090881973</v>
      </c>
      <c r="F24" s="84">
        <v>-256.40223334959376</v>
      </c>
      <c r="G24" s="85">
        <v>-1965.3190597041912</v>
      </c>
      <c r="H24" s="85">
        <v>2685.8867447071802</v>
      </c>
      <c r="I24" s="86">
        <v>-1611.4517183643877</v>
      </c>
      <c r="J24" s="86">
        <v>197.64862702942327</v>
      </c>
      <c r="K24" s="87">
        <v>-739.9366354775575</v>
      </c>
      <c r="L24" s="86">
        <v>532.1470178946583</v>
      </c>
      <c r="M24" s="85">
        <v>-133.2279003949851</v>
      </c>
      <c r="N24" s="86">
        <v>402.08017824134214</v>
      </c>
      <c r="O24" s="86">
        <v>-32.4481743076263</v>
      </c>
      <c r="P24" s="87">
        <v>1291.5907620708508</v>
      </c>
      <c r="Q24" s="84">
        <v>1527.9948656095817</v>
      </c>
    </row>
    <row r="25" spans="1:16" s="88" customFormat="1" ht="12.75">
      <c r="A25" s="89"/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1"/>
    </row>
    <row r="26" spans="2:16" ht="12.75">
      <c r="B26" s="45"/>
      <c r="C26" s="45"/>
      <c r="D26" s="45"/>
      <c r="E26" s="45"/>
      <c r="F26" s="45"/>
      <c r="G26" s="92"/>
      <c r="H26" s="92"/>
      <c r="I26" s="92"/>
      <c r="J26" s="92"/>
      <c r="K26" s="92"/>
      <c r="L26" s="92"/>
      <c r="M26" s="92"/>
      <c r="N26" s="92"/>
      <c r="O26" s="45"/>
      <c r="P26" s="93"/>
    </row>
    <row r="27" spans="1:16" ht="12.75">
      <c r="A27" s="94"/>
      <c r="B27" s="9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94"/>
      <c r="N27" s="94"/>
      <c r="O27" s="94"/>
      <c r="P27" s="45"/>
    </row>
    <row r="28" spans="1:16" ht="12.75">
      <c r="A28" s="94"/>
      <c r="B28" s="94"/>
      <c r="C28" s="45"/>
      <c r="D28" s="45"/>
      <c r="E28" s="45"/>
      <c r="F28" s="45"/>
      <c r="G28" s="92"/>
      <c r="H28" s="92"/>
      <c r="I28" s="92"/>
      <c r="J28" s="92"/>
      <c r="K28" s="92"/>
      <c r="L28" s="92"/>
      <c r="M28" s="94"/>
      <c r="N28" s="94"/>
      <c r="O28" s="94"/>
      <c r="P28" s="45"/>
    </row>
    <row r="29" spans="1:16" ht="12.75">
      <c r="A29" s="94"/>
      <c r="B29" s="9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94"/>
      <c r="N29" s="94"/>
      <c r="O29" s="94"/>
      <c r="P29" s="45"/>
    </row>
    <row r="30" spans="1:16" ht="12.75">
      <c r="A30" s="94"/>
      <c r="B30" s="94"/>
      <c r="C30" s="45"/>
      <c r="D30" s="45"/>
      <c r="E30" s="45"/>
      <c r="F30" s="45"/>
      <c r="G30" s="92"/>
      <c r="H30" s="92"/>
      <c r="I30" s="92"/>
      <c r="J30" s="92"/>
      <c r="K30" s="92"/>
      <c r="L30" s="92"/>
      <c r="M30" s="94"/>
      <c r="N30" s="94"/>
      <c r="O30" s="94"/>
      <c r="P30" s="45"/>
    </row>
    <row r="31" spans="1:16" ht="12.75">
      <c r="A31" s="94"/>
      <c r="B31" s="9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94"/>
      <c r="N31" s="94"/>
      <c r="O31" s="94"/>
      <c r="P31" s="45"/>
    </row>
    <row r="32" spans="1:16" ht="12.75">
      <c r="A32" s="94"/>
      <c r="B32" s="94"/>
      <c r="C32" s="45"/>
      <c r="D32" s="45"/>
      <c r="E32" s="45"/>
      <c r="F32" s="45"/>
      <c r="G32" s="95"/>
      <c r="H32" s="95"/>
      <c r="I32" s="95"/>
      <c r="J32" s="95"/>
      <c r="K32" s="95"/>
      <c r="L32" s="95"/>
      <c r="M32" s="94"/>
      <c r="N32" s="94"/>
      <c r="O32" s="94"/>
      <c r="P32" s="45"/>
    </row>
    <row r="33" spans="1:16" ht="12.75">
      <c r="A33" s="94"/>
      <c r="B33" s="9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94"/>
      <c r="N33" s="94"/>
      <c r="O33" s="94"/>
      <c r="P33" s="45"/>
    </row>
    <row r="34" spans="1:16" ht="12.75">
      <c r="A34" s="94"/>
      <c r="B34" s="94"/>
      <c r="C34" s="45"/>
      <c r="D34" s="45"/>
      <c r="E34" s="45"/>
      <c r="F34" s="45"/>
      <c r="G34" s="45"/>
      <c r="H34" s="45"/>
      <c r="I34" s="96"/>
      <c r="J34" s="96"/>
      <c r="K34" s="96"/>
      <c r="L34" s="45"/>
      <c r="M34" s="94"/>
      <c r="N34" s="94"/>
      <c r="O34" s="94"/>
      <c r="P34" s="45"/>
    </row>
    <row r="35" spans="1:16" ht="12.75">
      <c r="A35" s="94"/>
      <c r="B35" s="9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94"/>
      <c r="N35" s="94"/>
      <c r="O35" s="94"/>
      <c r="P35" s="45"/>
    </row>
    <row r="36" spans="1:16" ht="12.75">
      <c r="A36" s="94"/>
      <c r="B36" s="94"/>
      <c r="C36" s="45"/>
      <c r="D36" s="45"/>
      <c r="E36" s="45"/>
      <c r="F36" s="45"/>
      <c r="G36" s="45"/>
      <c r="H36" s="45"/>
      <c r="I36" s="45"/>
      <c r="J36" s="45"/>
      <c r="K36" s="45"/>
      <c r="L36" s="96"/>
      <c r="M36" s="94"/>
      <c r="N36" s="94"/>
      <c r="O36" s="94"/>
      <c r="P36" s="97"/>
    </row>
    <row r="37" spans="1:16" ht="12.75">
      <c r="A37" s="94"/>
      <c r="B37" s="94"/>
      <c r="C37" s="45"/>
      <c r="D37" s="45"/>
      <c r="E37" s="45"/>
      <c r="F37" s="45"/>
      <c r="G37" s="45"/>
      <c r="H37" s="45"/>
      <c r="I37" s="45"/>
      <c r="J37" s="45"/>
      <c r="K37" s="45"/>
      <c r="L37" s="96"/>
      <c r="M37" s="94"/>
      <c r="N37" s="94"/>
      <c r="O37" s="94"/>
      <c r="P37" s="97"/>
    </row>
    <row r="38" spans="1:16" ht="12.75">
      <c r="A38" s="94"/>
      <c r="B38" s="94"/>
      <c r="C38" s="45"/>
      <c r="D38" s="45"/>
      <c r="E38" s="45"/>
      <c r="F38" s="45"/>
      <c r="G38" s="45"/>
      <c r="H38" s="45"/>
      <c r="I38" s="45"/>
      <c r="J38" s="45"/>
      <c r="K38" s="45"/>
      <c r="L38" s="96"/>
      <c r="M38" s="94"/>
      <c r="N38" s="94"/>
      <c r="O38" s="94"/>
      <c r="P38" s="97"/>
    </row>
    <row r="39" spans="1:16" ht="12.75">
      <c r="A39" s="94"/>
      <c r="B39" s="94"/>
      <c r="C39" s="45"/>
      <c r="D39" s="45"/>
      <c r="E39" s="45"/>
      <c r="F39" s="45"/>
      <c r="G39" s="45"/>
      <c r="H39" s="45"/>
      <c r="I39" s="45"/>
      <c r="J39" s="45"/>
      <c r="K39" s="45"/>
      <c r="L39" s="96"/>
      <c r="M39" s="94"/>
      <c r="N39" s="94"/>
      <c r="O39" s="94"/>
      <c r="P39" s="97"/>
    </row>
    <row r="40" spans="1:15" ht="12.75">
      <c r="A40" s="94"/>
      <c r="B40" s="94"/>
      <c r="M40" s="94"/>
      <c r="N40" s="94"/>
      <c r="O40" s="94"/>
    </row>
    <row r="41" spans="1:15" ht="12.75">
      <c r="A41" s="94"/>
      <c r="B41" s="94"/>
      <c r="M41" s="94"/>
      <c r="N41" s="94"/>
      <c r="O41" s="94"/>
    </row>
    <row r="42" spans="1:15" ht="12.75">
      <c r="A42" s="94"/>
      <c r="B42" s="94"/>
      <c r="M42" s="94"/>
      <c r="N42" s="94"/>
      <c r="O42" s="94"/>
    </row>
    <row r="43" spans="1:15" ht="12.75">
      <c r="A43" s="94"/>
      <c r="B43" s="94"/>
      <c r="M43" s="94"/>
      <c r="N43" s="94"/>
      <c r="O43" s="94"/>
    </row>
    <row r="44" spans="1:15" ht="12.75">
      <c r="A44" s="94"/>
      <c r="B44" s="94"/>
      <c r="M44" s="94"/>
      <c r="N44" s="94"/>
      <c r="O44" s="94"/>
    </row>
    <row r="45" spans="1:15" ht="12.75">
      <c r="A45" s="94"/>
      <c r="B45" s="94"/>
      <c r="M45" s="94"/>
      <c r="N45" s="94"/>
      <c r="O45" s="94"/>
    </row>
    <row r="46" spans="1:15" ht="12.75">
      <c r="A46" s="94"/>
      <c r="B46" s="94"/>
      <c r="M46" s="94"/>
      <c r="N46" s="94"/>
      <c r="O46" s="94"/>
    </row>
    <row r="47" spans="1:2" ht="12.75">
      <c r="A47" s="94"/>
      <c r="B47" s="94"/>
    </row>
  </sheetData>
  <mergeCells count="6">
    <mergeCell ref="M5:P5"/>
    <mergeCell ref="M7:P7"/>
    <mergeCell ref="C5:F5"/>
    <mergeCell ref="H5:K5"/>
    <mergeCell ref="C7:F7"/>
    <mergeCell ref="H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="75" zoomScaleNormal="75" workbookViewId="0" topLeftCell="A1">
      <selection activeCell="D1" sqref="D1:E1"/>
    </sheetView>
  </sheetViews>
  <sheetFormatPr defaultColWidth="9.140625" defaultRowHeight="12.75"/>
  <cols>
    <col min="1" max="1" width="27.7109375" style="0" customWidth="1"/>
    <col min="2" max="11" width="8.7109375" style="0" customWidth="1"/>
  </cols>
  <sheetData>
    <row r="1" spans="1:7" s="5" customFormat="1" ht="12.75">
      <c r="A1" s="1"/>
      <c r="B1" s="1"/>
      <c r="C1" s="1"/>
      <c r="D1" s="2"/>
      <c r="E1" s="1"/>
      <c r="F1" s="3"/>
      <c r="G1" s="4"/>
    </row>
    <row r="2" spans="1:12" s="5" customFormat="1" ht="12.75">
      <c r="A2" s="1"/>
      <c r="B2" s="1"/>
      <c r="C2" s="1"/>
      <c r="D2" s="2" t="s">
        <v>0</v>
      </c>
      <c r="E2" s="6" t="s">
        <v>1</v>
      </c>
      <c r="F2" s="3"/>
      <c r="G2" s="4"/>
      <c r="L2" s="5" t="s">
        <v>2</v>
      </c>
    </row>
    <row r="3" spans="1:7" s="5" customFormat="1" ht="12.75">
      <c r="A3" s="1"/>
      <c r="B3" s="1"/>
      <c r="C3" s="1"/>
      <c r="D3" s="1" t="s">
        <v>3</v>
      </c>
      <c r="E3" s="5" t="s">
        <v>4</v>
      </c>
      <c r="F3" s="3"/>
      <c r="G3" s="4"/>
    </row>
    <row r="4" spans="1:7" s="5" customFormat="1" ht="12.75">
      <c r="A4" s="4"/>
      <c r="B4" s="4"/>
      <c r="C4" s="4"/>
      <c r="D4" s="3" t="s">
        <v>5</v>
      </c>
      <c r="E4" s="4"/>
      <c r="G4" s="4"/>
    </row>
    <row r="5" spans="1:6" s="5" customFormat="1" ht="12.75">
      <c r="A5" s="4"/>
      <c r="B5" s="4"/>
      <c r="C5" s="4"/>
      <c r="D5" s="3"/>
      <c r="E5" s="4"/>
      <c r="F5" s="7"/>
    </row>
    <row r="8" spans="2:16" ht="12.75">
      <c r="B8">
        <v>1996</v>
      </c>
      <c r="C8">
        <v>1997</v>
      </c>
      <c r="D8" s="8">
        <v>1998</v>
      </c>
      <c r="E8" s="8">
        <v>1999</v>
      </c>
      <c r="F8" s="8">
        <v>2000</v>
      </c>
      <c r="G8" s="8">
        <v>2001</v>
      </c>
      <c r="H8" s="8">
        <v>2002</v>
      </c>
      <c r="I8" s="8">
        <v>2003</v>
      </c>
      <c r="J8" s="8">
        <v>2004</v>
      </c>
      <c r="K8" s="8">
        <v>2005</v>
      </c>
      <c r="O8" s="9"/>
      <c r="P8" s="9"/>
    </row>
    <row r="9" spans="1:16" ht="12.75">
      <c r="A9" t="s">
        <v>2</v>
      </c>
      <c r="B9" s="9">
        <v>-2.352</v>
      </c>
      <c r="C9" s="9">
        <v>1.795</v>
      </c>
      <c r="D9" s="9">
        <v>0.17079851230507348</v>
      </c>
      <c r="E9" s="9">
        <v>-0.47351183763514193</v>
      </c>
      <c r="F9" s="9">
        <v>-0.650320012973253</v>
      </c>
      <c r="G9" s="9">
        <v>1.792202482063993</v>
      </c>
      <c r="H9" s="9">
        <v>4.213623876572844</v>
      </c>
      <c r="I9" s="9">
        <v>-0.422</v>
      </c>
      <c r="J9" s="9">
        <v>-0.3</v>
      </c>
      <c r="K9" s="9">
        <v>0.1</v>
      </c>
      <c r="O9" s="9"/>
      <c r="P9" s="9"/>
    </row>
    <row r="10" spans="2:16" ht="12.75">
      <c r="B10" s="9"/>
      <c r="C10" s="9"/>
      <c r="D10" s="9"/>
      <c r="E10" s="9"/>
      <c r="F10" s="9"/>
      <c r="G10" s="9"/>
      <c r="H10" s="9"/>
      <c r="I10" s="9"/>
      <c r="J10" s="9"/>
      <c r="K10" s="9"/>
      <c r="N10" s="8"/>
      <c r="O10" s="9"/>
      <c r="P10" s="9"/>
    </row>
    <row r="11" spans="1:16" ht="12.75">
      <c r="A11" s="4" t="s">
        <v>6</v>
      </c>
      <c r="N11" s="8"/>
      <c r="O11" s="9"/>
      <c r="P11" s="9"/>
    </row>
    <row r="12" spans="1:16" ht="12.75">
      <c r="A12" t="s">
        <v>7</v>
      </c>
      <c r="D12" s="8"/>
      <c r="E12" s="8"/>
      <c r="F12" s="8"/>
      <c r="G12" s="8"/>
      <c r="H12" s="8"/>
      <c r="I12" s="8"/>
      <c r="J12" s="8"/>
      <c r="N12" s="8"/>
      <c r="O12" s="9"/>
      <c r="P12" s="9"/>
    </row>
    <row r="13" spans="1:16" ht="12.75">
      <c r="A13" t="s">
        <v>8</v>
      </c>
      <c r="N13" s="8"/>
      <c r="O13" s="9"/>
      <c r="P13" s="9"/>
    </row>
    <row r="14" spans="1:16" ht="12.75">
      <c r="A14" t="s">
        <v>9</v>
      </c>
      <c r="B14" s="9">
        <v>-4.17</v>
      </c>
      <c r="C14" s="9">
        <v>-7.15</v>
      </c>
      <c r="D14" s="9">
        <v>-8.435134287899057</v>
      </c>
      <c r="E14" s="9">
        <v>-5.6066158699597715</v>
      </c>
      <c r="F14" s="9">
        <v>-3.0100564248501156</v>
      </c>
      <c r="G14" s="9">
        <v>-4.394057418319549</v>
      </c>
      <c r="H14" s="9">
        <v>-9.249565337729562</v>
      </c>
      <c r="I14" s="9">
        <v>-6.240433769381149</v>
      </c>
      <c r="J14" s="10">
        <v>-5.2</v>
      </c>
      <c r="K14" s="10">
        <v>-5.3</v>
      </c>
      <c r="N14" s="8"/>
      <c r="O14" s="9"/>
      <c r="P14" s="9"/>
    </row>
    <row r="15" spans="14:16" ht="12.75">
      <c r="N15" s="8"/>
      <c r="O15" s="9"/>
      <c r="P15" s="9"/>
    </row>
    <row r="16" spans="14:16" ht="12.75">
      <c r="N16" s="8"/>
      <c r="O16" s="9"/>
      <c r="P16" s="9"/>
    </row>
    <row r="17" spans="14:16" ht="12.75">
      <c r="N17" s="8"/>
      <c r="O17" s="9"/>
      <c r="P17" s="9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zoomScale="75" zoomScaleNormal="75" workbookViewId="0" topLeftCell="A1">
      <selection activeCell="L46" sqref="L46"/>
    </sheetView>
  </sheetViews>
  <sheetFormatPr defaultColWidth="9.140625" defaultRowHeight="12.75"/>
  <cols>
    <col min="1" max="1" width="45.421875" style="0" customWidth="1"/>
    <col min="2" max="2" width="26.8515625" style="0" customWidth="1"/>
    <col min="5" max="5" width="10.28125" style="0" customWidth="1"/>
    <col min="7" max="7" width="10.7109375" style="0" bestFit="1" customWidth="1"/>
  </cols>
  <sheetData>
    <row r="1" spans="1:2" ht="12.75">
      <c r="A1" s="23" t="s">
        <v>266</v>
      </c>
      <c r="B1" s="23"/>
    </row>
    <row r="2" spans="1:7" ht="12.75">
      <c r="A2" t="s">
        <v>267</v>
      </c>
      <c r="C2" s="98">
        <f>C3+SUM(C6:C11)+C12</f>
        <v>0.0006084531332817278</v>
      </c>
      <c r="D2" s="98">
        <f>D3+SUM(D6:D11)+D12</f>
        <v>-2.8703519503283133</v>
      </c>
      <c r="E2" s="98">
        <f>E3+SUM(E6:E11)+E12</f>
        <v>-0.04003740816733625</v>
      </c>
      <c r="F2" s="98">
        <f>F3+SUM(F6:F11)+F12</f>
        <v>0.09442899271653005</v>
      </c>
      <c r="G2" s="98">
        <f>G3+SUM(G6:G11)+G12</f>
        <v>0</v>
      </c>
    </row>
    <row r="3" spans="1:7" ht="12.75">
      <c r="A3" t="s">
        <v>268</v>
      </c>
      <c r="C3" s="98">
        <v>-162.56888560970305</v>
      </c>
      <c r="D3" s="98">
        <v>62.13989979305373</v>
      </c>
      <c r="E3" s="98">
        <v>200.76676564003606</v>
      </c>
      <c r="F3" s="98">
        <v>215.73900832616565</v>
      </c>
      <c r="G3" s="98">
        <v>-40.331517292219885</v>
      </c>
    </row>
    <row r="5" spans="3:7" ht="12.75">
      <c r="C5" s="23">
        <v>2000</v>
      </c>
      <c r="D5" s="23">
        <v>2001</v>
      </c>
      <c r="E5" s="23">
        <v>2002</v>
      </c>
      <c r="F5" s="23">
        <v>2003</v>
      </c>
      <c r="G5" s="23">
        <v>2004</v>
      </c>
    </row>
    <row r="6" spans="3:7" ht="12.75">
      <c r="C6" s="99">
        <v>2334.0084585169184</v>
      </c>
      <c r="D6" s="99">
        <v>3992.1647870893466</v>
      </c>
      <c r="E6" s="99">
        <v>2889.4321441029047</v>
      </c>
      <c r="F6" s="99">
        <v>443.37323084886555</v>
      </c>
      <c r="G6" s="99">
        <v>2940.376736514131</v>
      </c>
    </row>
    <row r="7" spans="3:10" ht="12.75">
      <c r="C7" s="99">
        <v>1132.4788496122178</v>
      </c>
      <c r="D7" s="99">
        <v>1315.407527142959</v>
      </c>
      <c r="E7" s="99">
        <v>2987.8701860003302</v>
      </c>
      <c r="F7" s="99">
        <v>2075.901939658553</v>
      </c>
      <c r="G7" s="99">
        <v>1662.1460594632888</v>
      </c>
      <c r="J7" s="100"/>
    </row>
    <row r="8" spans="3:10" ht="12.75">
      <c r="C8" s="99">
        <v>-576.0531084934873</v>
      </c>
      <c r="D8" s="99">
        <v>87.84028630581943</v>
      </c>
      <c r="E8" s="99">
        <v>-179.33040462500625</v>
      </c>
      <c r="F8" s="99">
        <v>222.6995994124872</v>
      </c>
      <c r="G8" s="99">
        <v>832.9582694059986</v>
      </c>
      <c r="J8" s="100"/>
    </row>
    <row r="9" spans="3:10" ht="12.75">
      <c r="C9" s="99">
        <v>-1619.319137383471</v>
      </c>
      <c r="D9" s="99">
        <v>-856.4386367151427</v>
      </c>
      <c r="E9" s="99">
        <v>475.0598392494185</v>
      </c>
      <c r="F9" s="99">
        <v>-20.269513757451477</v>
      </c>
      <c r="G9" s="99">
        <v>1056.9981531719923</v>
      </c>
      <c r="J9" s="100"/>
    </row>
    <row r="10" spans="3:10" ht="12.75">
      <c r="C10" s="99">
        <v>1233.2158945462784</v>
      </c>
      <c r="D10" s="99">
        <v>-891.9367655281433</v>
      </c>
      <c r="E10" s="99">
        <v>1543.041991559025</v>
      </c>
      <c r="F10" s="99">
        <v>3011.044081084066</v>
      </c>
      <c r="G10" s="99">
        <v>2914.439737765842</v>
      </c>
      <c r="J10" s="100"/>
    </row>
    <row r="11" spans="3:10" ht="12.75">
      <c r="C11" s="99">
        <v>1738.3292258091242</v>
      </c>
      <c r="D11" s="99">
        <v>-457.39672736592365</v>
      </c>
      <c r="E11" s="99">
        <v>-3145.5130376421193</v>
      </c>
      <c r="F11" s="99">
        <v>448.0170257268463</v>
      </c>
      <c r="G11" s="99">
        <v>-2561.013247967308</v>
      </c>
      <c r="J11" s="100"/>
    </row>
    <row r="12" spans="3:10" ht="12.75">
      <c r="C12" s="101">
        <v>-4080.090688544744</v>
      </c>
      <c r="D12" s="101">
        <v>-3254.6507226722974</v>
      </c>
      <c r="E12" s="101">
        <v>-4771.367521692757</v>
      </c>
      <c r="F12" s="101">
        <v>-6396.410942306816</v>
      </c>
      <c r="G12" s="101">
        <v>-6805.574191061731</v>
      </c>
      <c r="J12" s="100"/>
    </row>
    <row r="13" spans="1:10" ht="12.75">
      <c r="A13" t="s">
        <v>269</v>
      </c>
      <c r="C13" s="13">
        <v>50651.0584329624</v>
      </c>
      <c r="D13" s="13">
        <v>57829.16613776381</v>
      </c>
      <c r="E13" s="13">
        <v>68921.38498755942</v>
      </c>
      <c r="F13" s="13">
        <v>73237.93421843353</v>
      </c>
      <c r="G13" s="13">
        <v>80283.42262878128</v>
      </c>
      <c r="J13" s="100"/>
    </row>
    <row r="14" spans="3:7" ht="12.75">
      <c r="C14" s="13"/>
      <c r="D14" s="13"/>
      <c r="E14" s="13"/>
      <c r="F14" s="13"/>
      <c r="G14" s="13"/>
    </row>
    <row r="15" spans="1:7" ht="12.75">
      <c r="A15" t="s">
        <v>270</v>
      </c>
      <c r="B15" s="100" t="s">
        <v>271</v>
      </c>
      <c r="C15" s="102">
        <v>4.608015174265353</v>
      </c>
      <c r="D15" s="102">
        <v>6.903376018908855</v>
      </c>
      <c r="E15" s="102">
        <v>4.192359373835071</v>
      </c>
      <c r="F15" s="102">
        <v>0.6053874069228885</v>
      </c>
      <c r="G15" s="102">
        <v>3.6624954943812003</v>
      </c>
    </row>
    <row r="16" spans="1:7" ht="12.75">
      <c r="A16" t="s">
        <v>272</v>
      </c>
      <c r="B16" s="100" t="s">
        <v>273</v>
      </c>
      <c r="C16" s="102">
        <v>2.2358443922965088</v>
      </c>
      <c r="D16" s="102">
        <v>2.2746437740591365</v>
      </c>
      <c r="E16" s="102">
        <v>4.335185931826026</v>
      </c>
      <c r="F16" s="102">
        <v>2.8344627163665437</v>
      </c>
      <c r="G16" s="102">
        <v>2.0703477816943696</v>
      </c>
    </row>
    <row r="17" spans="1:7" ht="12.75">
      <c r="A17" t="s">
        <v>274</v>
      </c>
      <c r="B17" s="100" t="s">
        <v>275</v>
      </c>
      <c r="C17" s="102">
        <v>-1.137297277323245</v>
      </c>
      <c r="D17" s="102">
        <v>0.15189616619503296</v>
      </c>
      <c r="E17" s="102">
        <v>-0.2601955904649567</v>
      </c>
      <c r="F17" s="102">
        <v>0.30407684458750767</v>
      </c>
      <c r="G17" s="102">
        <v>1.0375221211699892</v>
      </c>
    </row>
    <row r="18" spans="1:7" ht="12.75">
      <c r="A18" t="s">
        <v>276</v>
      </c>
      <c r="B18" s="100" t="s">
        <v>277</v>
      </c>
      <c r="C18" s="102">
        <v>-3.1970094751853395</v>
      </c>
      <c r="D18" s="102">
        <v>-1.4809804358494252</v>
      </c>
      <c r="E18" s="102">
        <v>0.6892778479932877</v>
      </c>
      <c r="F18" s="102">
        <v>-0.02767624998405508</v>
      </c>
      <c r="G18" s="102">
        <v>1.3165833226361014</v>
      </c>
    </row>
    <row r="19" spans="1:7" ht="12.75">
      <c r="A19" t="s">
        <v>278</v>
      </c>
      <c r="B19" s="100" t="s">
        <v>279</v>
      </c>
      <c r="C19" s="102">
        <v>2.4347287750728093</v>
      </c>
      <c r="D19" s="102">
        <v>-1.542364908744011</v>
      </c>
      <c r="E19" s="102">
        <v>2.238843563340392</v>
      </c>
      <c r="F19" s="102">
        <v>4.111317602300974</v>
      </c>
      <c r="G19" s="102">
        <v>3.6301887018965076</v>
      </c>
    </row>
    <row r="20" spans="1:7" ht="12.75">
      <c r="A20" t="s">
        <v>280</v>
      </c>
      <c r="B20" s="100" t="s">
        <v>281</v>
      </c>
      <c r="C20" s="102">
        <v>3.431970188954362</v>
      </c>
      <c r="D20" s="102">
        <v>-0.7909447047468886</v>
      </c>
      <c r="E20" s="102">
        <v>-4.563914434119246</v>
      </c>
      <c r="F20" s="102">
        <v>0.6117281030765109</v>
      </c>
      <c r="G20" s="102">
        <v>-3.189965205904407</v>
      </c>
    </row>
    <row r="21" spans="1:7" ht="12.75">
      <c r="A21" t="s">
        <v>282</v>
      </c>
      <c r="B21" s="100" t="s">
        <v>283</v>
      </c>
      <c r="C21" s="102">
        <v>8.055292060569313</v>
      </c>
      <c r="D21" s="102">
        <v>5.628043667306027</v>
      </c>
      <c r="E21" s="102">
        <v>6.922913000883554</v>
      </c>
      <c r="F21" s="102">
        <v>8.733740254373368</v>
      </c>
      <c r="G21" s="102">
        <v>8.476935795985808</v>
      </c>
    </row>
    <row r="24" spans="6:7" ht="12.75">
      <c r="F24" s="9"/>
      <c r="G24" s="9"/>
    </row>
    <row r="25" spans="6:7" ht="12.75">
      <c r="F25" s="9"/>
      <c r="G25" s="9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2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1:2" ht="12.75">
      <c r="A3" t="s">
        <v>30</v>
      </c>
      <c r="B3" t="s">
        <v>36</v>
      </c>
    </row>
    <row r="4" ht="12.75">
      <c r="B4" t="s">
        <v>37</v>
      </c>
    </row>
    <row r="6" spans="1:3" ht="12.75">
      <c r="A6" t="s">
        <v>38</v>
      </c>
      <c r="C6" t="s">
        <v>39</v>
      </c>
    </row>
    <row r="7" ht="12.75">
      <c r="C7" t="s">
        <v>41</v>
      </c>
    </row>
    <row r="9" ht="12.75">
      <c r="C9" t="s">
        <v>40</v>
      </c>
    </row>
    <row r="10" ht="12" customHeight="1">
      <c r="C10" t="s">
        <v>42</v>
      </c>
    </row>
    <row r="13" spans="2:4" ht="12.75">
      <c r="B13" s="12">
        <v>2002</v>
      </c>
      <c r="C13" s="12">
        <v>2003</v>
      </c>
      <c r="D13" s="12">
        <v>2004</v>
      </c>
    </row>
    <row r="14" spans="1:4" ht="12.75">
      <c r="A14">
        <v>8</v>
      </c>
      <c r="B14" s="11"/>
      <c r="C14" s="11">
        <v>1</v>
      </c>
      <c r="D14" s="11">
        <v>-0.4</v>
      </c>
    </row>
    <row r="15" spans="1:4" ht="12.75">
      <c r="A15">
        <v>7</v>
      </c>
      <c r="B15" s="11"/>
      <c r="C15" s="11">
        <v>1.3</v>
      </c>
      <c r="D15" s="11">
        <v>-0.4</v>
      </c>
    </row>
    <row r="16" spans="1:4" ht="12.75">
      <c r="A16">
        <v>6</v>
      </c>
      <c r="B16" s="11">
        <v>0.9</v>
      </c>
      <c r="C16" s="11">
        <v>1.7</v>
      </c>
      <c r="D16" s="11">
        <v>-1.3</v>
      </c>
    </row>
    <row r="17" spans="1:4" ht="12.75">
      <c r="A17">
        <v>5</v>
      </c>
      <c r="B17" s="11">
        <v>0</v>
      </c>
      <c r="C17" s="11">
        <v>0.9</v>
      </c>
      <c r="D17" s="11">
        <v>-0.8</v>
      </c>
    </row>
    <row r="18" spans="1:4" ht="12.75">
      <c r="A18">
        <v>4</v>
      </c>
      <c r="B18" s="11">
        <v>0</v>
      </c>
      <c r="C18" s="11">
        <v>0.5</v>
      </c>
      <c r="D18" s="11">
        <v>-0.9</v>
      </c>
    </row>
    <row r="19" spans="1:4" ht="12.75">
      <c r="A19">
        <v>3</v>
      </c>
      <c r="B19" s="11">
        <v>0.1</v>
      </c>
      <c r="C19" s="11">
        <v>0.4</v>
      </c>
      <c r="D19" s="11">
        <v>-0.6</v>
      </c>
    </row>
    <row r="20" spans="1:4" ht="12.75">
      <c r="A20">
        <v>2</v>
      </c>
      <c r="B20" s="11">
        <v>0.3</v>
      </c>
      <c r="C20" s="11">
        <v>0.2</v>
      </c>
      <c r="D20" s="11">
        <v>-0.2</v>
      </c>
    </row>
    <row r="21" spans="1:4" ht="12.75">
      <c r="A21">
        <v>1</v>
      </c>
      <c r="B21" s="11">
        <v>-0.3</v>
      </c>
      <c r="C21" s="11">
        <v>-0.1</v>
      </c>
      <c r="D21" s="11">
        <v>0</v>
      </c>
    </row>
    <row r="22" spans="1:4" ht="12.75">
      <c r="A22">
        <v>0</v>
      </c>
      <c r="B22" s="11">
        <v>-0.2</v>
      </c>
      <c r="C22" s="11">
        <v>-0.1</v>
      </c>
      <c r="D22" s="1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4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1:2" ht="12.75">
      <c r="A3" t="s">
        <v>33</v>
      </c>
      <c r="B3" t="s">
        <v>34</v>
      </c>
    </row>
    <row r="4" ht="12.75">
      <c r="B4" t="s">
        <v>35</v>
      </c>
    </row>
    <row r="6" spans="1:3" ht="12.75">
      <c r="A6" t="s">
        <v>38</v>
      </c>
      <c r="C6" t="s">
        <v>39</v>
      </c>
    </row>
    <row r="7" ht="12.75">
      <c r="C7" t="s">
        <v>41</v>
      </c>
    </row>
    <row r="9" ht="12.75">
      <c r="C9" t="s">
        <v>40</v>
      </c>
    </row>
    <row r="10" ht="12.75">
      <c r="C10" t="s">
        <v>42</v>
      </c>
    </row>
    <row r="14" ht="12.75">
      <c r="A14" s="8"/>
    </row>
    <row r="15" spans="1:7" ht="12.75">
      <c r="A15" s="8"/>
      <c r="B15" t="s">
        <v>10</v>
      </c>
      <c r="C15" t="s">
        <v>13</v>
      </c>
      <c r="D15" t="s">
        <v>12</v>
      </c>
      <c r="E15" t="s">
        <v>14</v>
      </c>
      <c r="F15" t="s">
        <v>11</v>
      </c>
      <c r="G15" t="s">
        <v>15</v>
      </c>
    </row>
    <row r="16" spans="1:7" ht="12.75">
      <c r="A16" s="13">
        <v>8</v>
      </c>
      <c r="C16" s="11"/>
      <c r="D16">
        <v>1</v>
      </c>
      <c r="E16" s="11">
        <v>1.575</v>
      </c>
      <c r="F16">
        <v>-0.4</v>
      </c>
      <c r="G16" s="11">
        <v>0.18571428571428594</v>
      </c>
    </row>
    <row r="17" spans="1:7" ht="12.75">
      <c r="A17" s="13">
        <v>7</v>
      </c>
      <c r="C17" s="11"/>
      <c r="D17">
        <v>1.3</v>
      </c>
      <c r="E17" s="11">
        <v>1.3428571428571425</v>
      </c>
      <c r="F17">
        <v>-0.4</v>
      </c>
      <c r="G17" s="11">
        <v>0.13</v>
      </c>
    </row>
    <row r="18" spans="1:7" ht="12.75">
      <c r="A18" s="13">
        <v>6</v>
      </c>
      <c r="B18">
        <v>0.9</v>
      </c>
      <c r="C18" s="11">
        <v>1.3133333333333344</v>
      </c>
      <c r="D18">
        <v>1.7</v>
      </c>
      <c r="E18" s="11">
        <v>1.38</v>
      </c>
      <c r="F18">
        <v>-1.3</v>
      </c>
      <c r="G18" s="11">
        <v>-0.39166666666666705</v>
      </c>
    </row>
    <row r="19" spans="1:7" ht="12.75">
      <c r="A19" s="13">
        <v>5</v>
      </c>
      <c r="B19">
        <v>0</v>
      </c>
      <c r="C19" s="11">
        <v>0.7076923076923078</v>
      </c>
      <c r="D19">
        <v>0.9</v>
      </c>
      <c r="E19" s="11">
        <v>1.0363636363636362</v>
      </c>
      <c r="F19">
        <v>-0.8</v>
      </c>
      <c r="G19" s="11">
        <v>-0.8</v>
      </c>
    </row>
    <row r="20" spans="1:7" ht="12.75">
      <c r="A20" s="13">
        <v>4</v>
      </c>
      <c r="B20">
        <v>0</v>
      </c>
      <c r="C20" s="11">
        <v>0.23076923076922995</v>
      </c>
      <c r="D20">
        <v>0.5</v>
      </c>
      <c r="E20" s="11">
        <v>0.7142857142857135</v>
      </c>
      <c r="F20">
        <v>-0.9</v>
      </c>
      <c r="G20" s="11">
        <v>-0.9533333333333318</v>
      </c>
    </row>
    <row r="21" spans="1:7" ht="12.75">
      <c r="A21" s="13">
        <v>3</v>
      </c>
      <c r="B21">
        <v>0.1</v>
      </c>
      <c r="C21" s="11">
        <v>0.05882352941176494</v>
      </c>
      <c r="D21">
        <v>0.4</v>
      </c>
      <c r="E21" s="11">
        <v>0.581818181818182</v>
      </c>
      <c r="F21">
        <v>-0.6</v>
      </c>
      <c r="G21" s="11">
        <v>-0.76</v>
      </c>
    </row>
    <row r="22" spans="1:7" ht="12.75">
      <c r="A22" s="13">
        <v>2</v>
      </c>
      <c r="B22">
        <v>0.3</v>
      </c>
      <c r="C22" s="11">
        <v>0.1090909090909089</v>
      </c>
      <c r="D22">
        <v>0.2</v>
      </c>
      <c r="E22" s="11">
        <v>0.1</v>
      </c>
      <c r="F22">
        <v>-0.2</v>
      </c>
      <c r="G22" s="11">
        <v>-0.21666666666666767</v>
      </c>
    </row>
    <row r="23" spans="1:7" ht="12.75">
      <c r="A23" s="13">
        <v>1</v>
      </c>
      <c r="B23">
        <v>-0.3</v>
      </c>
      <c r="C23" s="11">
        <v>-0.18461538461538352</v>
      </c>
      <c r="D23">
        <v>-0.1</v>
      </c>
      <c r="E23" s="11">
        <v>-0.15454545454545432</v>
      </c>
      <c r="F23">
        <v>0</v>
      </c>
      <c r="G23" s="11">
        <v>-0.08823529411764675</v>
      </c>
    </row>
    <row r="24" spans="1:7" ht="12.75">
      <c r="A24" s="13">
        <v>0</v>
      </c>
      <c r="B24">
        <v>-0.2</v>
      </c>
      <c r="C24" s="11">
        <v>0</v>
      </c>
      <c r="D24">
        <v>-0.1</v>
      </c>
      <c r="E24" s="11">
        <v>0</v>
      </c>
      <c r="F24">
        <v>0</v>
      </c>
      <c r="G24" s="1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140625" style="0" customWidth="1"/>
  </cols>
  <sheetData>
    <row r="3" spans="1:2" ht="12.75">
      <c r="A3" t="s">
        <v>30</v>
      </c>
      <c r="B3" t="s">
        <v>31</v>
      </c>
    </row>
    <row r="4" ht="12.75">
      <c r="B4" t="s">
        <v>32</v>
      </c>
    </row>
    <row r="6" spans="1:2" ht="12.75">
      <c r="A6" t="s">
        <v>25</v>
      </c>
      <c r="B6" t="s">
        <v>26</v>
      </c>
    </row>
    <row r="7" ht="12.75">
      <c r="B7" t="s">
        <v>27</v>
      </c>
    </row>
    <row r="9" ht="12.75">
      <c r="B9" t="s">
        <v>28</v>
      </c>
    </row>
    <row r="10" ht="12.75">
      <c r="B10" t="s">
        <v>29</v>
      </c>
    </row>
    <row r="12" spans="1:3" ht="12.75">
      <c r="A12" t="s">
        <v>16</v>
      </c>
      <c r="B12" s="9">
        <v>0.2</v>
      </c>
      <c r="C12" s="9">
        <v>-2.5</v>
      </c>
    </row>
    <row r="13" spans="1:3" ht="12.75">
      <c r="A13" t="s">
        <v>17</v>
      </c>
      <c r="B13" s="9">
        <v>-0.4</v>
      </c>
      <c r="C13" s="9">
        <v>-2.2</v>
      </c>
    </row>
    <row r="14" spans="1:3" ht="12.75">
      <c r="A14" t="s">
        <v>22</v>
      </c>
      <c r="B14" s="9">
        <v>-0.4</v>
      </c>
      <c r="C14" s="9">
        <v>-2.7</v>
      </c>
    </row>
    <row r="15" spans="1:3" ht="12.75">
      <c r="A15" t="s">
        <v>23</v>
      </c>
      <c r="B15" s="9">
        <v>-1.3</v>
      </c>
      <c r="C15" s="9">
        <v>-0.3</v>
      </c>
    </row>
    <row r="16" spans="1:3" ht="12.75">
      <c r="A16" t="s">
        <v>24</v>
      </c>
      <c r="B16" s="9">
        <v>-0.8</v>
      </c>
      <c r="C16" s="9">
        <v>-0.3</v>
      </c>
    </row>
    <row r="17" spans="1:3" ht="12.75">
      <c r="A17" t="s">
        <v>18</v>
      </c>
      <c r="B17" s="9">
        <v>-0.9</v>
      </c>
      <c r="C17" s="9">
        <v>0.6000000000000005</v>
      </c>
    </row>
    <row r="18" spans="1:3" ht="12.75">
      <c r="A18" t="s">
        <v>19</v>
      </c>
      <c r="B18" s="9">
        <v>-0.6</v>
      </c>
      <c r="C18" s="9">
        <v>0.10000000000000053</v>
      </c>
    </row>
    <row r="19" spans="1:3" ht="12.75">
      <c r="A19" t="s">
        <v>20</v>
      </c>
      <c r="B19" s="9">
        <v>-0.2</v>
      </c>
      <c r="C19" s="9">
        <v>0.10000000000000053</v>
      </c>
    </row>
    <row r="20" spans="1:3" ht="12.75">
      <c r="A20" t="s">
        <v>21</v>
      </c>
      <c r="B20" s="9">
        <v>0</v>
      </c>
      <c r="C20" s="9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="80" zoomScaleNormal="80" workbookViewId="0" topLeftCell="A1">
      <selection activeCell="K31" sqref="K31"/>
    </sheetView>
  </sheetViews>
  <sheetFormatPr defaultColWidth="9.140625" defaultRowHeight="12.75"/>
  <sheetData>
    <row r="1" ht="12.75">
      <c r="B1" t="s">
        <v>577</v>
      </c>
    </row>
    <row r="2" ht="12.75">
      <c r="B2" t="s">
        <v>578</v>
      </c>
    </row>
    <row r="5" spans="2:11" ht="12.75">
      <c r="B5" t="s">
        <v>579</v>
      </c>
      <c r="C5" t="s">
        <v>580</v>
      </c>
      <c r="D5" t="s">
        <v>581</v>
      </c>
      <c r="E5" t="s">
        <v>582</v>
      </c>
      <c r="F5" t="s">
        <v>583</v>
      </c>
      <c r="G5" t="s">
        <v>584</v>
      </c>
      <c r="H5" t="s">
        <v>585</v>
      </c>
      <c r="I5" t="s">
        <v>586</v>
      </c>
      <c r="J5" t="s">
        <v>587</v>
      </c>
      <c r="K5" t="s">
        <v>588</v>
      </c>
    </row>
    <row r="6" spans="2:11" ht="12.75">
      <c r="B6" t="s">
        <v>579</v>
      </c>
      <c r="C6" t="s">
        <v>580</v>
      </c>
      <c r="D6" t="s">
        <v>581</v>
      </c>
      <c r="E6" t="s">
        <v>582</v>
      </c>
      <c r="F6" t="s">
        <v>583</v>
      </c>
      <c r="G6" t="s">
        <v>584</v>
      </c>
      <c r="H6" t="s">
        <v>585</v>
      </c>
      <c r="I6" t="s">
        <v>586</v>
      </c>
      <c r="J6" t="s">
        <v>587</v>
      </c>
      <c r="K6" t="s">
        <v>588</v>
      </c>
    </row>
    <row r="7" spans="1:11" ht="12.75">
      <c r="A7" t="s">
        <v>589</v>
      </c>
      <c r="B7" s="9">
        <v>-4.9</v>
      </c>
      <c r="C7" s="9">
        <v>-4.7</v>
      </c>
      <c r="D7" s="9">
        <v>0.8999999999999986</v>
      </c>
      <c r="E7" s="9">
        <v>-2.0666666666666664</v>
      </c>
      <c r="F7" s="9">
        <v>-2.0666666666666678</v>
      </c>
      <c r="G7" s="9">
        <v>-4.333333333333333</v>
      </c>
      <c r="H7" s="9">
        <v>-2.4666666666666672</v>
      </c>
      <c r="I7" s="9">
        <v>0.6666666666666666</v>
      </c>
      <c r="J7" s="9">
        <v>0.6333333333333332</v>
      </c>
      <c r="K7" s="9">
        <v>-0.36666666666666664</v>
      </c>
    </row>
    <row r="8" spans="1:11" ht="12.75">
      <c r="A8">
        <v>2002</v>
      </c>
      <c r="B8" s="9">
        <v>0</v>
      </c>
      <c r="C8" s="9">
        <v>4.7</v>
      </c>
      <c r="D8" s="9">
        <v>4.8</v>
      </c>
      <c r="E8" s="9">
        <v>1.9</v>
      </c>
      <c r="F8" s="9">
        <v>1.1</v>
      </c>
      <c r="G8" s="9">
        <v>-1.1</v>
      </c>
      <c r="H8" s="9">
        <v>2.7</v>
      </c>
      <c r="I8" s="9">
        <v>0.3999999999999986</v>
      </c>
      <c r="J8" s="9">
        <v>2.1</v>
      </c>
      <c r="K8" s="9">
        <v>0.1</v>
      </c>
    </row>
    <row r="9" spans="1:11" ht="12.75">
      <c r="A9">
        <v>2003</v>
      </c>
      <c r="B9" s="9">
        <v>-1.4</v>
      </c>
      <c r="C9" s="9">
        <v>-6.8</v>
      </c>
      <c r="D9" s="9">
        <v>-4.7</v>
      </c>
      <c r="E9" s="9">
        <v>0.6999999999999993</v>
      </c>
      <c r="F9" s="9">
        <v>1.8</v>
      </c>
      <c r="G9" s="9">
        <v>-0.10000000000000142</v>
      </c>
      <c r="H9" s="9">
        <v>0.3000000000000007</v>
      </c>
      <c r="I9" s="9">
        <v>-1.1</v>
      </c>
      <c r="J9" s="9">
        <v>-1.7</v>
      </c>
      <c r="K9" s="9">
        <v>0.9</v>
      </c>
    </row>
    <row r="10" spans="1:11" ht="12.75">
      <c r="A10">
        <v>2004</v>
      </c>
      <c r="B10" s="9">
        <v>3.5</v>
      </c>
      <c r="C10" s="9">
        <v>7.3</v>
      </c>
      <c r="D10" s="9">
        <v>3.5</v>
      </c>
      <c r="E10" s="9">
        <v>1.9</v>
      </c>
      <c r="F10" s="9">
        <v>3.8</v>
      </c>
      <c r="G10" s="9">
        <v>0</v>
      </c>
      <c r="H10" s="9">
        <v>2.3</v>
      </c>
      <c r="I10" s="9">
        <v>6.1</v>
      </c>
      <c r="J10" s="9">
        <v>3.6</v>
      </c>
      <c r="K10" s="9">
        <v>-0.6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="80" zoomScaleNormal="80" workbookViewId="0" topLeftCell="A1">
      <selection activeCell="L7" sqref="L7"/>
    </sheetView>
  </sheetViews>
  <sheetFormatPr defaultColWidth="9.140625" defaultRowHeight="12.75"/>
  <cols>
    <col min="1" max="1" width="14.7109375" style="0" customWidth="1"/>
  </cols>
  <sheetData>
    <row r="1" ht="12.75">
      <c r="B1" t="s">
        <v>590</v>
      </c>
    </row>
    <row r="2" ht="12.75">
      <c r="B2" t="s">
        <v>591</v>
      </c>
    </row>
    <row r="5" spans="2:6" ht="12.75">
      <c r="B5" t="s">
        <v>592</v>
      </c>
      <c r="C5" t="s">
        <v>593</v>
      </c>
      <c r="D5" t="s">
        <v>594</v>
      </c>
      <c r="E5" t="s">
        <v>595</v>
      </c>
      <c r="F5" t="s">
        <v>596</v>
      </c>
    </row>
    <row r="6" spans="2:6" ht="12.75">
      <c r="B6" t="s">
        <v>597</v>
      </c>
      <c r="C6" t="s">
        <v>598</v>
      </c>
      <c r="D6" t="s">
        <v>599</v>
      </c>
      <c r="E6" t="s">
        <v>600</v>
      </c>
      <c r="F6" t="s">
        <v>601</v>
      </c>
    </row>
    <row r="7" spans="1:6" ht="12.75">
      <c r="A7" t="s">
        <v>589</v>
      </c>
      <c r="B7" s="9">
        <v>-9.123524962227973</v>
      </c>
      <c r="C7" s="9">
        <v>-4.278495781893592</v>
      </c>
      <c r="D7" s="9">
        <v>-5.832797979326808</v>
      </c>
      <c r="E7" s="9">
        <v>0.1646828765135234</v>
      </c>
      <c r="F7" s="9">
        <v>-0.1668128272205521</v>
      </c>
    </row>
    <row r="8" spans="1:6" ht="12.75">
      <c r="A8">
        <v>2002</v>
      </c>
      <c r="B8" s="9">
        <v>3.240112281595356</v>
      </c>
      <c r="C8" s="9">
        <v>2.5124943670838604</v>
      </c>
      <c r="D8" s="9">
        <v>7.743321740034856</v>
      </c>
      <c r="E8" s="9">
        <v>1.6042401220815101</v>
      </c>
      <c r="F8" s="9">
        <v>1.69986554960228</v>
      </c>
    </row>
    <row r="9" spans="1:6" ht="12.75">
      <c r="A9">
        <v>2003</v>
      </c>
      <c r="B9" s="9">
        <v>-7.764783350765632</v>
      </c>
      <c r="C9" s="9">
        <v>-1.9007375675727047</v>
      </c>
      <c r="D9" s="9">
        <v>-3.18671960150375</v>
      </c>
      <c r="E9" s="9">
        <v>1.809121355346301</v>
      </c>
      <c r="F9" s="9">
        <v>-1.600053702099776</v>
      </c>
    </row>
    <row r="10" spans="1:6" ht="12.75">
      <c r="A10">
        <v>2004</v>
      </c>
      <c r="B10" s="9">
        <v>1.3740715566192607</v>
      </c>
      <c r="C10" s="9">
        <v>7.373464177256295</v>
      </c>
      <c r="D10" s="9">
        <v>16.217164546135464</v>
      </c>
      <c r="E10" s="9">
        <v>3.1091752306508873</v>
      </c>
      <c r="F10" s="9">
        <v>3.5999826362367915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szilagyiesz</dc:creator>
  <cp:keywords/>
  <dc:description/>
  <cp:lastModifiedBy>szilagyiesz</cp:lastModifiedBy>
  <dcterms:created xsi:type="dcterms:W3CDTF">2005-04-25T11:57:07Z</dcterms:created>
  <dcterms:modified xsi:type="dcterms:W3CDTF">2005-05-23T11:21:18Z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-1879084641</vt:i4>
  </property>
  <property fmtid="{D5CDD505-2E9C-101B-9397-08002B2CF9AE}" pid="4" name="_EmailSubje">
    <vt:lpwstr>Xls-ek a netre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