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8.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ml.chartshapes+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ml.chartshapes+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ml.chartshapes+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ml.chartshapes+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63.xml" ContentType="application/vnd.openxmlformats-officedocument.drawingml.chart+xml"/>
  <Override PartName="/xl/charts/style52.xml" ContentType="application/vnd.ms-office.chartstyle+xml"/>
  <Override PartName="/xl/charts/colors52.xml" ContentType="application/vnd.ms-office.chartcolorstyle+xml"/>
  <Override PartName="/xl/charts/chart6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5.xml" ContentType="application/vnd.openxmlformats-officedocument.drawing+xml"/>
  <Override PartName="/xl/charts/chart65.xml" ContentType="application/vnd.openxmlformats-officedocument.drawingml.chart+xml"/>
  <Override PartName="/xl/charts/style54.xml" ContentType="application/vnd.ms-office.chartstyle+xml"/>
  <Override PartName="/xl/charts/colors54.xml" ContentType="application/vnd.ms-office.chartcolorstyle+xml"/>
  <Override PartName="/xl/charts/chart6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drawings/drawing57.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8.xml" ContentType="application/vnd.openxmlformats-officedocument.drawing+xml"/>
  <Override PartName="/xl/charts/chart69.xml" ContentType="application/vnd.openxmlformats-officedocument.drawingml.chart+xml"/>
  <Override PartName="/xl/charts/style56.xml" ContentType="application/vnd.ms-office.chartstyle+xml"/>
  <Override PartName="/xl/charts/colors56.xml" ContentType="application/vnd.ms-office.chartcolorstyle+xml"/>
  <Override PartName="/xl/charts/chart70.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9.xml" ContentType="application/vnd.openxmlformats-officedocument.drawing+xml"/>
  <Override PartName="/xl/charts/chart71.xml" ContentType="application/vnd.openxmlformats-officedocument.drawingml.chart+xml"/>
  <Override PartName="/xl/charts/style58.xml" ContentType="application/vnd.ms-office.chartstyle+xml"/>
  <Override PartName="/xl/charts/colors58.xml" ContentType="application/vnd.ms-office.chartcolorstyle+xml"/>
  <Override PartName="/xl/charts/chart72.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xml"/>
  <Override PartName="/xl/charts/chart73.xml" ContentType="application/vnd.openxmlformats-officedocument.drawingml.chart+xml"/>
  <Override PartName="/xl/charts/style60.xml" ContentType="application/vnd.ms-office.chartstyle+xml"/>
  <Override PartName="/xl/charts/colors60.xml" ContentType="application/vnd.ms-office.chartcolorstyle+xml"/>
  <Override PartName="/xl/charts/chart7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1.xml" ContentType="application/vnd.openxmlformats-officedocument.drawing+xml"/>
  <Override PartName="/xl/charts/chart75.xml" ContentType="application/vnd.openxmlformats-officedocument.drawingml.chart+xml"/>
  <Override PartName="/xl/charts/style62.xml" ContentType="application/vnd.ms-office.chartstyle+xml"/>
  <Override PartName="/xl/charts/colors62.xml" ContentType="application/vnd.ms-office.chartcolorstyle+xml"/>
  <Override PartName="/xl/charts/chart7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63.xml" ContentType="application/vnd.openxmlformats-officedocument.drawing+xml"/>
  <Override PartName="/xl/charts/chart79.xml" ContentType="application/vnd.openxmlformats-officedocument.drawingml.chart+xml"/>
  <Override PartName="/xl/charts/style64.xml" ContentType="application/vnd.ms-office.chartstyle+xml"/>
  <Override PartName="/xl/charts/colors64.xml" ContentType="application/vnd.ms-office.chartcolorstyle+xml"/>
  <Override PartName="/xl/charts/chart8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4.xml" ContentType="application/vnd.openxmlformats-officedocument.drawing+xml"/>
  <Override PartName="/xl/charts/chart81.xml" ContentType="application/vnd.openxmlformats-officedocument.drawingml.chart+xml"/>
  <Override PartName="/xl/charts/style66.xml" ContentType="application/vnd.ms-office.chartstyle+xml"/>
  <Override PartName="/xl/charts/colors66.xml" ContentType="application/vnd.ms-office.chartcolorstyle+xml"/>
  <Override PartName="/xl/charts/chart8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5.xml" ContentType="application/vnd.openxmlformats-officedocument.drawing+xml"/>
  <Override PartName="/xl/charts/chart83.xml" ContentType="application/vnd.openxmlformats-officedocument.drawingml.chart+xml"/>
  <Override PartName="/xl/charts/style68.xml" ContentType="application/vnd.ms-office.chartstyle+xml"/>
  <Override PartName="/xl/charts/colors68.xml" ContentType="application/vnd.ms-office.chartcolorstyle+xml"/>
  <Override PartName="/xl/charts/chart84.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6.xml" ContentType="application/vnd.openxmlformats-officedocument.drawing+xml"/>
  <Override PartName="/xl/charts/chart85.xml" ContentType="application/vnd.openxmlformats-officedocument.drawingml.chart+xml"/>
  <Override PartName="/xl/charts/style70.xml" ContentType="application/vnd.ms-office.chartstyle+xml"/>
  <Override PartName="/xl/charts/colors70.xml" ContentType="application/vnd.ms-office.chartcolorstyle+xml"/>
  <Override PartName="/xl/charts/chart8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7.xml" ContentType="application/vnd.openxmlformats-officedocument.drawing+xml"/>
  <Override PartName="/xl/charts/chart87.xml" ContentType="application/vnd.openxmlformats-officedocument.drawingml.chart+xml"/>
  <Override PartName="/xl/charts/style72.xml" ContentType="application/vnd.ms-office.chartstyle+xml"/>
  <Override PartName="/xl/charts/colors72.xml" ContentType="application/vnd.ms-office.chartcolorstyle+xml"/>
  <Override PartName="/xl/charts/chart8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8.xml" ContentType="application/vnd.openxmlformats-officedocument.drawing+xml"/>
  <Override PartName="/xl/charts/chart89.xml" ContentType="application/vnd.openxmlformats-officedocument.drawingml.chart+xml"/>
  <Override PartName="/xl/charts/style74.xml" ContentType="application/vnd.ms-office.chartstyle+xml"/>
  <Override PartName="/xl/charts/colors74.xml" ContentType="application/vnd.ms-office.chartcolorstyle+xml"/>
  <Override PartName="/xl/charts/chart90.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70.xml" ContentType="application/vnd.openxmlformats-officedocument.drawing+xml"/>
  <Override PartName="/xl/charts/chart93.xml" ContentType="application/vnd.openxmlformats-officedocument.drawingml.chart+xml"/>
  <Override PartName="/xl/charts/style76.xml" ContentType="application/vnd.ms-office.chartstyle+xml"/>
  <Override PartName="/xl/charts/colors76.xml" ContentType="application/vnd.ms-office.chartcolorstyle+xml"/>
  <Override PartName="/xl/charts/chart94.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1.xml" ContentType="application/vnd.openxmlformats-officedocument.drawing+xml"/>
  <Override PartName="/xl/charts/chart95.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2.xml" ContentType="application/vnd.openxmlformats-officedocument.drawingml.chartshapes+xml"/>
  <Override PartName="/xl/charts/chart96.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97.xml" ContentType="application/vnd.openxmlformats-officedocument.drawingml.chart+xml"/>
  <Override PartName="/xl/charts/style80.xml" ContentType="application/vnd.ms-office.chartstyle+xml"/>
  <Override PartName="/xl/charts/colors80.xml" ContentType="application/vnd.ms-office.chartcolorstyle+xml"/>
  <Override PartName="/xl/charts/chart98.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5.xml" ContentType="application/vnd.openxmlformats-officedocument.drawing+xml"/>
  <Override PartName="/xl/charts/chart99.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6.xml" ContentType="application/vnd.openxmlformats-officedocument.drawingml.chartshapes+xml"/>
  <Override PartName="/xl/charts/chart100.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101.xml" ContentType="application/vnd.openxmlformats-officedocument.drawingml.chart+xml"/>
  <Override PartName="/xl/charts/style84.xml" ContentType="application/vnd.ms-office.chartstyle+xml"/>
  <Override PartName="/xl/charts/colors84.xml" ContentType="application/vnd.ms-office.chartcolorstyle+xml"/>
  <Override PartName="/xl/charts/chart102.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9.xml" ContentType="application/vnd.openxmlformats-officedocument.drawing+xml"/>
  <Override PartName="/xl/charts/chart103.xml" ContentType="application/vnd.openxmlformats-officedocument.drawingml.chart+xml"/>
  <Override PartName="/xl/charts/style86.xml" ContentType="application/vnd.ms-office.chartstyle+xml"/>
  <Override PartName="/xl/charts/colors86.xml" ContentType="application/vnd.ms-office.chartcolorstyle+xml"/>
  <Override PartName="/xl/charts/chart104.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0.xml" ContentType="application/vnd.openxmlformats-officedocument.drawing+xml"/>
  <Override PartName="/xl/charts/chart105.xml" ContentType="application/vnd.openxmlformats-officedocument.drawingml.chart+xml"/>
  <Override PartName="/xl/charts/style88.xml" ContentType="application/vnd.ms-office.chartstyle+xml"/>
  <Override PartName="/xl/charts/colors88.xml" ContentType="application/vnd.ms-office.chartcolorstyle+xml"/>
  <Override PartName="/xl/charts/chart106.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81.xml" ContentType="application/vnd.openxmlformats-officedocument.drawing+xml"/>
  <Override PartName="/xl/charts/chart107.xml" ContentType="application/vnd.openxmlformats-officedocument.drawingml.chart+xml"/>
  <Override PartName="/xl/charts/style90.xml" ContentType="application/vnd.ms-office.chartstyle+xml"/>
  <Override PartName="/xl/charts/colors90.xml" ContentType="application/vnd.ms-office.chartcolorstyle+xml"/>
  <Override PartName="/xl/charts/chart10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82.xml" ContentType="application/vnd.openxmlformats-officedocument.drawing+xml"/>
  <Override PartName="/xl/charts/chart109.xml" ContentType="application/vnd.openxmlformats-officedocument.drawingml.chart+xml"/>
  <Override PartName="/xl/charts/style92.xml" ContentType="application/vnd.ms-office.chartstyle+xml"/>
  <Override PartName="/xl/charts/colors92.xml" ContentType="application/vnd.ms-office.chartcolorstyle+xml"/>
  <Override PartName="/xl/charts/chart110.xml" ContentType="application/vnd.openxmlformats-officedocument.drawingml.chart+xml"/>
  <Override PartName="/xl/charts/style93.xml" ContentType="application/vnd.ms-office.chartstyle+xml"/>
  <Override PartName="/xl/charts/colors93.xml" ContentType="application/vnd.ms-office.chartcolorstyle+xml"/>
  <Override PartName="/xl/charts/chart111.xml" ContentType="application/vnd.openxmlformats-officedocument.drawingml.chart+xml"/>
  <Override PartName="/xl/charts/style94.xml" ContentType="application/vnd.ms-office.chartstyle+xml"/>
  <Override PartName="/xl/charts/colors94.xml" ContentType="application/vnd.ms-office.chartcolorstyle+xml"/>
  <Override PartName="/xl/charts/chart112.xml" ContentType="application/vnd.openxmlformats-officedocument.drawingml.chart+xml"/>
  <Override PartName="/xl/charts/style95.xml" ContentType="application/vnd.ms-office.chartstyle+xml"/>
  <Override PartName="/xl/charts/colors9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Fsrv01\mnb\PSF\_Common\Témák\Elemzések\Rendszeres elemzések\RE\Kereskedelmi ingatlanpiac\Kereskedelmiingatlan-piaci jelentés\2023 október\"/>
    </mc:Choice>
  </mc:AlternateContent>
  <xr:revisionPtr revIDLastSave="0" documentId="13_ncr:1_{7B5037E0-50D3-44EA-BF85-F3BBDC1C8FB5}" xr6:coauthVersionLast="47" xr6:coauthVersionMax="47" xr10:uidLastSave="{00000000-0000-0000-0000-000000000000}"/>
  <bookViews>
    <workbookView xWindow="-120" yWindow="-120" windowWidth="29040" windowHeight="15840" xr2:uid="{350E7719-E44E-4F5C-9B42-A2D7971932E1}"/>
  </bookViews>
  <sheets>
    <sheet name="Jegyzék_index" sheetId="50" r:id="rId1"/>
    <sheet name="1_ábra_chart" sheetId="3" r:id="rId2"/>
    <sheet name="2_ábra_chart" sheetId="107" r:id="rId3"/>
    <sheet name="3_ábra_chart" sheetId="105" r:id="rId4"/>
    <sheet name="4_ábra_chart" sheetId="98" r:id="rId5"/>
    <sheet name="5_ábra_chart" sheetId="58" r:id="rId6"/>
    <sheet name="6_ábra_chart" sheetId="37" r:id="rId7"/>
    <sheet name="7_ábra_chart" sheetId="94" r:id="rId8"/>
    <sheet name="8_ábra_chart" sheetId="20" r:id="rId9"/>
    <sheet name="9_ábra_chart" sheetId="18" r:id="rId10"/>
    <sheet name="10_ábra_chart" sheetId="96" r:id="rId11"/>
    <sheet name="11_ábra_chart" sheetId="112" r:id="rId12"/>
    <sheet name="12_ábra_chart" sheetId="100" r:id="rId13"/>
    <sheet name="13_ábra_chart" sheetId="23" r:id="rId14"/>
    <sheet name="14_ábra_chart" sheetId="93" r:id="rId15"/>
    <sheet name="15_ábra_chart" sheetId="71" r:id="rId16"/>
    <sheet name="16_ábra_chart" sheetId="25" r:id="rId17"/>
    <sheet name="17_ábra_chart" sheetId="26" r:id="rId18"/>
    <sheet name="18_ábra_chart" sheetId="32" r:id="rId19"/>
    <sheet name="19_ábra_chart" sheetId="31" r:id="rId20"/>
    <sheet name="20_ábra_chart" sheetId="68" r:id="rId21"/>
    <sheet name="21_ábra_chart" sheetId="39" r:id="rId22"/>
    <sheet name="22_ábra_chart" sheetId="109" r:id="rId23"/>
    <sheet name="23_ábra_chart" sheetId="113" r:id="rId24"/>
    <sheet name="24_ábra_chart" sheetId="114" r:id="rId25"/>
    <sheet name="25_ábra_chart" sheetId="106" r:id="rId26"/>
    <sheet name="26_ábra_chart" sheetId="44" r:id="rId27"/>
    <sheet name="27_ábra_chart" sheetId="85" r:id="rId28"/>
    <sheet name="1_box_1_ábra_chart" sheetId="116" r:id="rId29"/>
    <sheet name="1_box_2_ábra_chart" sheetId="117" r:id="rId30"/>
    <sheet name="A1_ábra_chart" sheetId="57" r:id="rId31"/>
    <sheet name="A2_ábra_chart" sheetId="8" r:id="rId32"/>
    <sheet name="A3_ábra_chart" sheetId="76" r:id="rId33"/>
    <sheet name="A4_ábra_chart" sheetId="6" r:id="rId34"/>
    <sheet name="A5_ábra_chart" sheetId="83" r:id="rId35"/>
    <sheet name="A6_ábra_chart" sheetId="87" r:id="rId36"/>
    <sheet name="A7_ábra_chart" sheetId="74" r:id="rId37"/>
    <sheet name="A8_ábra_chart" sheetId="11" r:id="rId38"/>
    <sheet name="A9_ábra_chart" sheetId="13" r:id="rId39"/>
    <sheet name="A10_ábra_chart" sheetId="14" r:id="rId40"/>
    <sheet name="A11_ábra_chart" sheetId="15" r:id="rId41"/>
    <sheet name="A12_ábra_chart" sheetId="16" r:id="rId42"/>
    <sheet name="A13_ábra_chart" sheetId="17" r:id="rId43"/>
    <sheet name="A14_ábra_chart" sheetId="19" r:id="rId44"/>
    <sheet name="A15_ábra_chart" sheetId="21" r:id="rId45"/>
    <sheet name="A16_ábra_chart" sheetId="22" r:id="rId46"/>
    <sheet name="A17_ábra_chart" sheetId="29" r:id="rId47"/>
    <sheet name="A18_ábra_chart" sheetId="30" r:id="rId48"/>
    <sheet name="A19_ábra_chart" sheetId="38" r:id="rId49"/>
    <sheet name="A20_ábra_chart" sheetId="34" r:id="rId50"/>
    <sheet name="A21_ábra_chart" sheetId="33" r:id="rId51"/>
    <sheet name="A22_ábra_chart" sheetId="115" r:id="rId52"/>
    <sheet name="A23_ábra_chart" sheetId="118" r:id="rId53"/>
    <sheet name="A24_ábra_chart" sheetId="45" r:id="rId54"/>
    <sheet name="A25_ábra_chart" sheetId="104" r:id="rId55"/>
    <sheet name="A26_ábra_chart" sheetId="65" r:id="rId56"/>
    <sheet name="A27_ábra_chart" sheetId="90" r:id="rId57"/>
    <sheet name="A28_ábra_chart" sheetId="67" r:id="rId58"/>
    <sheet name="Folyósítások_ingtípus" sheetId="42" state="hidden" r:id="rId59"/>
  </sheets>
  <definedNames>
    <definedName name="_" localSheetId="10" hidden="1">#REF!</definedName>
    <definedName name="_" localSheetId="11" hidden="1">#REF!</definedName>
    <definedName name="_" localSheetId="12" hidden="1">#REF!</definedName>
    <definedName name="_" localSheetId="13" hidden="1">#REF!</definedName>
    <definedName name="_" localSheetId="14" hidden="1">#REF!</definedName>
    <definedName name="_" localSheetId="18" hidden="1">#REF!</definedName>
    <definedName name="_" localSheetId="19" hidden="1">#REF!</definedName>
    <definedName name="_" localSheetId="2" hidden="1">#REF!</definedName>
    <definedName name="_" localSheetId="25" hidden="1">#REF!</definedName>
    <definedName name="_" localSheetId="27" hidden="1">#REF!</definedName>
    <definedName name="_" localSheetId="3" hidden="1">#REF!</definedName>
    <definedName name="_" localSheetId="4" hidden="1">#REF!</definedName>
    <definedName name="_" localSheetId="5" hidden="1">#REF!</definedName>
    <definedName name="_" localSheetId="8" hidden="1">#REF!</definedName>
    <definedName name="_" localSheetId="9" hidden="1">#REF!</definedName>
    <definedName name="_" localSheetId="30" hidden="1">#REF!</definedName>
    <definedName name="_" localSheetId="39" hidden="1">#REF!</definedName>
    <definedName name="_" localSheetId="40" hidden="1">#REF!</definedName>
    <definedName name="_" localSheetId="41" hidden="1">#REF!</definedName>
    <definedName name="_" localSheetId="42" hidden="1">#REF!</definedName>
    <definedName name="_" localSheetId="43" hidden="1">#REF!</definedName>
    <definedName name="_" localSheetId="44" hidden="1">#REF!</definedName>
    <definedName name="_" localSheetId="45" hidden="1">#REF!</definedName>
    <definedName name="_" localSheetId="46" hidden="1">#REF!</definedName>
    <definedName name="_" localSheetId="47" hidden="1">#REF!</definedName>
    <definedName name="_" localSheetId="31" hidden="1">#REF!</definedName>
    <definedName name="_" localSheetId="33" hidden="1">#REF!</definedName>
    <definedName name="_" localSheetId="37" hidden="1">#REF!</definedName>
    <definedName name="_" localSheetId="38" hidden="1">#REF!</definedName>
    <definedName name="_" hidden="1">#REF!</definedName>
    <definedName name="____________________________cp1" localSheetId="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7"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0"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31"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33"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7"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0"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31"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33"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7"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0"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31"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33"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7"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0"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31"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33"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7"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0"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31"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33"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7"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0"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31"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33"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7"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0"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31"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33"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7"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0"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31"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33"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7"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0"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31"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33"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7"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0"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31"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33"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7"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0"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31"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33"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7"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0"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31"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33"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7"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0"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31"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33"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7"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0"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31"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33"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7"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0"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31"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33"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7"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0"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31"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33"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7"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0"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31"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33"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7"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0"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31"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33"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7"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0"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31"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33"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7"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0"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31"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33"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7"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0"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31"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33"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7"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0"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31"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33"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7"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0"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31"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33"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7"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0"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31"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33"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7"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0"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31"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33"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7"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0"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31"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33"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7"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0"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31"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33"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7"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0"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31"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33"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7"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0"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31"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33"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7"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0"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31"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33"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7"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0"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31"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33"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7"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0"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31"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33"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7"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0"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31"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33"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7"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0"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31"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33"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7"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0"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31"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33"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7"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0"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31"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33"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7"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0"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31"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33"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7"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0"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31"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33"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7"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0"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31"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33"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7"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0"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31"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33"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7"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0"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31"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33"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7"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0"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31"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33"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7"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0"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31"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33"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7"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0"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31"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33"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7"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0"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31"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33"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7"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0"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31"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33"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7"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0"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31"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33"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7"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0"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31"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33"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7"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0"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31"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33"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7"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0"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31"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33"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7"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0"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31"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33"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7"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0"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31"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33"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7"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0"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31"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33"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7"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0"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31"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33"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7"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0"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31"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33"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7"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0"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31"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33"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7"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0"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31"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33"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7"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0"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31"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33"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7"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0"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31"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33"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7"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0"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31"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33"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7"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0"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31"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33"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7"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0"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31"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33"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7"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0"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31"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33"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7"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0"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31"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33"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7"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0"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31"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33"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7"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0"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31"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33"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7"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0"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31"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33"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7"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0"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31"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33"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7"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0"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31"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33"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7"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0"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31"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33"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7"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0"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31"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33"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7"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0"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31"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33"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7"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0"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31"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33"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7"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0"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31"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33"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7"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0"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31"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33"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7"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0"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31"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33"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7"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0"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31"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33"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7"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0"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31"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33"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7"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0"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31"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33"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7"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0"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31"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33"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7"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0"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31"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33"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7"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0"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31"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33"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7"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0"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31"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33"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7"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0"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31"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33"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7"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0"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31"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33"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7"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0"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31"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33"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7"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0"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31"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33"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7"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0"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31"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33"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7"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0"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31"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33"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7"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0"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31"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33"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7"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0"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31"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33"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7"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0"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31"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33"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7"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0"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31"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33"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7"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0"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31"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33"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7"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0"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31"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33"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7"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0"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31"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33"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7"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0"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31"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33"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7"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0"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31"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33"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7"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0"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31"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33"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7"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0"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31"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33"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7"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0"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31"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33"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7"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0"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31"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33"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7"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0"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31"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33"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7"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0"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31"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33"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7"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0"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31"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33"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7"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0"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31"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33"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7"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0"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31"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33"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7"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0"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31"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33"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7"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0"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31"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33"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7"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0"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31"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33"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7"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0"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31"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33"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7"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0"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31"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33"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7"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0"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31"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33"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7"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0"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31"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33"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7"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0"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31"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33"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7"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0"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31"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33"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7"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0"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31"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33"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7"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0"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31"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33"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7"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0"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31"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33"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7"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0"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31"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33"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7"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0"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31"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33"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7"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0"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31"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33"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7"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0"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31"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33"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7"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0"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31"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33"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7"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0"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31"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33"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7"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0"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31"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33"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7"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0"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31"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33"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7"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0"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31"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33"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7"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0"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31"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33"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7"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0"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31"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33"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7"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0"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31"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33"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7"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0"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31"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33"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7"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0"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31"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33"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7"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0"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31"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33"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7"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0"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31"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33"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7"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0"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31"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33"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7"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0"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31"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33"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7"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0"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31"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33"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7"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0"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31"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33"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7"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0"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31"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33"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7"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0"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31"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33"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7"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0"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31"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33"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7"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0"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31"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33"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7"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0"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31"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33"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7"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0"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31"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33"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7"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0"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31"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33"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7"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0"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31"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33"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7"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0"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31"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33"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7"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0"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31"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33"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7"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0"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31"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33"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7"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0"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31"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33"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7"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0"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31"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33"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7"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0"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31"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33"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7"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0"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31"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33"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7"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0"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31"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33"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0" hidden="1">{"'előző év december'!$A$2:$CP$214"}</definedName>
    <definedName name="_________________cp1" hidden="1">{"'előző év december'!$A$2:$CP$214"}</definedName>
    <definedName name="_________________cp10" localSheetId="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7"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0"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31"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33"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7"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0"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31"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33"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0" hidden="1">{"'előző év december'!$A$2:$CP$214"}</definedName>
    <definedName name="_________________cp11" hidden="1">{"'előző év december'!$A$2:$CP$214"}</definedName>
    <definedName name="_________________cp2" localSheetId="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7"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0"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31"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33"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0" hidden="1">{"'előző év december'!$A$2:$CP$214"}</definedName>
    <definedName name="_________________cp2" hidden="1">{"'előző év december'!$A$2:$CP$214"}</definedName>
    <definedName name="_________________cp3" localSheetId="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7"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0"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31"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33"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0" hidden="1">{"'előző év december'!$A$2:$CP$214"}</definedName>
    <definedName name="_________________cp3" hidden="1">{"'előző év december'!$A$2:$CP$214"}</definedName>
    <definedName name="_________________cp4" localSheetId="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7"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0"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31"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33"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0" hidden="1">{"'előző év december'!$A$2:$CP$214"}</definedName>
    <definedName name="_________________cp4" hidden="1">{"'előző év december'!$A$2:$CP$214"}</definedName>
    <definedName name="_________________cp5" localSheetId="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7"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0"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31"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33"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0" hidden="1">{"'előző év december'!$A$2:$CP$214"}</definedName>
    <definedName name="_________________cp5" hidden="1">{"'előző év december'!$A$2:$CP$214"}</definedName>
    <definedName name="_________________cp6" localSheetId="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7"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0"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31"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33"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0" hidden="1">{"'előző év december'!$A$2:$CP$214"}</definedName>
    <definedName name="_________________cp6" hidden="1">{"'előző év december'!$A$2:$CP$214"}</definedName>
    <definedName name="_________________cp7" localSheetId="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7"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0"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31"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33"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0" hidden="1">{"'előző év december'!$A$2:$CP$214"}</definedName>
    <definedName name="_________________cp7" hidden="1">{"'előző év december'!$A$2:$CP$214"}</definedName>
    <definedName name="_________________cp8" localSheetId="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7"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0"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31"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33"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0" hidden="1">{"'előző év december'!$A$2:$CP$214"}</definedName>
    <definedName name="_________________cp8" hidden="1">{"'előző év december'!$A$2:$CP$214"}</definedName>
    <definedName name="_________________cp9" localSheetId="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7"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0"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31"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33"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0" hidden="1">{"'előző év december'!$A$2:$CP$214"}</definedName>
    <definedName name="_________________cp9" hidden="1">{"'előző év december'!$A$2:$CP$214"}</definedName>
    <definedName name="_________________cpr2" localSheetId="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7"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0"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31"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33"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7"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0"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31"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33"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7"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0"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31"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33"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0" hidden="1">{"'előző év december'!$A$2:$CP$214"}</definedName>
    <definedName name="_________________cpr4" hidden="1">{"'előző év december'!$A$2:$CP$214"}</definedName>
    <definedName name="________________cp1" localSheetId="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7"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0"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31"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33"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0" hidden="1">{"'előző év december'!$A$2:$CP$214"}</definedName>
    <definedName name="________________cp1" hidden="1">{"'előző év december'!$A$2:$CP$214"}</definedName>
    <definedName name="________________cp10" localSheetId="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7"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0"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31"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33"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0" hidden="1">{"'előző év december'!$A$2:$CP$214"}</definedName>
    <definedName name="________________cp10" hidden="1">{"'előző év december'!$A$2:$CP$214"}</definedName>
    <definedName name="________________cp11" localSheetId="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7"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0"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31"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33"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0" hidden="1">{"'előző év december'!$A$2:$CP$214"}</definedName>
    <definedName name="________________cp11" hidden="1">{"'előző év december'!$A$2:$CP$214"}</definedName>
    <definedName name="________________cp2" localSheetId="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7"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0"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31"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33"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0" hidden="1">{"'előző év december'!$A$2:$CP$214"}</definedName>
    <definedName name="________________cp2" hidden="1">{"'előző év december'!$A$2:$CP$214"}</definedName>
    <definedName name="________________cp3" localSheetId="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7"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0"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31"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33"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0" hidden="1">{"'előző év december'!$A$2:$CP$214"}</definedName>
    <definedName name="________________cp3" hidden="1">{"'előző év december'!$A$2:$CP$214"}</definedName>
    <definedName name="________________cp4" localSheetId="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7"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0"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31"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33"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0" hidden="1">{"'előző év december'!$A$2:$CP$214"}</definedName>
    <definedName name="________________cp4" hidden="1">{"'előző év december'!$A$2:$CP$214"}</definedName>
    <definedName name="________________cp5" localSheetId="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7"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0"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31"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33"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0" hidden="1">{"'előző év december'!$A$2:$CP$214"}</definedName>
    <definedName name="________________cp5" hidden="1">{"'előző év december'!$A$2:$CP$214"}</definedName>
    <definedName name="________________cp6" localSheetId="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7"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0"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31"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33"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0" hidden="1">{"'előző év december'!$A$2:$CP$214"}</definedName>
    <definedName name="________________cp6" hidden="1">{"'előző év december'!$A$2:$CP$214"}</definedName>
    <definedName name="________________cp7" localSheetId="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7"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0"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31"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33"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0" hidden="1">{"'előző év december'!$A$2:$CP$214"}</definedName>
    <definedName name="________________cp7" hidden="1">{"'előző év december'!$A$2:$CP$214"}</definedName>
    <definedName name="________________cp8" localSheetId="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7"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0"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31"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33"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0" hidden="1">{"'előző év december'!$A$2:$CP$214"}</definedName>
    <definedName name="________________cp8" hidden="1">{"'előző év december'!$A$2:$CP$214"}</definedName>
    <definedName name="________________cp9" localSheetId="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7"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0"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31"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33"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0" hidden="1">{"'előző év december'!$A$2:$CP$214"}</definedName>
    <definedName name="________________cp9" hidden="1">{"'előző év december'!$A$2:$CP$214"}</definedName>
    <definedName name="________________cpr2" localSheetId="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7"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0"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31"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33"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0" hidden="1">{"'előző év december'!$A$2:$CP$214"}</definedName>
    <definedName name="________________cpr2" hidden="1">{"'előző év december'!$A$2:$CP$214"}</definedName>
    <definedName name="________________cpr3" localSheetId="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7"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0"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31"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33"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0" hidden="1">{"'előző év december'!$A$2:$CP$214"}</definedName>
    <definedName name="________________cpr3" hidden="1">{"'előző év december'!$A$2:$CP$214"}</definedName>
    <definedName name="________________cpr4" localSheetId="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7"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0"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31"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33"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0" hidden="1">{"'előző év december'!$A$2:$CP$214"}</definedName>
    <definedName name="________________cpr4" hidden="1">{"'előző év december'!$A$2:$CP$214"}</definedName>
    <definedName name="_______________cp1" localSheetId="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7"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0"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31"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33"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0" hidden="1">{"'előző év december'!$A$2:$CP$214"}</definedName>
    <definedName name="_______________cp1" hidden="1">{"'előző év december'!$A$2:$CP$214"}</definedName>
    <definedName name="_______________cp10" localSheetId="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7"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0"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31"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33"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0" hidden="1">{"'előző év december'!$A$2:$CP$214"}</definedName>
    <definedName name="_______________cp10" hidden="1">{"'előző év december'!$A$2:$CP$214"}</definedName>
    <definedName name="_______________cp11" localSheetId="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7"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0"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31"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33"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0" hidden="1">{"'előző év december'!$A$2:$CP$214"}</definedName>
    <definedName name="_______________cp11" hidden="1">{"'előző év december'!$A$2:$CP$214"}</definedName>
    <definedName name="_______________cp2" localSheetId="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7"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0"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31"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33"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0" hidden="1">{"'előző év december'!$A$2:$CP$214"}</definedName>
    <definedName name="_______________cp2" hidden="1">{"'előző év december'!$A$2:$CP$214"}</definedName>
    <definedName name="_______________cp3" localSheetId="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7"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0"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31"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33"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0" hidden="1">{"'előző év december'!$A$2:$CP$214"}</definedName>
    <definedName name="_______________cp3" hidden="1">{"'előző év december'!$A$2:$CP$214"}</definedName>
    <definedName name="_______________cp4" localSheetId="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7"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0"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31"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33"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0" hidden="1">{"'előző év december'!$A$2:$CP$214"}</definedName>
    <definedName name="_______________cp4" hidden="1">{"'előző év december'!$A$2:$CP$214"}</definedName>
    <definedName name="_______________cp5" localSheetId="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7"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0"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31"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33"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0" hidden="1">{"'előző év december'!$A$2:$CP$214"}</definedName>
    <definedName name="_______________cp5" hidden="1">{"'előző év december'!$A$2:$CP$214"}</definedName>
    <definedName name="_______________cp6" localSheetId="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7"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0"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31"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33"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0" hidden="1">{"'előző év december'!$A$2:$CP$214"}</definedName>
    <definedName name="_______________cp6" hidden="1">{"'előző év december'!$A$2:$CP$214"}</definedName>
    <definedName name="_______________cp7" localSheetId="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7"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0"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31"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33"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0" hidden="1">{"'előző év december'!$A$2:$CP$214"}</definedName>
    <definedName name="_______________cp7" hidden="1">{"'előző év december'!$A$2:$CP$214"}</definedName>
    <definedName name="_______________cp8" localSheetId="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7"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0"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31"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33"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0" hidden="1">{"'előző év december'!$A$2:$CP$214"}</definedName>
    <definedName name="_______________cp8" hidden="1">{"'előző év december'!$A$2:$CP$214"}</definedName>
    <definedName name="_______________cp9" localSheetId="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7"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0"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31"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33"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0" hidden="1">{"'előző év december'!$A$2:$CP$214"}</definedName>
    <definedName name="_______________cp9" hidden="1">{"'előző év december'!$A$2:$CP$214"}</definedName>
    <definedName name="_______________cpr2" localSheetId="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7"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0"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31"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33"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0" hidden="1">{"'előző év december'!$A$2:$CP$214"}</definedName>
    <definedName name="_______________cpr2" hidden="1">{"'előző év december'!$A$2:$CP$214"}</definedName>
    <definedName name="_______________cpr3" localSheetId="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7"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0"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31"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33"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0" hidden="1">{"'előző év december'!$A$2:$CP$214"}</definedName>
    <definedName name="_______________cpr3" hidden="1">{"'előző év december'!$A$2:$CP$214"}</definedName>
    <definedName name="_______________cpr4" localSheetId="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7"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0"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31"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33"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0" hidden="1">{"'előző év december'!$A$2:$CP$214"}</definedName>
    <definedName name="_______________cpr4" hidden="1">{"'előző év december'!$A$2:$CP$214"}</definedName>
    <definedName name="______________cp1" localSheetId="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7"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0"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31"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33"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0" hidden="1">{"'előző év december'!$A$2:$CP$214"}</definedName>
    <definedName name="______________cp1" hidden="1">{"'előző év december'!$A$2:$CP$214"}</definedName>
    <definedName name="______________cp10" localSheetId="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7"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0"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31"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33"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0" hidden="1">{"'előző év december'!$A$2:$CP$214"}</definedName>
    <definedName name="______________cp10" hidden="1">{"'előző év december'!$A$2:$CP$214"}</definedName>
    <definedName name="______________cp11" localSheetId="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7"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0"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31"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33"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0" hidden="1">{"'előző év december'!$A$2:$CP$214"}</definedName>
    <definedName name="______________cp11" hidden="1">{"'előző év december'!$A$2:$CP$214"}</definedName>
    <definedName name="______________cp2" localSheetId="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7"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0"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31"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33"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0" hidden="1">{"'előző év december'!$A$2:$CP$214"}</definedName>
    <definedName name="______________cp2" hidden="1">{"'előző év december'!$A$2:$CP$214"}</definedName>
    <definedName name="______________cp3" localSheetId="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7"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0"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31"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33"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0" hidden="1">{"'előző év december'!$A$2:$CP$214"}</definedName>
    <definedName name="______________cp3" hidden="1">{"'előző év december'!$A$2:$CP$214"}</definedName>
    <definedName name="______________cp4" localSheetId="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7"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0"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31"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33"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0" hidden="1">{"'előző év december'!$A$2:$CP$214"}</definedName>
    <definedName name="______________cp4" hidden="1">{"'előző év december'!$A$2:$CP$214"}</definedName>
    <definedName name="______________cp5" localSheetId="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7"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0"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31"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33"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0" hidden="1">{"'előző év december'!$A$2:$CP$214"}</definedName>
    <definedName name="______________cp5" hidden="1">{"'előző év december'!$A$2:$CP$214"}</definedName>
    <definedName name="______________cp6" localSheetId="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7"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0"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31"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33"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0" hidden="1">{"'előző év december'!$A$2:$CP$214"}</definedName>
    <definedName name="______________cp6" hidden="1">{"'előző év december'!$A$2:$CP$214"}</definedName>
    <definedName name="______________cp7" localSheetId="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7"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0"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31"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33"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0" hidden="1">{"'előző év december'!$A$2:$CP$214"}</definedName>
    <definedName name="______________cp7" hidden="1">{"'előző év december'!$A$2:$CP$214"}</definedName>
    <definedName name="______________cp8" localSheetId="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7"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0"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31"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33"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0" hidden="1">{"'előző év december'!$A$2:$CP$214"}</definedName>
    <definedName name="______________cp8" hidden="1">{"'előző év december'!$A$2:$CP$214"}</definedName>
    <definedName name="______________cp9" localSheetId="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7"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0"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31"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33"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0" hidden="1">{"'előző év december'!$A$2:$CP$214"}</definedName>
    <definedName name="______________cp9" hidden="1">{"'előző év december'!$A$2:$CP$214"}</definedName>
    <definedName name="______________cpr2" localSheetId="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7"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0"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31"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33"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0" hidden="1">{"'előző év december'!$A$2:$CP$214"}</definedName>
    <definedName name="______________cpr2" hidden="1">{"'előző év december'!$A$2:$CP$214"}</definedName>
    <definedName name="______________cpr3" localSheetId="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7"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0"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31"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33"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0" hidden="1">{"'előző év december'!$A$2:$CP$214"}</definedName>
    <definedName name="______________cpr3" hidden="1">{"'előző év december'!$A$2:$CP$214"}</definedName>
    <definedName name="______________cpr4" localSheetId="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7"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0"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31"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33"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0" hidden="1">{"'előző év december'!$A$2:$CP$214"}</definedName>
    <definedName name="______________cpr4" hidden="1">{"'előző év december'!$A$2:$CP$214"}</definedName>
    <definedName name="_____________aaa" localSheetId="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7"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0"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31"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33"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0" hidden="1">{"'előző év december'!$A$2:$CP$214"}</definedName>
    <definedName name="_____________aaa" hidden="1">{"'előző év december'!$A$2:$CP$214"}</definedName>
    <definedName name="_____________cp1" localSheetId="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7"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0"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31"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33"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0" hidden="1">{"'előző év december'!$A$2:$CP$214"}</definedName>
    <definedName name="_____________cp1" hidden="1">{"'előző év december'!$A$2:$CP$214"}</definedName>
    <definedName name="_____________cp10" localSheetId="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7"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0"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31"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33"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0" hidden="1">{"'előző év december'!$A$2:$CP$214"}</definedName>
    <definedName name="_____________cp10" hidden="1">{"'előző év december'!$A$2:$CP$214"}</definedName>
    <definedName name="_____________cp11" localSheetId="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7"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0"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31"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33"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0" hidden="1">{"'előző év december'!$A$2:$CP$214"}</definedName>
    <definedName name="_____________cp11" hidden="1">{"'előző év december'!$A$2:$CP$214"}</definedName>
    <definedName name="_____________cp2" localSheetId="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7"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0"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31"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33"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0" hidden="1">{"'előző év december'!$A$2:$CP$214"}</definedName>
    <definedName name="_____________cp2" hidden="1">{"'előző év december'!$A$2:$CP$214"}</definedName>
    <definedName name="_____________cp3" localSheetId="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7"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0"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31"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33"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0" hidden="1">{"'előző év december'!$A$2:$CP$214"}</definedName>
    <definedName name="_____________cp3" hidden="1">{"'előző év december'!$A$2:$CP$214"}</definedName>
    <definedName name="_____________cp4" localSheetId="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7"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0"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31"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33"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0" hidden="1">{"'előző év december'!$A$2:$CP$214"}</definedName>
    <definedName name="_____________cp4" hidden="1">{"'előző év december'!$A$2:$CP$214"}</definedName>
    <definedName name="_____________cp5" localSheetId="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7"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0"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31"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33"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0" hidden="1">{"'előző év december'!$A$2:$CP$214"}</definedName>
    <definedName name="_____________cp5" hidden="1">{"'előző év december'!$A$2:$CP$214"}</definedName>
    <definedName name="_____________cp6" localSheetId="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7"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0"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31"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33"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0" hidden="1">{"'előző év december'!$A$2:$CP$214"}</definedName>
    <definedName name="_____________cp6" hidden="1">{"'előző év december'!$A$2:$CP$214"}</definedName>
    <definedName name="_____________cp7" localSheetId="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7"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0"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31"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33"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0" hidden="1">{"'előző év december'!$A$2:$CP$214"}</definedName>
    <definedName name="_____________cp7" hidden="1">{"'előző év december'!$A$2:$CP$214"}</definedName>
    <definedName name="_____________cp8" localSheetId="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7"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0"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31"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33"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0" hidden="1">{"'előző év december'!$A$2:$CP$214"}</definedName>
    <definedName name="_____________cp8" hidden="1">{"'előző év december'!$A$2:$CP$214"}</definedName>
    <definedName name="_____________cp9" localSheetId="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7"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0"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31"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33"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0" hidden="1">{"'előző év december'!$A$2:$CP$214"}</definedName>
    <definedName name="_____________cp9" hidden="1">{"'előző év december'!$A$2:$CP$214"}</definedName>
    <definedName name="_____________cpr2" localSheetId="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7"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0"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31"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33"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0" hidden="1">{"'előző év december'!$A$2:$CP$214"}</definedName>
    <definedName name="_____________cpr2" hidden="1">{"'előző év december'!$A$2:$CP$214"}</definedName>
    <definedName name="_____________cpr3" localSheetId="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7"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0"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31"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33"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0" hidden="1">{"'előző év december'!$A$2:$CP$214"}</definedName>
    <definedName name="_____________cpr3" hidden="1">{"'előző év december'!$A$2:$CP$214"}</definedName>
    <definedName name="_____________cpr4" localSheetId="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7"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0"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31"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33"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0" hidden="1">{"'előző év december'!$A$2:$CP$214"}</definedName>
    <definedName name="_____________cpr4" hidden="1">{"'előző év december'!$A$2:$CP$214"}</definedName>
    <definedName name="____________cp1" localSheetId="1"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7"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0"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31" hidden="1">{"'előző év december'!$A$2:$CP$214"}</definedName>
    <definedName name="____________cp1" localSheetId="51" hidden="1">{"'előző év december'!$A$2:$CP$214"}</definedName>
    <definedName name="____________cp1" localSheetId="52" hidden="1">{"'előző év december'!$A$2:$CP$214"}</definedName>
    <definedName name="____________cp1" localSheetId="33" hidden="1">{"'előző év december'!$A$2:$CP$214"}</definedName>
    <definedName name="____________cp1" localSheetId="37" hidden="1">{"'előző év december'!$A$2:$CP$214"}</definedName>
    <definedName name="____________cp1" localSheetId="38" hidden="1">{"'előző év december'!$A$2:$CP$214"}</definedName>
    <definedName name="____________cp1" localSheetId="0" hidden="1">{"'előző év december'!$A$2:$CP$214"}</definedName>
    <definedName name="____________cp1" hidden="1">{"'előző év december'!$A$2:$CP$214"}</definedName>
    <definedName name="____________cp10" localSheetId="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7"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0"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31"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33"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0" hidden="1">{"'előző év december'!$A$2:$CP$214"}</definedName>
    <definedName name="____________cp10" hidden="1">{"'előző év december'!$A$2:$CP$214"}</definedName>
    <definedName name="____________cp11" localSheetId="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7"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0"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31"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33"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0" hidden="1">{"'előző év december'!$A$2:$CP$214"}</definedName>
    <definedName name="____________cp11" hidden="1">{"'előző év december'!$A$2:$CP$214"}</definedName>
    <definedName name="____________cp2" localSheetId="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7"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0"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31" hidden="1">{"'előző év december'!$A$2:$CP$214"}</definedName>
    <definedName name="____________cp2" localSheetId="51" hidden="1">{"'előző év december'!$A$2:$CP$214"}</definedName>
    <definedName name="____________cp2" localSheetId="52" hidden="1">{"'előző év december'!$A$2:$CP$214"}</definedName>
    <definedName name="____________cp2" localSheetId="33" hidden="1">{"'előző év december'!$A$2:$CP$214"}</definedName>
    <definedName name="____________cp2" localSheetId="37" hidden="1">{"'előző év december'!$A$2:$CP$214"}</definedName>
    <definedName name="____________cp2" localSheetId="38" hidden="1">{"'előző év december'!$A$2:$CP$214"}</definedName>
    <definedName name="____________cp2" localSheetId="0" hidden="1">{"'előző év december'!$A$2:$CP$214"}</definedName>
    <definedName name="____________cp2" hidden="1">{"'előző év december'!$A$2:$CP$214"}</definedName>
    <definedName name="____________cp3" localSheetId="1"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7"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0"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31" hidden="1">{"'előző év december'!$A$2:$CP$214"}</definedName>
    <definedName name="____________cp3" localSheetId="51" hidden="1">{"'előző év december'!$A$2:$CP$214"}</definedName>
    <definedName name="____________cp3" localSheetId="52" hidden="1">{"'előző év december'!$A$2:$CP$214"}</definedName>
    <definedName name="____________cp3" localSheetId="33" hidden="1">{"'előző év december'!$A$2:$CP$214"}</definedName>
    <definedName name="____________cp3" localSheetId="37" hidden="1">{"'előző év december'!$A$2:$CP$214"}</definedName>
    <definedName name="____________cp3" localSheetId="38" hidden="1">{"'előző év december'!$A$2:$CP$214"}</definedName>
    <definedName name="____________cp3" localSheetId="0" hidden="1">{"'előző év december'!$A$2:$CP$214"}</definedName>
    <definedName name="____________cp3" hidden="1">{"'előző év december'!$A$2:$CP$214"}</definedName>
    <definedName name="____________cp4" localSheetId="1"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7"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0"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31" hidden="1">{"'előző év december'!$A$2:$CP$214"}</definedName>
    <definedName name="____________cp4" localSheetId="51" hidden="1">{"'előző év december'!$A$2:$CP$214"}</definedName>
    <definedName name="____________cp4" localSheetId="52" hidden="1">{"'előző év december'!$A$2:$CP$214"}</definedName>
    <definedName name="____________cp4" localSheetId="33" hidden="1">{"'előző év december'!$A$2:$CP$214"}</definedName>
    <definedName name="____________cp4" localSheetId="37" hidden="1">{"'előző év december'!$A$2:$CP$214"}</definedName>
    <definedName name="____________cp4" localSheetId="38" hidden="1">{"'előző év december'!$A$2:$CP$214"}</definedName>
    <definedName name="____________cp4" localSheetId="0" hidden="1">{"'előző év december'!$A$2:$CP$214"}</definedName>
    <definedName name="____________cp4" hidden="1">{"'előző év december'!$A$2:$CP$214"}</definedName>
    <definedName name="____________cp5" localSheetId="1"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7"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0"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31" hidden="1">{"'előző év december'!$A$2:$CP$214"}</definedName>
    <definedName name="____________cp5" localSheetId="51" hidden="1">{"'előző év december'!$A$2:$CP$214"}</definedName>
    <definedName name="____________cp5" localSheetId="52" hidden="1">{"'előző év december'!$A$2:$CP$214"}</definedName>
    <definedName name="____________cp5" localSheetId="33" hidden="1">{"'előző év december'!$A$2:$CP$214"}</definedName>
    <definedName name="____________cp5" localSheetId="37" hidden="1">{"'előző év december'!$A$2:$CP$214"}</definedName>
    <definedName name="____________cp5" localSheetId="38" hidden="1">{"'előző év december'!$A$2:$CP$214"}</definedName>
    <definedName name="____________cp5" localSheetId="0" hidden="1">{"'előző év december'!$A$2:$CP$214"}</definedName>
    <definedName name="____________cp5" hidden="1">{"'előző év december'!$A$2:$CP$214"}</definedName>
    <definedName name="____________cp6" localSheetId="1"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7"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0"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31" hidden="1">{"'előző év december'!$A$2:$CP$214"}</definedName>
    <definedName name="____________cp6" localSheetId="51" hidden="1">{"'előző év december'!$A$2:$CP$214"}</definedName>
    <definedName name="____________cp6" localSheetId="52" hidden="1">{"'előző év december'!$A$2:$CP$214"}</definedName>
    <definedName name="____________cp6" localSheetId="33" hidden="1">{"'előző év december'!$A$2:$CP$214"}</definedName>
    <definedName name="____________cp6" localSheetId="37" hidden="1">{"'előző év december'!$A$2:$CP$214"}</definedName>
    <definedName name="____________cp6" localSheetId="38" hidden="1">{"'előző év december'!$A$2:$CP$214"}</definedName>
    <definedName name="____________cp6" localSheetId="0" hidden="1">{"'előző év december'!$A$2:$CP$214"}</definedName>
    <definedName name="____________cp6" hidden="1">{"'előző év december'!$A$2:$CP$214"}</definedName>
    <definedName name="____________cp7" localSheetId="1"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7"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0"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31" hidden="1">{"'előző év december'!$A$2:$CP$214"}</definedName>
    <definedName name="____________cp7" localSheetId="51" hidden="1">{"'előző év december'!$A$2:$CP$214"}</definedName>
    <definedName name="____________cp7" localSheetId="52" hidden="1">{"'előző év december'!$A$2:$CP$214"}</definedName>
    <definedName name="____________cp7" localSheetId="33" hidden="1">{"'előző év december'!$A$2:$CP$214"}</definedName>
    <definedName name="____________cp7" localSheetId="37" hidden="1">{"'előző év december'!$A$2:$CP$214"}</definedName>
    <definedName name="____________cp7" localSheetId="38" hidden="1">{"'előző év december'!$A$2:$CP$214"}</definedName>
    <definedName name="____________cp7" localSheetId="0" hidden="1">{"'előző év december'!$A$2:$CP$214"}</definedName>
    <definedName name="____________cp7" hidden="1">{"'előző év december'!$A$2:$CP$214"}</definedName>
    <definedName name="____________cp8" localSheetId="1"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7"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0"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31" hidden="1">{"'előző év december'!$A$2:$CP$214"}</definedName>
    <definedName name="____________cp8" localSheetId="51" hidden="1">{"'előző év december'!$A$2:$CP$214"}</definedName>
    <definedName name="____________cp8" localSheetId="52" hidden="1">{"'előző év december'!$A$2:$CP$214"}</definedName>
    <definedName name="____________cp8" localSheetId="33" hidden="1">{"'előző év december'!$A$2:$CP$214"}</definedName>
    <definedName name="____________cp8" localSheetId="37" hidden="1">{"'előző év december'!$A$2:$CP$214"}</definedName>
    <definedName name="____________cp8" localSheetId="38" hidden="1">{"'előző év december'!$A$2:$CP$214"}</definedName>
    <definedName name="____________cp8" localSheetId="0" hidden="1">{"'előző év december'!$A$2:$CP$214"}</definedName>
    <definedName name="____________cp8" hidden="1">{"'előző év december'!$A$2:$CP$214"}</definedName>
    <definedName name="____________cp9" localSheetId="1"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7"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0"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31" hidden="1">{"'előző év december'!$A$2:$CP$214"}</definedName>
    <definedName name="____________cp9" localSheetId="51" hidden="1">{"'előző év december'!$A$2:$CP$214"}</definedName>
    <definedName name="____________cp9" localSheetId="52" hidden="1">{"'előző év december'!$A$2:$CP$214"}</definedName>
    <definedName name="____________cp9" localSheetId="33" hidden="1">{"'előző év december'!$A$2:$CP$214"}</definedName>
    <definedName name="____________cp9" localSheetId="37" hidden="1">{"'előző év december'!$A$2:$CP$214"}</definedName>
    <definedName name="____________cp9" localSheetId="38" hidden="1">{"'előző év december'!$A$2:$CP$214"}</definedName>
    <definedName name="____________cp9" localSheetId="0" hidden="1">{"'előző év december'!$A$2:$CP$214"}</definedName>
    <definedName name="____________cp9" hidden="1">{"'előző év december'!$A$2:$CP$214"}</definedName>
    <definedName name="____________cpr2" localSheetId="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7"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0"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31"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33"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0" hidden="1">{"'előző év december'!$A$2:$CP$214"}</definedName>
    <definedName name="____________cpr2" hidden="1">{"'előző év december'!$A$2:$CP$214"}</definedName>
    <definedName name="____________cpr3" localSheetId="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7"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0"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31"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33"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0" hidden="1">{"'előző év december'!$A$2:$CP$214"}</definedName>
    <definedName name="____________cpr3" hidden="1">{"'előző év december'!$A$2:$CP$214"}</definedName>
    <definedName name="____________cpr4" localSheetId="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7"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0"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31"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33"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0" hidden="1">{"'előző év december'!$A$2:$CP$214"}</definedName>
    <definedName name="____________cpr4" hidden="1">{"'előző év december'!$A$2:$CP$214"}</definedName>
    <definedName name="___________cp1" localSheetId="1"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7"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0"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31" hidden="1">{"'előző év december'!$A$2:$CP$214"}</definedName>
    <definedName name="___________cp1" localSheetId="51" hidden="1">{"'előző év december'!$A$2:$CP$214"}</definedName>
    <definedName name="___________cp1" localSheetId="52" hidden="1">{"'előző év december'!$A$2:$CP$214"}</definedName>
    <definedName name="___________cp1" localSheetId="33" hidden="1">{"'előző év december'!$A$2:$CP$214"}</definedName>
    <definedName name="___________cp1" localSheetId="37" hidden="1">{"'előző év december'!$A$2:$CP$214"}</definedName>
    <definedName name="___________cp1" localSheetId="38" hidden="1">{"'előző év december'!$A$2:$CP$214"}</definedName>
    <definedName name="___________cp1" localSheetId="0" hidden="1">{"'előző év december'!$A$2:$CP$214"}</definedName>
    <definedName name="___________cp1" hidden="1">{"'előző év december'!$A$2:$CP$214"}</definedName>
    <definedName name="___________cp10" localSheetId="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7"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0"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31" hidden="1">{"'előző év december'!$A$2:$CP$214"}</definedName>
    <definedName name="___________cp10" localSheetId="51" hidden="1">{"'előző év december'!$A$2:$CP$214"}</definedName>
    <definedName name="___________cp10" localSheetId="52" hidden="1">{"'előző év december'!$A$2:$CP$214"}</definedName>
    <definedName name="___________cp10" localSheetId="33" hidden="1">{"'előző év december'!$A$2:$CP$214"}</definedName>
    <definedName name="___________cp10" localSheetId="37" hidden="1">{"'előző év december'!$A$2:$CP$214"}</definedName>
    <definedName name="___________cp10" localSheetId="38" hidden="1">{"'előző év december'!$A$2:$CP$214"}</definedName>
    <definedName name="___________cp10" localSheetId="0" hidden="1">{"'előző év december'!$A$2:$CP$214"}</definedName>
    <definedName name="___________cp10" hidden="1">{"'előző év december'!$A$2:$CP$214"}</definedName>
    <definedName name="___________cp11" localSheetId="1"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7"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0"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31" hidden="1">{"'előző év december'!$A$2:$CP$214"}</definedName>
    <definedName name="___________cp11" localSheetId="51" hidden="1">{"'előző év december'!$A$2:$CP$214"}</definedName>
    <definedName name="___________cp11" localSheetId="52" hidden="1">{"'előző év december'!$A$2:$CP$214"}</definedName>
    <definedName name="___________cp11" localSheetId="33" hidden="1">{"'előző év december'!$A$2:$CP$214"}</definedName>
    <definedName name="___________cp11" localSheetId="37" hidden="1">{"'előző év december'!$A$2:$CP$214"}</definedName>
    <definedName name="___________cp11" localSheetId="38" hidden="1">{"'előző év december'!$A$2:$CP$214"}</definedName>
    <definedName name="___________cp11" localSheetId="0" hidden="1">{"'előző év december'!$A$2:$CP$214"}</definedName>
    <definedName name="___________cp11" hidden="1">{"'előző év december'!$A$2:$CP$214"}</definedName>
    <definedName name="___________cp2" localSheetId="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7"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0"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31" hidden="1">{"'előző év december'!$A$2:$CP$214"}</definedName>
    <definedName name="___________cp2" localSheetId="51" hidden="1">{"'előző év december'!$A$2:$CP$214"}</definedName>
    <definedName name="___________cp2" localSheetId="52" hidden="1">{"'előző év december'!$A$2:$CP$214"}</definedName>
    <definedName name="___________cp2" localSheetId="33" hidden="1">{"'előző év december'!$A$2:$CP$214"}</definedName>
    <definedName name="___________cp2" localSheetId="37" hidden="1">{"'előző év december'!$A$2:$CP$214"}</definedName>
    <definedName name="___________cp2" localSheetId="38" hidden="1">{"'előző év december'!$A$2:$CP$214"}</definedName>
    <definedName name="___________cp2" localSheetId="0" hidden="1">{"'előző év december'!$A$2:$CP$214"}</definedName>
    <definedName name="___________cp2" hidden="1">{"'előző év december'!$A$2:$CP$214"}</definedName>
    <definedName name="___________cp3" localSheetId="1"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7"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0"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31" hidden="1">{"'előző év december'!$A$2:$CP$214"}</definedName>
    <definedName name="___________cp3" localSheetId="51" hidden="1">{"'előző év december'!$A$2:$CP$214"}</definedName>
    <definedName name="___________cp3" localSheetId="52" hidden="1">{"'előző év december'!$A$2:$CP$214"}</definedName>
    <definedName name="___________cp3" localSheetId="33" hidden="1">{"'előző év december'!$A$2:$CP$214"}</definedName>
    <definedName name="___________cp3" localSheetId="37" hidden="1">{"'előző év december'!$A$2:$CP$214"}</definedName>
    <definedName name="___________cp3" localSheetId="38" hidden="1">{"'előző év december'!$A$2:$CP$214"}</definedName>
    <definedName name="___________cp3" localSheetId="0" hidden="1">{"'előző év december'!$A$2:$CP$214"}</definedName>
    <definedName name="___________cp3" hidden="1">{"'előző év december'!$A$2:$CP$214"}</definedName>
    <definedName name="___________cp4" localSheetId="1"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7"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0"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31" hidden="1">{"'előző év december'!$A$2:$CP$214"}</definedName>
    <definedName name="___________cp4" localSheetId="51" hidden="1">{"'előző év december'!$A$2:$CP$214"}</definedName>
    <definedName name="___________cp4" localSheetId="52" hidden="1">{"'előző év december'!$A$2:$CP$214"}</definedName>
    <definedName name="___________cp4" localSheetId="33" hidden="1">{"'előző év december'!$A$2:$CP$214"}</definedName>
    <definedName name="___________cp4" localSheetId="37" hidden="1">{"'előző év december'!$A$2:$CP$214"}</definedName>
    <definedName name="___________cp4" localSheetId="38" hidden="1">{"'előző év december'!$A$2:$CP$214"}</definedName>
    <definedName name="___________cp4" localSheetId="0" hidden="1">{"'előző év december'!$A$2:$CP$214"}</definedName>
    <definedName name="___________cp4" hidden="1">{"'előző év december'!$A$2:$CP$214"}</definedName>
    <definedName name="___________cp5" localSheetId="1"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7"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0"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31" hidden="1">{"'előző év december'!$A$2:$CP$214"}</definedName>
    <definedName name="___________cp5" localSheetId="51" hidden="1">{"'előző év december'!$A$2:$CP$214"}</definedName>
    <definedName name="___________cp5" localSheetId="52" hidden="1">{"'előző év december'!$A$2:$CP$214"}</definedName>
    <definedName name="___________cp5" localSheetId="33" hidden="1">{"'előző év december'!$A$2:$CP$214"}</definedName>
    <definedName name="___________cp5" localSheetId="37" hidden="1">{"'előző év december'!$A$2:$CP$214"}</definedName>
    <definedName name="___________cp5" localSheetId="38" hidden="1">{"'előző év december'!$A$2:$CP$214"}</definedName>
    <definedName name="___________cp5" localSheetId="0" hidden="1">{"'előző év december'!$A$2:$CP$214"}</definedName>
    <definedName name="___________cp5" hidden="1">{"'előző év december'!$A$2:$CP$214"}</definedName>
    <definedName name="___________cp6" localSheetId="1"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7"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0"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31" hidden="1">{"'előző év december'!$A$2:$CP$214"}</definedName>
    <definedName name="___________cp6" localSheetId="51" hidden="1">{"'előző év december'!$A$2:$CP$214"}</definedName>
    <definedName name="___________cp6" localSheetId="52" hidden="1">{"'előző év december'!$A$2:$CP$214"}</definedName>
    <definedName name="___________cp6" localSheetId="33" hidden="1">{"'előző év december'!$A$2:$CP$214"}</definedName>
    <definedName name="___________cp6" localSheetId="37" hidden="1">{"'előző év december'!$A$2:$CP$214"}</definedName>
    <definedName name="___________cp6" localSheetId="38" hidden="1">{"'előző év december'!$A$2:$CP$214"}</definedName>
    <definedName name="___________cp6" localSheetId="0" hidden="1">{"'előző év december'!$A$2:$CP$214"}</definedName>
    <definedName name="___________cp6" hidden="1">{"'előző év december'!$A$2:$CP$214"}</definedName>
    <definedName name="___________cp7" localSheetId="1"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7"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0"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31" hidden="1">{"'előző év december'!$A$2:$CP$214"}</definedName>
    <definedName name="___________cp7" localSheetId="51" hidden="1">{"'előző év december'!$A$2:$CP$214"}</definedName>
    <definedName name="___________cp7" localSheetId="52" hidden="1">{"'előző év december'!$A$2:$CP$214"}</definedName>
    <definedName name="___________cp7" localSheetId="33" hidden="1">{"'előző év december'!$A$2:$CP$214"}</definedName>
    <definedName name="___________cp7" localSheetId="37" hidden="1">{"'előző év december'!$A$2:$CP$214"}</definedName>
    <definedName name="___________cp7" localSheetId="38" hidden="1">{"'előző év december'!$A$2:$CP$214"}</definedName>
    <definedName name="___________cp7" localSheetId="0" hidden="1">{"'előző év december'!$A$2:$CP$214"}</definedName>
    <definedName name="___________cp7" hidden="1">{"'előző év december'!$A$2:$CP$214"}</definedName>
    <definedName name="___________cp8" localSheetId="1"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7"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0"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31" hidden="1">{"'előző év december'!$A$2:$CP$214"}</definedName>
    <definedName name="___________cp8" localSheetId="51" hidden="1">{"'előző év december'!$A$2:$CP$214"}</definedName>
    <definedName name="___________cp8" localSheetId="52" hidden="1">{"'előző év december'!$A$2:$CP$214"}</definedName>
    <definedName name="___________cp8" localSheetId="33" hidden="1">{"'előző év december'!$A$2:$CP$214"}</definedName>
    <definedName name="___________cp8" localSheetId="37" hidden="1">{"'előző év december'!$A$2:$CP$214"}</definedName>
    <definedName name="___________cp8" localSheetId="38" hidden="1">{"'előző év december'!$A$2:$CP$214"}</definedName>
    <definedName name="___________cp8" localSheetId="0" hidden="1">{"'előző év december'!$A$2:$CP$214"}</definedName>
    <definedName name="___________cp8" hidden="1">{"'előző év december'!$A$2:$CP$214"}</definedName>
    <definedName name="___________cp9" localSheetId="1"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7"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0"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31" hidden="1">{"'előző év december'!$A$2:$CP$214"}</definedName>
    <definedName name="___________cp9" localSheetId="51" hidden="1">{"'előző év december'!$A$2:$CP$214"}</definedName>
    <definedName name="___________cp9" localSheetId="52" hidden="1">{"'előző év december'!$A$2:$CP$214"}</definedName>
    <definedName name="___________cp9" localSheetId="33" hidden="1">{"'előző év december'!$A$2:$CP$214"}</definedName>
    <definedName name="___________cp9" localSheetId="37" hidden="1">{"'előző év december'!$A$2:$CP$214"}</definedName>
    <definedName name="___________cp9" localSheetId="38" hidden="1">{"'előző év december'!$A$2:$CP$214"}</definedName>
    <definedName name="___________cp9" localSheetId="0" hidden="1">{"'előző év december'!$A$2:$CP$214"}</definedName>
    <definedName name="___________cp9" hidden="1">{"'előző év december'!$A$2:$CP$214"}</definedName>
    <definedName name="___________cpr2" localSheetId="1"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7"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0"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31" hidden="1">{"'előző év december'!$A$2:$CP$214"}</definedName>
    <definedName name="___________cpr2" localSheetId="51" hidden="1">{"'előző év december'!$A$2:$CP$214"}</definedName>
    <definedName name="___________cpr2" localSheetId="52" hidden="1">{"'előző év december'!$A$2:$CP$214"}</definedName>
    <definedName name="___________cpr2" localSheetId="33" hidden="1">{"'előző év december'!$A$2:$CP$214"}</definedName>
    <definedName name="___________cpr2" localSheetId="37" hidden="1">{"'előző év december'!$A$2:$CP$214"}</definedName>
    <definedName name="___________cpr2" localSheetId="38" hidden="1">{"'előző év december'!$A$2:$CP$214"}</definedName>
    <definedName name="___________cpr2" localSheetId="0" hidden="1">{"'előző év december'!$A$2:$CP$214"}</definedName>
    <definedName name="___________cpr2" hidden="1">{"'előző év december'!$A$2:$CP$214"}</definedName>
    <definedName name="___________cpr3" localSheetId="1"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7"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0"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31" hidden="1">{"'előző év december'!$A$2:$CP$214"}</definedName>
    <definedName name="___________cpr3" localSheetId="51" hidden="1">{"'előző év december'!$A$2:$CP$214"}</definedName>
    <definedName name="___________cpr3" localSheetId="52" hidden="1">{"'előző év december'!$A$2:$CP$214"}</definedName>
    <definedName name="___________cpr3" localSheetId="33" hidden="1">{"'előző év december'!$A$2:$CP$214"}</definedName>
    <definedName name="___________cpr3" localSheetId="37" hidden="1">{"'előző év december'!$A$2:$CP$214"}</definedName>
    <definedName name="___________cpr3" localSheetId="38" hidden="1">{"'előző év december'!$A$2:$CP$214"}</definedName>
    <definedName name="___________cpr3" localSheetId="0" hidden="1">{"'előző év december'!$A$2:$CP$214"}</definedName>
    <definedName name="___________cpr3" hidden="1">{"'előző év december'!$A$2:$CP$214"}</definedName>
    <definedName name="___________cpr4" localSheetId="1"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7"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0"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31" hidden="1">{"'előző év december'!$A$2:$CP$214"}</definedName>
    <definedName name="___________cpr4" localSheetId="51" hidden="1">{"'előző év december'!$A$2:$CP$214"}</definedName>
    <definedName name="___________cpr4" localSheetId="52" hidden="1">{"'előző év december'!$A$2:$CP$214"}</definedName>
    <definedName name="___________cpr4" localSheetId="33" hidden="1">{"'előző év december'!$A$2:$CP$214"}</definedName>
    <definedName name="___________cpr4" localSheetId="37" hidden="1">{"'előző év december'!$A$2:$CP$214"}</definedName>
    <definedName name="___________cpr4" localSheetId="38" hidden="1">{"'előző év december'!$A$2:$CP$214"}</definedName>
    <definedName name="___________cpr4" localSheetId="0" hidden="1">{"'előző év december'!$A$2:$CP$214"}</definedName>
    <definedName name="___________cpr4" hidden="1">{"'előző év december'!$A$2:$CP$214"}</definedName>
    <definedName name="__________cp1" localSheetId="1"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7"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0"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31" hidden="1">{"'előző év december'!$A$2:$CP$214"}</definedName>
    <definedName name="__________cp1" localSheetId="51" hidden="1">{"'előző év december'!$A$2:$CP$214"}</definedName>
    <definedName name="__________cp1" localSheetId="52" hidden="1">{"'előző év december'!$A$2:$CP$214"}</definedName>
    <definedName name="__________cp1" localSheetId="33" hidden="1">{"'előző év december'!$A$2:$CP$214"}</definedName>
    <definedName name="__________cp1" localSheetId="37" hidden="1">{"'előző év december'!$A$2:$CP$214"}</definedName>
    <definedName name="__________cp1" localSheetId="38" hidden="1">{"'előző év december'!$A$2:$CP$214"}</definedName>
    <definedName name="__________cp1" localSheetId="0" hidden="1">{"'előző év december'!$A$2:$CP$214"}</definedName>
    <definedName name="__________cp1" hidden="1">{"'előző év december'!$A$2:$CP$214"}</definedName>
    <definedName name="__________cp10" localSheetId="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7"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0"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31" hidden="1">{"'előző év december'!$A$2:$CP$214"}</definedName>
    <definedName name="__________cp10" localSheetId="51" hidden="1">{"'előző év december'!$A$2:$CP$214"}</definedName>
    <definedName name="__________cp10" localSheetId="52" hidden="1">{"'előző év december'!$A$2:$CP$214"}</definedName>
    <definedName name="__________cp10" localSheetId="33" hidden="1">{"'előző év december'!$A$2:$CP$214"}</definedName>
    <definedName name="__________cp10" localSheetId="37" hidden="1">{"'előző év december'!$A$2:$CP$214"}</definedName>
    <definedName name="__________cp10" localSheetId="38" hidden="1">{"'előző év december'!$A$2:$CP$214"}</definedName>
    <definedName name="__________cp10" localSheetId="0" hidden="1">{"'előző év december'!$A$2:$CP$214"}</definedName>
    <definedName name="__________cp10" hidden="1">{"'előző év december'!$A$2:$CP$214"}</definedName>
    <definedName name="__________cp11" localSheetId="1"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7"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0"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31" hidden="1">{"'előző év december'!$A$2:$CP$214"}</definedName>
    <definedName name="__________cp11" localSheetId="51" hidden="1">{"'előző év december'!$A$2:$CP$214"}</definedName>
    <definedName name="__________cp11" localSheetId="52" hidden="1">{"'előző év december'!$A$2:$CP$214"}</definedName>
    <definedName name="__________cp11" localSheetId="33" hidden="1">{"'előző év december'!$A$2:$CP$214"}</definedName>
    <definedName name="__________cp11" localSheetId="37" hidden="1">{"'előző év december'!$A$2:$CP$214"}</definedName>
    <definedName name="__________cp11" localSheetId="38" hidden="1">{"'előző év december'!$A$2:$CP$214"}</definedName>
    <definedName name="__________cp11" localSheetId="0" hidden="1">{"'előző év december'!$A$2:$CP$214"}</definedName>
    <definedName name="__________cp11" hidden="1">{"'előző év december'!$A$2:$CP$214"}</definedName>
    <definedName name="__________cp2" localSheetId="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7"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0"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31" hidden="1">{"'előző év december'!$A$2:$CP$214"}</definedName>
    <definedName name="__________cp2" localSheetId="51" hidden="1">{"'előző év december'!$A$2:$CP$214"}</definedName>
    <definedName name="__________cp2" localSheetId="52" hidden="1">{"'előző év december'!$A$2:$CP$214"}</definedName>
    <definedName name="__________cp2" localSheetId="33" hidden="1">{"'előző év december'!$A$2:$CP$214"}</definedName>
    <definedName name="__________cp2" localSheetId="37" hidden="1">{"'előző év december'!$A$2:$CP$214"}</definedName>
    <definedName name="__________cp2" localSheetId="38" hidden="1">{"'előző év december'!$A$2:$CP$214"}</definedName>
    <definedName name="__________cp2" localSheetId="0" hidden="1">{"'előző év december'!$A$2:$CP$214"}</definedName>
    <definedName name="__________cp2" hidden="1">{"'előző év december'!$A$2:$CP$214"}</definedName>
    <definedName name="__________cp3" localSheetId="1"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7"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0"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31" hidden="1">{"'előző év december'!$A$2:$CP$214"}</definedName>
    <definedName name="__________cp3" localSheetId="51" hidden="1">{"'előző év december'!$A$2:$CP$214"}</definedName>
    <definedName name="__________cp3" localSheetId="52" hidden="1">{"'előző év december'!$A$2:$CP$214"}</definedName>
    <definedName name="__________cp3" localSheetId="33" hidden="1">{"'előző év december'!$A$2:$CP$214"}</definedName>
    <definedName name="__________cp3" localSheetId="37" hidden="1">{"'előző év december'!$A$2:$CP$214"}</definedName>
    <definedName name="__________cp3" localSheetId="38" hidden="1">{"'előző év december'!$A$2:$CP$214"}</definedName>
    <definedName name="__________cp3" localSheetId="0" hidden="1">{"'előző év december'!$A$2:$CP$214"}</definedName>
    <definedName name="__________cp3" hidden="1">{"'előző év december'!$A$2:$CP$214"}</definedName>
    <definedName name="__________cp4" localSheetId="1"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7"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0"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31" hidden="1">{"'előző év december'!$A$2:$CP$214"}</definedName>
    <definedName name="__________cp4" localSheetId="51" hidden="1">{"'előző év december'!$A$2:$CP$214"}</definedName>
    <definedName name="__________cp4" localSheetId="52" hidden="1">{"'előző év december'!$A$2:$CP$214"}</definedName>
    <definedName name="__________cp4" localSheetId="33" hidden="1">{"'előző év december'!$A$2:$CP$214"}</definedName>
    <definedName name="__________cp4" localSheetId="37" hidden="1">{"'előző év december'!$A$2:$CP$214"}</definedName>
    <definedName name="__________cp4" localSheetId="38" hidden="1">{"'előző év december'!$A$2:$CP$214"}</definedName>
    <definedName name="__________cp4" localSheetId="0" hidden="1">{"'előző év december'!$A$2:$CP$214"}</definedName>
    <definedName name="__________cp4" hidden="1">{"'előző év december'!$A$2:$CP$214"}</definedName>
    <definedName name="__________cp5" localSheetId="1"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7"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0"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31" hidden="1">{"'előző év december'!$A$2:$CP$214"}</definedName>
    <definedName name="__________cp5" localSheetId="51" hidden="1">{"'előző év december'!$A$2:$CP$214"}</definedName>
    <definedName name="__________cp5" localSheetId="52" hidden="1">{"'előző év december'!$A$2:$CP$214"}</definedName>
    <definedName name="__________cp5" localSheetId="33" hidden="1">{"'előző év december'!$A$2:$CP$214"}</definedName>
    <definedName name="__________cp5" localSheetId="37" hidden="1">{"'előző év december'!$A$2:$CP$214"}</definedName>
    <definedName name="__________cp5" localSheetId="38" hidden="1">{"'előző év december'!$A$2:$CP$214"}</definedName>
    <definedName name="__________cp5" localSheetId="0" hidden="1">{"'előző év december'!$A$2:$CP$214"}</definedName>
    <definedName name="__________cp5" hidden="1">{"'előző év december'!$A$2:$CP$214"}</definedName>
    <definedName name="__________cp6" localSheetId="1"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7"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0"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31" hidden="1">{"'előző év december'!$A$2:$CP$214"}</definedName>
    <definedName name="__________cp6" localSheetId="51" hidden="1">{"'előző év december'!$A$2:$CP$214"}</definedName>
    <definedName name="__________cp6" localSheetId="52" hidden="1">{"'előző év december'!$A$2:$CP$214"}</definedName>
    <definedName name="__________cp6" localSheetId="33" hidden="1">{"'előző év december'!$A$2:$CP$214"}</definedName>
    <definedName name="__________cp6" localSheetId="37" hidden="1">{"'előző év december'!$A$2:$CP$214"}</definedName>
    <definedName name="__________cp6" localSheetId="38" hidden="1">{"'előző év december'!$A$2:$CP$214"}</definedName>
    <definedName name="__________cp6" localSheetId="0" hidden="1">{"'előző év december'!$A$2:$CP$214"}</definedName>
    <definedName name="__________cp6" hidden="1">{"'előző év december'!$A$2:$CP$214"}</definedName>
    <definedName name="__________cp7" localSheetId="1"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7"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0"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31" hidden="1">{"'előző év december'!$A$2:$CP$214"}</definedName>
    <definedName name="__________cp7" localSheetId="51" hidden="1">{"'előző év december'!$A$2:$CP$214"}</definedName>
    <definedName name="__________cp7" localSheetId="52" hidden="1">{"'előző év december'!$A$2:$CP$214"}</definedName>
    <definedName name="__________cp7" localSheetId="33" hidden="1">{"'előző év december'!$A$2:$CP$214"}</definedName>
    <definedName name="__________cp7" localSheetId="37" hidden="1">{"'előző év december'!$A$2:$CP$214"}</definedName>
    <definedName name="__________cp7" localSheetId="38" hidden="1">{"'előző év december'!$A$2:$CP$214"}</definedName>
    <definedName name="__________cp7" localSheetId="0" hidden="1">{"'előző év december'!$A$2:$CP$214"}</definedName>
    <definedName name="__________cp7" hidden="1">{"'előző év december'!$A$2:$CP$214"}</definedName>
    <definedName name="__________cp8" localSheetId="1"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7"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0"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31" hidden="1">{"'előző év december'!$A$2:$CP$214"}</definedName>
    <definedName name="__________cp8" localSheetId="51" hidden="1">{"'előző év december'!$A$2:$CP$214"}</definedName>
    <definedName name="__________cp8" localSheetId="52" hidden="1">{"'előző év december'!$A$2:$CP$214"}</definedName>
    <definedName name="__________cp8" localSheetId="33" hidden="1">{"'előző év december'!$A$2:$CP$214"}</definedName>
    <definedName name="__________cp8" localSheetId="37" hidden="1">{"'előző év december'!$A$2:$CP$214"}</definedName>
    <definedName name="__________cp8" localSheetId="38" hidden="1">{"'előző év december'!$A$2:$CP$214"}</definedName>
    <definedName name="__________cp8" localSheetId="0" hidden="1">{"'előző év december'!$A$2:$CP$214"}</definedName>
    <definedName name="__________cp8" hidden="1">{"'előző év december'!$A$2:$CP$214"}</definedName>
    <definedName name="__________cp9" localSheetId="1"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7"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0"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31" hidden="1">{"'előző év december'!$A$2:$CP$214"}</definedName>
    <definedName name="__________cp9" localSheetId="51" hidden="1">{"'előző év december'!$A$2:$CP$214"}</definedName>
    <definedName name="__________cp9" localSheetId="52" hidden="1">{"'előző év december'!$A$2:$CP$214"}</definedName>
    <definedName name="__________cp9" localSheetId="33" hidden="1">{"'előző év december'!$A$2:$CP$214"}</definedName>
    <definedName name="__________cp9" localSheetId="37" hidden="1">{"'előző év december'!$A$2:$CP$214"}</definedName>
    <definedName name="__________cp9" localSheetId="38" hidden="1">{"'előző év december'!$A$2:$CP$214"}</definedName>
    <definedName name="__________cp9" localSheetId="0" hidden="1">{"'előző év december'!$A$2:$CP$214"}</definedName>
    <definedName name="__________cp9" hidden="1">{"'előző év december'!$A$2:$CP$214"}</definedName>
    <definedName name="__________cpr2" localSheetId="1"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7"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0"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31" hidden="1">{"'előző év december'!$A$2:$CP$214"}</definedName>
    <definedName name="__________cpr2" localSheetId="51" hidden="1">{"'előző év december'!$A$2:$CP$214"}</definedName>
    <definedName name="__________cpr2" localSheetId="52" hidden="1">{"'előző év december'!$A$2:$CP$214"}</definedName>
    <definedName name="__________cpr2" localSheetId="33" hidden="1">{"'előző év december'!$A$2:$CP$214"}</definedName>
    <definedName name="__________cpr2" localSheetId="37" hidden="1">{"'előző év december'!$A$2:$CP$214"}</definedName>
    <definedName name="__________cpr2" localSheetId="38" hidden="1">{"'előző év december'!$A$2:$CP$214"}</definedName>
    <definedName name="__________cpr2" localSheetId="0" hidden="1">{"'előző év december'!$A$2:$CP$214"}</definedName>
    <definedName name="__________cpr2" hidden="1">{"'előző év december'!$A$2:$CP$214"}</definedName>
    <definedName name="__________cpr3" localSheetId="1"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7"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0"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31" hidden="1">{"'előző év december'!$A$2:$CP$214"}</definedName>
    <definedName name="__________cpr3" localSheetId="51" hidden="1">{"'előző év december'!$A$2:$CP$214"}</definedName>
    <definedName name="__________cpr3" localSheetId="52" hidden="1">{"'előző év december'!$A$2:$CP$214"}</definedName>
    <definedName name="__________cpr3" localSheetId="33" hidden="1">{"'előző év december'!$A$2:$CP$214"}</definedName>
    <definedName name="__________cpr3" localSheetId="37" hidden="1">{"'előző év december'!$A$2:$CP$214"}</definedName>
    <definedName name="__________cpr3" localSheetId="38" hidden="1">{"'előző év december'!$A$2:$CP$214"}</definedName>
    <definedName name="__________cpr3" localSheetId="0" hidden="1">{"'előző év december'!$A$2:$CP$214"}</definedName>
    <definedName name="__________cpr3" hidden="1">{"'előző év december'!$A$2:$CP$214"}</definedName>
    <definedName name="__________cpr4" localSheetId="1"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7"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0"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31" hidden="1">{"'előző év december'!$A$2:$CP$214"}</definedName>
    <definedName name="__________cpr4" localSheetId="51" hidden="1">{"'előző év december'!$A$2:$CP$214"}</definedName>
    <definedName name="__________cpr4" localSheetId="52" hidden="1">{"'előző év december'!$A$2:$CP$214"}</definedName>
    <definedName name="__________cpr4" localSheetId="33" hidden="1">{"'előző év december'!$A$2:$CP$214"}</definedName>
    <definedName name="__________cpr4" localSheetId="37" hidden="1">{"'előző év december'!$A$2:$CP$214"}</definedName>
    <definedName name="__________cpr4" localSheetId="38" hidden="1">{"'előző év december'!$A$2:$CP$214"}</definedName>
    <definedName name="__________cpr4" localSheetId="0"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7"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0"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31" hidden="1">{"'előző év december'!$A$2:$CP$214"}</definedName>
    <definedName name="_________cp1" localSheetId="51" hidden="1">{"'előző év december'!$A$2:$CP$214"}</definedName>
    <definedName name="_________cp1" localSheetId="52" hidden="1">{"'előző év december'!$A$2:$CP$214"}</definedName>
    <definedName name="_________cp1" localSheetId="33" hidden="1">{"'előző év december'!$A$2:$CP$214"}</definedName>
    <definedName name="_________cp1" localSheetId="37" hidden="1">{"'előző év december'!$A$2:$CP$214"}</definedName>
    <definedName name="_________cp1" localSheetId="38" hidden="1">{"'előző év december'!$A$2:$CP$214"}</definedName>
    <definedName name="_________cp1" localSheetId="0" hidden="1">{"'előző év december'!$A$2:$CP$214"}</definedName>
    <definedName name="_________cp1" hidden="1">{"'előző év december'!$A$2:$CP$214"}</definedName>
    <definedName name="_________cp10" localSheetId="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7"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0"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31" hidden="1">{"'előző év december'!$A$2:$CP$214"}</definedName>
    <definedName name="_________cp10" localSheetId="51" hidden="1">{"'előző év december'!$A$2:$CP$214"}</definedName>
    <definedName name="_________cp10" localSheetId="52" hidden="1">{"'előző év december'!$A$2:$CP$214"}</definedName>
    <definedName name="_________cp10" localSheetId="33" hidden="1">{"'előző év december'!$A$2:$CP$214"}</definedName>
    <definedName name="_________cp10" localSheetId="37" hidden="1">{"'előző év december'!$A$2:$CP$214"}</definedName>
    <definedName name="_________cp10" localSheetId="38" hidden="1">{"'előző év december'!$A$2:$CP$214"}</definedName>
    <definedName name="_________cp10" localSheetId="0" hidden="1">{"'előző év december'!$A$2:$CP$214"}</definedName>
    <definedName name="_________cp10" hidden="1">{"'előző év december'!$A$2:$CP$214"}</definedName>
    <definedName name="_________cp11" localSheetId="1"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7"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0"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31" hidden="1">{"'előző év december'!$A$2:$CP$214"}</definedName>
    <definedName name="_________cp11" localSheetId="51" hidden="1">{"'előző év december'!$A$2:$CP$214"}</definedName>
    <definedName name="_________cp11" localSheetId="52" hidden="1">{"'előző év december'!$A$2:$CP$214"}</definedName>
    <definedName name="_________cp11" localSheetId="33" hidden="1">{"'előző év december'!$A$2:$CP$214"}</definedName>
    <definedName name="_________cp11" localSheetId="37" hidden="1">{"'előző év december'!$A$2:$CP$214"}</definedName>
    <definedName name="_________cp11" localSheetId="38" hidden="1">{"'előző év december'!$A$2:$CP$214"}</definedName>
    <definedName name="_________cp11" localSheetId="0" hidden="1">{"'előző év december'!$A$2:$CP$214"}</definedName>
    <definedName name="_________cp11" hidden="1">{"'előző év december'!$A$2:$CP$214"}</definedName>
    <definedName name="_________cp2" localSheetId="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7"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0"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31" hidden="1">{"'előző év december'!$A$2:$CP$214"}</definedName>
    <definedName name="_________cp2" localSheetId="51" hidden="1">{"'előző év december'!$A$2:$CP$214"}</definedName>
    <definedName name="_________cp2" localSheetId="52" hidden="1">{"'előző év december'!$A$2:$CP$214"}</definedName>
    <definedName name="_________cp2" localSheetId="33" hidden="1">{"'előző év december'!$A$2:$CP$214"}</definedName>
    <definedName name="_________cp2" localSheetId="37" hidden="1">{"'előző év december'!$A$2:$CP$214"}</definedName>
    <definedName name="_________cp2" localSheetId="38" hidden="1">{"'előző év december'!$A$2:$CP$214"}</definedName>
    <definedName name="_________cp2" localSheetId="0" hidden="1">{"'előző év december'!$A$2:$CP$214"}</definedName>
    <definedName name="_________cp2" hidden="1">{"'előző év december'!$A$2:$CP$214"}</definedName>
    <definedName name="_________cp3" localSheetId="1"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7"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0"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31" hidden="1">{"'előző év december'!$A$2:$CP$214"}</definedName>
    <definedName name="_________cp3" localSheetId="51" hidden="1">{"'előző év december'!$A$2:$CP$214"}</definedName>
    <definedName name="_________cp3" localSheetId="52" hidden="1">{"'előző év december'!$A$2:$CP$214"}</definedName>
    <definedName name="_________cp3" localSheetId="33" hidden="1">{"'előző év december'!$A$2:$CP$214"}</definedName>
    <definedName name="_________cp3" localSheetId="37" hidden="1">{"'előző év december'!$A$2:$CP$214"}</definedName>
    <definedName name="_________cp3" localSheetId="38" hidden="1">{"'előző év december'!$A$2:$CP$214"}</definedName>
    <definedName name="_________cp3" localSheetId="0" hidden="1">{"'előző év december'!$A$2:$CP$214"}</definedName>
    <definedName name="_________cp3" hidden="1">{"'előző év december'!$A$2:$CP$214"}</definedName>
    <definedName name="_________cp4" localSheetId="1"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7"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0"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31" hidden="1">{"'előző év december'!$A$2:$CP$214"}</definedName>
    <definedName name="_________cp4" localSheetId="51" hidden="1">{"'előző év december'!$A$2:$CP$214"}</definedName>
    <definedName name="_________cp4" localSheetId="52" hidden="1">{"'előző év december'!$A$2:$CP$214"}</definedName>
    <definedName name="_________cp4" localSheetId="33" hidden="1">{"'előző év december'!$A$2:$CP$214"}</definedName>
    <definedName name="_________cp4" localSheetId="37" hidden="1">{"'előző év december'!$A$2:$CP$214"}</definedName>
    <definedName name="_________cp4" localSheetId="38" hidden="1">{"'előző év december'!$A$2:$CP$214"}</definedName>
    <definedName name="_________cp4" localSheetId="0" hidden="1">{"'előző év december'!$A$2:$CP$214"}</definedName>
    <definedName name="_________cp4" hidden="1">{"'előző év december'!$A$2:$CP$214"}</definedName>
    <definedName name="_________cp5" localSheetId="1"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7"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0"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31" hidden="1">{"'előző év december'!$A$2:$CP$214"}</definedName>
    <definedName name="_________cp5" localSheetId="51" hidden="1">{"'előző év december'!$A$2:$CP$214"}</definedName>
    <definedName name="_________cp5" localSheetId="52" hidden="1">{"'előző év december'!$A$2:$CP$214"}</definedName>
    <definedName name="_________cp5" localSheetId="33" hidden="1">{"'előző év december'!$A$2:$CP$214"}</definedName>
    <definedName name="_________cp5" localSheetId="37" hidden="1">{"'előző év december'!$A$2:$CP$214"}</definedName>
    <definedName name="_________cp5" localSheetId="38" hidden="1">{"'előző év december'!$A$2:$CP$214"}</definedName>
    <definedName name="_________cp5" localSheetId="0" hidden="1">{"'előző év december'!$A$2:$CP$214"}</definedName>
    <definedName name="_________cp5" hidden="1">{"'előző év december'!$A$2:$CP$214"}</definedName>
    <definedName name="_________cp6" localSheetId="1"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7"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0"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31" hidden="1">{"'előző év december'!$A$2:$CP$214"}</definedName>
    <definedName name="_________cp6" localSheetId="51" hidden="1">{"'előző év december'!$A$2:$CP$214"}</definedName>
    <definedName name="_________cp6" localSheetId="52" hidden="1">{"'előző év december'!$A$2:$CP$214"}</definedName>
    <definedName name="_________cp6" localSheetId="33" hidden="1">{"'előző év december'!$A$2:$CP$214"}</definedName>
    <definedName name="_________cp6" localSheetId="37" hidden="1">{"'előző év december'!$A$2:$CP$214"}</definedName>
    <definedName name="_________cp6" localSheetId="38" hidden="1">{"'előző év december'!$A$2:$CP$214"}</definedName>
    <definedName name="_________cp6" localSheetId="0" hidden="1">{"'előző év december'!$A$2:$CP$214"}</definedName>
    <definedName name="_________cp6" hidden="1">{"'előző év december'!$A$2:$CP$214"}</definedName>
    <definedName name="_________cp7" localSheetId="1"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7"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0"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31" hidden="1">{"'előző év december'!$A$2:$CP$214"}</definedName>
    <definedName name="_________cp7" localSheetId="51" hidden="1">{"'előző év december'!$A$2:$CP$214"}</definedName>
    <definedName name="_________cp7" localSheetId="52" hidden="1">{"'előző év december'!$A$2:$CP$214"}</definedName>
    <definedName name="_________cp7" localSheetId="33" hidden="1">{"'előző év december'!$A$2:$CP$214"}</definedName>
    <definedName name="_________cp7" localSheetId="37" hidden="1">{"'előző év december'!$A$2:$CP$214"}</definedName>
    <definedName name="_________cp7" localSheetId="38" hidden="1">{"'előző év december'!$A$2:$CP$214"}</definedName>
    <definedName name="_________cp7" localSheetId="0" hidden="1">{"'előző év december'!$A$2:$CP$214"}</definedName>
    <definedName name="_________cp7" hidden="1">{"'előző év december'!$A$2:$CP$214"}</definedName>
    <definedName name="_________cp8" localSheetId="1"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7"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0"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31" hidden="1">{"'előző év december'!$A$2:$CP$214"}</definedName>
    <definedName name="_________cp8" localSheetId="51" hidden="1">{"'előző év december'!$A$2:$CP$214"}</definedName>
    <definedName name="_________cp8" localSheetId="52" hidden="1">{"'előző év december'!$A$2:$CP$214"}</definedName>
    <definedName name="_________cp8" localSheetId="33" hidden="1">{"'előző év december'!$A$2:$CP$214"}</definedName>
    <definedName name="_________cp8" localSheetId="37" hidden="1">{"'előző év december'!$A$2:$CP$214"}</definedName>
    <definedName name="_________cp8" localSheetId="38" hidden="1">{"'előző év december'!$A$2:$CP$214"}</definedName>
    <definedName name="_________cp8" localSheetId="0" hidden="1">{"'előző év december'!$A$2:$CP$214"}</definedName>
    <definedName name="_________cp8" hidden="1">{"'előző év december'!$A$2:$CP$214"}</definedName>
    <definedName name="_________cp9" localSheetId="1"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7"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0"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31" hidden="1">{"'előző év december'!$A$2:$CP$214"}</definedName>
    <definedName name="_________cp9" localSheetId="51" hidden="1">{"'előző év december'!$A$2:$CP$214"}</definedName>
    <definedName name="_________cp9" localSheetId="52" hidden="1">{"'előző év december'!$A$2:$CP$214"}</definedName>
    <definedName name="_________cp9" localSheetId="33" hidden="1">{"'előző év december'!$A$2:$CP$214"}</definedName>
    <definedName name="_________cp9" localSheetId="37" hidden="1">{"'előző év december'!$A$2:$CP$214"}</definedName>
    <definedName name="_________cp9" localSheetId="38" hidden="1">{"'előző év december'!$A$2:$CP$214"}</definedName>
    <definedName name="_________cp9" localSheetId="0" hidden="1">{"'előző év december'!$A$2:$CP$214"}</definedName>
    <definedName name="_________cp9" hidden="1">{"'előző év december'!$A$2:$CP$214"}</definedName>
    <definedName name="_________cpr2" localSheetId="1"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7"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0"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31" hidden="1">{"'előző év december'!$A$2:$CP$214"}</definedName>
    <definedName name="_________cpr2" localSheetId="51" hidden="1">{"'előző év december'!$A$2:$CP$214"}</definedName>
    <definedName name="_________cpr2" localSheetId="52" hidden="1">{"'előző év december'!$A$2:$CP$214"}</definedName>
    <definedName name="_________cpr2" localSheetId="33" hidden="1">{"'előző év december'!$A$2:$CP$214"}</definedName>
    <definedName name="_________cpr2" localSheetId="37" hidden="1">{"'előző év december'!$A$2:$CP$214"}</definedName>
    <definedName name="_________cpr2" localSheetId="38" hidden="1">{"'előző év december'!$A$2:$CP$214"}</definedName>
    <definedName name="_________cpr2" localSheetId="0" hidden="1">{"'előző év december'!$A$2:$CP$214"}</definedName>
    <definedName name="_________cpr2" hidden="1">{"'előző év december'!$A$2:$CP$214"}</definedName>
    <definedName name="_________cpr3" localSheetId="1"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7"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0"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31" hidden="1">{"'előző év december'!$A$2:$CP$214"}</definedName>
    <definedName name="_________cpr3" localSheetId="51" hidden="1">{"'előző év december'!$A$2:$CP$214"}</definedName>
    <definedName name="_________cpr3" localSheetId="52" hidden="1">{"'előző év december'!$A$2:$CP$214"}</definedName>
    <definedName name="_________cpr3" localSheetId="33" hidden="1">{"'előző év december'!$A$2:$CP$214"}</definedName>
    <definedName name="_________cpr3" localSheetId="37" hidden="1">{"'előző év december'!$A$2:$CP$214"}</definedName>
    <definedName name="_________cpr3" localSheetId="38" hidden="1">{"'előző év december'!$A$2:$CP$214"}</definedName>
    <definedName name="_________cpr3" localSheetId="0" hidden="1">{"'előző év december'!$A$2:$CP$214"}</definedName>
    <definedName name="_________cpr3" hidden="1">{"'előző év december'!$A$2:$CP$214"}</definedName>
    <definedName name="_________cpr4" localSheetId="1"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7"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0"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31" hidden="1">{"'előző év december'!$A$2:$CP$214"}</definedName>
    <definedName name="_________cpr4" localSheetId="51" hidden="1">{"'előző év december'!$A$2:$CP$214"}</definedName>
    <definedName name="_________cpr4" localSheetId="52" hidden="1">{"'előző év december'!$A$2:$CP$214"}</definedName>
    <definedName name="_________cpr4" localSheetId="33" hidden="1">{"'előző év december'!$A$2:$CP$214"}</definedName>
    <definedName name="_________cpr4" localSheetId="37" hidden="1">{"'előző év december'!$A$2:$CP$214"}</definedName>
    <definedName name="_________cpr4" localSheetId="38" hidden="1">{"'előző év december'!$A$2:$CP$214"}</definedName>
    <definedName name="_________cpr4" localSheetId="0"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7"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0"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31" hidden="1">{"'előző év december'!$A$2:$CP$214"}</definedName>
    <definedName name="________cp1" localSheetId="51" hidden="1">{"'előző év december'!$A$2:$CP$214"}</definedName>
    <definedName name="________cp1" localSheetId="52" hidden="1">{"'előző év december'!$A$2:$CP$214"}</definedName>
    <definedName name="________cp1" localSheetId="33" hidden="1">{"'előző év december'!$A$2:$CP$214"}</definedName>
    <definedName name="________cp1" localSheetId="37" hidden="1">{"'előző év december'!$A$2:$CP$214"}</definedName>
    <definedName name="________cp1" localSheetId="38" hidden="1">{"'előző év december'!$A$2:$CP$214"}</definedName>
    <definedName name="________cp1" localSheetId="0" hidden="1">{"'előző év december'!$A$2:$CP$214"}</definedName>
    <definedName name="________cp1" hidden="1">{"'előző év december'!$A$2:$CP$214"}</definedName>
    <definedName name="________cp10" localSheetId="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7"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0"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31" hidden="1">{"'előző év december'!$A$2:$CP$214"}</definedName>
    <definedName name="________cp10" localSheetId="51" hidden="1">{"'előző év december'!$A$2:$CP$214"}</definedName>
    <definedName name="________cp10" localSheetId="52" hidden="1">{"'előző év december'!$A$2:$CP$214"}</definedName>
    <definedName name="________cp10" localSheetId="33" hidden="1">{"'előző év december'!$A$2:$CP$214"}</definedName>
    <definedName name="________cp10" localSheetId="37" hidden="1">{"'előző év december'!$A$2:$CP$214"}</definedName>
    <definedName name="________cp10" localSheetId="38" hidden="1">{"'előző év december'!$A$2:$CP$214"}</definedName>
    <definedName name="________cp10" localSheetId="0" hidden="1">{"'előző év december'!$A$2:$CP$214"}</definedName>
    <definedName name="________cp10" hidden="1">{"'előző év december'!$A$2:$CP$214"}</definedName>
    <definedName name="________cp11" localSheetId="1"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7"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0"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31" hidden="1">{"'előző év december'!$A$2:$CP$214"}</definedName>
    <definedName name="________cp11" localSheetId="51" hidden="1">{"'előző év december'!$A$2:$CP$214"}</definedName>
    <definedName name="________cp11" localSheetId="52" hidden="1">{"'előző év december'!$A$2:$CP$214"}</definedName>
    <definedName name="________cp11" localSheetId="33" hidden="1">{"'előző év december'!$A$2:$CP$214"}</definedName>
    <definedName name="________cp11" localSheetId="37" hidden="1">{"'előző év december'!$A$2:$CP$214"}</definedName>
    <definedName name="________cp11" localSheetId="38" hidden="1">{"'előző év december'!$A$2:$CP$214"}</definedName>
    <definedName name="________cp11" localSheetId="0" hidden="1">{"'előző év december'!$A$2:$CP$214"}</definedName>
    <definedName name="________cp11" hidden="1">{"'előző év december'!$A$2:$CP$214"}</definedName>
    <definedName name="________cp2" localSheetId="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7"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0"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31" hidden="1">{"'előző év december'!$A$2:$CP$214"}</definedName>
    <definedName name="________cp2" localSheetId="51" hidden="1">{"'előző év december'!$A$2:$CP$214"}</definedName>
    <definedName name="________cp2" localSheetId="52" hidden="1">{"'előző év december'!$A$2:$CP$214"}</definedName>
    <definedName name="________cp2" localSheetId="33" hidden="1">{"'előző év december'!$A$2:$CP$214"}</definedName>
    <definedName name="________cp2" localSheetId="37" hidden="1">{"'előző év december'!$A$2:$CP$214"}</definedName>
    <definedName name="________cp2" localSheetId="38" hidden="1">{"'előző év december'!$A$2:$CP$214"}</definedName>
    <definedName name="________cp2" localSheetId="0" hidden="1">{"'előző év december'!$A$2:$CP$214"}</definedName>
    <definedName name="________cp2" hidden="1">{"'előző év december'!$A$2:$CP$214"}</definedName>
    <definedName name="________cp3" localSheetId="1"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7"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0"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31" hidden="1">{"'előző év december'!$A$2:$CP$214"}</definedName>
    <definedName name="________cp3" localSheetId="51" hidden="1">{"'előző év december'!$A$2:$CP$214"}</definedName>
    <definedName name="________cp3" localSheetId="52" hidden="1">{"'előző év december'!$A$2:$CP$214"}</definedName>
    <definedName name="________cp3" localSheetId="33" hidden="1">{"'előző év december'!$A$2:$CP$214"}</definedName>
    <definedName name="________cp3" localSheetId="37" hidden="1">{"'előző év december'!$A$2:$CP$214"}</definedName>
    <definedName name="________cp3" localSheetId="38" hidden="1">{"'előző év december'!$A$2:$CP$214"}</definedName>
    <definedName name="________cp3" localSheetId="0" hidden="1">{"'előző év december'!$A$2:$CP$214"}</definedName>
    <definedName name="________cp3" hidden="1">{"'előző év december'!$A$2:$CP$214"}</definedName>
    <definedName name="________cp4" localSheetId="1"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7"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0"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31" hidden="1">{"'előző év december'!$A$2:$CP$214"}</definedName>
    <definedName name="________cp4" localSheetId="51" hidden="1">{"'előző év december'!$A$2:$CP$214"}</definedName>
    <definedName name="________cp4" localSheetId="52" hidden="1">{"'előző év december'!$A$2:$CP$214"}</definedName>
    <definedName name="________cp4" localSheetId="33" hidden="1">{"'előző év december'!$A$2:$CP$214"}</definedName>
    <definedName name="________cp4" localSheetId="37" hidden="1">{"'előző év december'!$A$2:$CP$214"}</definedName>
    <definedName name="________cp4" localSheetId="38" hidden="1">{"'előző év december'!$A$2:$CP$214"}</definedName>
    <definedName name="________cp4" localSheetId="0" hidden="1">{"'előző év december'!$A$2:$CP$214"}</definedName>
    <definedName name="________cp4" hidden="1">{"'előző év december'!$A$2:$CP$214"}</definedName>
    <definedName name="________cp5" localSheetId="1"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7"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0"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31" hidden="1">{"'előző év december'!$A$2:$CP$214"}</definedName>
    <definedName name="________cp5" localSheetId="51" hidden="1">{"'előző év december'!$A$2:$CP$214"}</definedName>
    <definedName name="________cp5" localSheetId="52" hidden="1">{"'előző év december'!$A$2:$CP$214"}</definedName>
    <definedName name="________cp5" localSheetId="33" hidden="1">{"'előző év december'!$A$2:$CP$214"}</definedName>
    <definedName name="________cp5" localSheetId="37" hidden="1">{"'előző év december'!$A$2:$CP$214"}</definedName>
    <definedName name="________cp5" localSheetId="38" hidden="1">{"'előző év december'!$A$2:$CP$214"}</definedName>
    <definedName name="________cp5" localSheetId="0" hidden="1">{"'előző év december'!$A$2:$CP$214"}</definedName>
    <definedName name="________cp5" hidden="1">{"'előző év december'!$A$2:$CP$214"}</definedName>
    <definedName name="________cp6" localSheetId="1"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7"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0"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31" hidden="1">{"'előző év december'!$A$2:$CP$214"}</definedName>
    <definedName name="________cp6" localSheetId="51" hidden="1">{"'előző év december'!$A$2:$CP$214"}</definedName>
    <definedName name="________cp6" localSheetId="52" hidden="1">{"'előző év december'!$A$2:$CP$214"}</definedName>
    <definedName name="________cp6" localSheetId="33" hidden="1">{"'előző év december'!$A$2:$CP$214"}</definedName>
    <definedName name="________cp6" localSheetId="37" hidden="1">{"'előző év december'!$A$2:$CP$214"}</definedName>
    <definedName name="________cp6" localSheetId="38" hidden="1">{"'előző év december'!$A$2:$CP$214"}</definedName>
    <definedName name="________cp6" localSheetId="0" hidden="1">{"'előző év december'!$A$2:$CP$214"}</definedName>
    <definedName name="________cp6" hidden="1">{"'előző év december'!$A$2:$CP$214"}</definedName>
    <definedName name="________cp7" localSheetId="1"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7"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0"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31" hidden="1">{"'előző év december'!$A$2:$CP$214"}</definedName>
    <definedName name="________cp7" localSheetId="51" hidden="1">{"'előző év december'!$A$2:$CP$214"}</definedName>
    <definedName name="________cp7" localSheetId="52" hidden="1">{"'előző év december'!$A$2:$CP$214"}</definedName>
    <definedName name="________cp7" localSheetId="33" hidden="1">{"'előző év december'!$A$2:$CP$214"}</definedName>
    <definedName name="________cp7" localSheetId="37" hidden="1">{"'előző év december'!$A$2:$CP$214"}</definedName>
    <definedName name="________cp7" localSheetId="38" hidden="1">{"'előző év december'!$A$2:$CP$214"}</definedName>
    <definedName name="________cp7" localSheetId="0" hidden="1">{"'előző év december'!$A$2:$CP$214"}</definedName>
    <definedName name="________cp7" hidden="1">{"'előző év december'!$A$2:$CP$214"}</definedName>
    <definedName name="________cp8" localSheetId="1"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7"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0"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31" hidden="1">{"'előző év december'!$A$2:$CP$214"}</definedName>
    <definedName name="________cp8" localSheetId="51" hidden="1">{"'előző év december'!$A$2:$CP$214"}</definedName>
    <definedName name="________cp8" localSheetId="52" hidden="1">{"'előző év december'!$A$2:$CP$214"}</definedName>
    <definedName name="________cp8" localSheetId="33" hidden="1">{"'előző év december'!$A$2:$CP$214"}</definedName>
    <definedName name="________cp8" localSheetId="37" hidden="1">{"'előző év december'!$A$2:$CP$214"}</definedName>
    <definedName name="________cp8" localSheetId="38" hidden="1">{"'előző év december'!$A$2:$CP$214"}</definedName>
    <definedName name="________cp8" localSheetId="0" hidden="1">{"'előző év december'!$A$2:$CP$214"}</definedName>
    <definedName name="________cp8" hidden="1">{"'előző év december'!$A$2:$CP$214"}</definedName>
    <definedName name="________cp9" localSheetId="1"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7"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0"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31" hidden="1">{"'előző év december'!$A$2:$CP$214"}</definedName>
    <definedName name="________cp9" localSheetId="51" hidden="1">{"'előző év december'!$A$2:$CP$214"}</definedName>
    <definedName name="________cp9" localSheetId="52" hidden="1">{"'előző év december'!$A$2:$CP$214"}</definedName>
    <definedName name="________cp9" localSheetId="33" hidden="1">{"'előző év december'!$A$2:$CP$214"}</definedName>
    <definedName name="________cp9" localSheetId="37" hidden="1">{"'előző év december'!$A$2:$CP$214"}</definedName>
    <definedName name="________cp9" localSheetId="38" hidden="1">{"'előző év december'!$A$2:$CP$214"}</definedName>
    <definedName name="________cp9" localSheetId="0" hidden="1">{"'előző év december'!$A$2:$CP$214"}</definedName>
    <definedName name="________cp9" hidden="1">{"'előző év december'!$A$2:$CP$214"}</definedName>
    <definedName name="________cpr2" localSheetId="1"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7"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0"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31" hidden="1">{"'előző év december'!$A$2:$CP$214"}</definedName>
    <definedName name="________cpr2" localSheetId="51" hidden="1">{"'előző év december'!$A$2:$CP$214"}</definedName>
    <definedName name="________cpr2" localSheetId="52" hidden="1">{"'előző év december'!$A$2:$CP$214"}</definedName>
    <definedName name="________cpr2" localSheetId="33" hidden="1">{"'előző év december'!$A$2:$CP$214"}</definedName>
    <definedName name="________cpr2" localSheetId="37" hidden="1">{"'előző év december'!$A$2:$CP$214"}</definedName>
    <definedName name="________cpr2" localSheetId="38" hidden="1">{"'előző év december'!$A$2:$CP$214"}</definedName>
    <definedName name="________cpr2" localSheetId="0" hidden="1">{"'előző év december'!$A$2:$CP$214"}</definedName>
    <definedName name="________cpr2" hidden="1">{"'előző év december'!$A$2:$CP$214"}</definedName>
    <definedName name="________cpr3" localSheetId="1"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7"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0"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31" hidden="1">{"'előző év december'!$A$2:$CP$214"}</definedName>
    <definedName name="________cpr3" localSheetId="51" hidden="1">{"'előző év december'!$A$2:$CP$214"}</definedName>
    <definedName name="________cpr3" localSheetId="52" hidden="1">{"'előző év december'!$A$2:$CP$214"}</definedName>
    <definedName name="________cpr3" localSheetId="33" hidden="1">{"'előző év december'!$A$2:$CP$214"}</definedName>
    <definedName name="________cpr3" localSheetId="37" hidden="1">{"'előző év december'!$A$2:$CP$214"}</definedName>
    <definedName name="________cpr3" localSheetId="38" hidden="1">{"'előző év december'!$A$2:$CP$214"}</definedName>
    <definedName name="________cpr3" localSheetId="0" hidden="1">{"'előző év december'!$A$2:$CP$214"}</definedName>
    <definedName name="________cpr3" hidden="1">{"'előző év december'!$A$2:$CP$214"}</definedName>
    <definedName name="________cpr4" localSheetId="1"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7"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0"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31" hidden="1">{"'előző év december'!$A$2:$CP$214"}</definedName>
    <definedName name="________cpr4" localSheetId="51" hidden="1">{"'előző év december'!$A$2:$CP$214"}</definedName>
    <definedName name="________cpr4" localSheetId="52" hidden="1">{"'előző év december'!$A$2:$CP$214"}</definedName>
    <definedName name="________cpr4" localSheetId="33" hidden="1">{"'előző év december'!$A$2:$CP$214"}</definedName>
    <definedName name="________cpr4" localSheetId="37" hidden="1">{"'előző év december'!$A$2:$CP$214"}</definedName>
    <definedName name="________cpr4" localSheetId="38" hidden="1">{"'előző év december'!$A$2:$CP$214"}</definedName>
    <definedName name="________cpr4" localSheetId="0"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7"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0"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31" hidden="1">{"'előző év december'!$A$2:$CP$214"}</definedName>
    <definedName name="_______cp1" localSheetId="51" hidden="1">{"'előző év december'!$A$2:$CP$214"}</definedName>
    <definedName name="_______cp1" localSheetId="52" hidden="1">{"'előző év december'!$A$2:$CP$214"}</definedName>
    <definedName name="_______cp1" localSheetId="33" hidden="1">{"'előző év december'!$A$2:$CP$214"}</definedName>
    <definedName name="_______cp1" localSheetId="37" hidden="1">{"'előző év december'!$A$2:$CP$214"}</definedName>
    <definedName name="_______cp1" localSheetId="38" hidden="1">{"'előző év december'!$A$2:$CP$214"}</definedName>
    <definedName name="_______cp1" localSheetId="0" hidden="1">{"'előző év december'!$A$2:$CP$214"}</definedName>
    <definedName name="_______cp1" hidden="1">{"'előző év december'!$A$2:$CP$214"}</definedName>
    <definedName name="_______cp10" localSheetId="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7"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0"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31" hidden="1">{"'előző év december'!$A$2:$CP$214"}</definedName>
    <definedName name="_______cp10" localSheetId="51" hidden="1">{"'előző év december'!$A$2:$CP$214"}</definedName>
    <definedName name="_______cp10" localSheetId="52" hidden="1">{"'előző év december'!$A$2:$CP$214"}</definedName>
    <definedName name="_______cp10" localSheetId="33" hidden="1">{"'előző év december'!$A$2:$CP$214"}</definedName>
    <definedName name="_______cp10" localSheetId="37" hidden="1">{"'előző év december'!$A$2:$CP$214"}</definedName>
    <definedName name="_______cp10" localSheetId="38" hidden="1">{"'előző év december'!$A$2:$CP$214"}</definedName>
    <definedName name="_______cp10" localSheetId="0" hidden="1">{"'előző év december'!$A$2:$CP$214"}</definedName>
    <definedName name="_______cp10" hidden="1">{"'előző év december'!$A$2:$CP$214"}</definedName>
    <definedName name="_______cp11" localSheetId="1"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7"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0"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31" hidden="1">{"'előző év december'!$A$2:$CP$214"}</definedName>
    <definedName name="_______cp11" localSheetId="51" hidden="1">{"'előző év december'!$A$2:$CP$214"}</definedName>
    <definedName name="_______cp11" localSheetId="52" hidden="1">{"'előző év december'!$A$2:$CP$214"}</definedName>
    <definedName name="_______cp11" localSheetId="33" hidden="1">{"'előző év december'!$A$2:$CP$214"}</definedName>
    <definedName name="_______cp11" localSheetId="37" hidden="1">{"'előző év december'!$A$2:$CP$214"}</definedName>
    <definedName name="_______cp11" localSheetId="38" hidden="1">{"'előző év december'!$A$2:$CP$214"}</definedName>
    <definedName name="_______cp11" localSheetId="0" hidden="1">{"'előző év december'!$A$2:$CP$214"}</definedName>
    <definedName name="_______cp11" hidden="1">{"'előző év december'!$A$2:$CP$214"}</definedName>
    <definedName name="_______cp2" localSheetId="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7"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0"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31" hidden="1">{"'előző év december'!$A$2:$CP$214"}</definedName>
    <definedName name="_______cp2" localSheetId="51" hidden="1">{"'előző év december'!$A$2:$CP$214"}</definedName>
    <definedName name="_______cp2" localSheetId="52" hidden="1">{"'előző év december'!$A$2:$CP$214"}</definedName>
    <definedName name="_______cp2" localSheetId="33" hidden="1">{"'előző év december'!$A$2:$CP$214"}</definedName>
    <definedName name="_______cp2" localSheetId="37" hidden="1">{"'előző év december'!$A$2:$CP$214"}</definedName>
    <definedName name="_______cp2" localSheetId="38" hidden="1">{"'előző év december'!$A$2:$CP$214"}</definedName>
    <definedName name="_______cp2" localSheetId="0" hidden="1">{"'előző év december'!$A$2:$CP$214"}</definedName>
    <definedName name="_______cp2" hidden="1">{"'előző év december'!$A$2:$CP$214"}</definedName>
    <definedName name="_______cp3" localSheetId="1"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7"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0"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31" hidden="1">{"'előző év december'!$A$2:$CP$214"}</definedName>
    <definedName name="_______cp3" localSheetId="51" hidden="1">{"'előző év december'!$A$2:$CP$214"}</definedName>
    <definedName name="_______cp3" localSheetId="52" hidden="1">{"'előző év december'!$A$2:$CP$214"}</definedName>
    <definedName name="_______cp3" localSheetId="33" hidden="1">{"'előző év december'!$A$2:$CP$214"}</definedName>
    <definedName name="_______cp3" localSheetId="37" hidden="1">{"'előző év december'!$A$2:$CP$214"}</definedName>
    <definedName name="_______cp3" localSheetId="38" hidden="1">{"'előző év december'!$A$2:$CP$214"}</definedName>
    <definedName name="_______cp3" localSheetId="0" hidden="1">{"'előző év december'!$A$2:$CP$214"}</definedName>
    <definedName name="_______cp3" hidden="1">{"'előző év december'!$A$2:$CP$214"}</definedName>
    <definedName name="_______cp4" localSheetId="1"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7"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0"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31" hidden="1">{"'előző év december'!$A$2:$CP$214"}</definedName>
    <definedName name="_______cp4" localSheetId="51" hidden="1">{"'előző év december'!$A$2:$CP$214"}</definedName>
    <definedName name="_______cp4" localSheetId="52" hidden="1">{"'előző év december'!$A$2:$CP$214"}</definedName>
    <definedName name="_______cp4" localSheetId="33" hidden="1">{"'előző év december'!$A$2:$CP$214"}</definedName>
    <definedName name="_______cp4" localSheetId="37" hidden="1">{"'előző év december'!$A$2:$CP$214"}</definedName>
    <definedName name="_______cp4" localSheetId="38" hidden="1">{"'előző év december'!$A$2:$CP$214"}</definedName>
    <definedName name="_______cp4" localSheetId="0" hidden="1">{"'előző év december'!$A$2:$CP$214"}</definedName>
    <definedName name="_______cp4" hidden="1">{"'előző év december'!$A$2:$CP$214"}</definedName>
    <definedName name="_______cp5" localSheetId="1"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7"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0"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31" hidden="1">{"'előző év december'!$A$2:$CP$214"}</definedName>
    <definedName name="_______cp5" localSheetId="51" hidden="1">{"'előző év december'!$A$2:$CP$214"}</definedName>
    <definedName name="_______cp5" localSheetId="52" hidden="1">{"'előző év december'!$A$2:$CP$214"}</definedName>
    <definedName name="_______cp5" localSheetId="33" hidden="1">{"'előző év december'!$A$2:$CP$214"}</definedName>
    <definedName name="_______cp5" localSheetId="37" hidden="1">{"'előző év december'!$A$2:$CP$214"}</definedName>
    <definedName name="_______cp5" localSheetId="38" hidden="1">{"'előző év december'!$A$2:$CP$214"}</definedName>
    <definedName name="_______cp5" localSheetId="0" hidden="1">{"'előző év december'!$A$2:$CP$214"}</definedName>
    <definedName name="_______cp5" hidden="1">{"'előző év december'!$A$2:$CP$214"}</definedName>
    <definedName name="_______cp6" localSheetId="1"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7"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0"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31" hidden="1">{"'előző év december'!$A$2:$CP$214"}</definedName>
    <definedName name="_______cp6" localSheetId="51" hidden="1">{"'előző év december'!$A$2:$CP$214"}</definedName>
    <definedName name="_______cp6" localSheetId="52" hidden="1">{"'előző év december'!$A$2:$CP$214"}</definedName>
    <definedName name="_______cp6" localSheetId="33" hidden="1">{"'előző év december'!$A$2:$CP$214"}</definedName>
    <definedName name="_______cp6" localSheetId="37" hidden="1">{"'előző év december'!$A$2:$CP$214"}</definedName>
    <definedName name="_______cp6" localSheetId="38" hidden="1">{"'előző év december'!$A$2:$CP$214"}</definedName>
    <definedName name="_______cp6" localSheetId="0" hidden="1">{"'előző év december'!$A$2:$CP$214"}</definedName>
    <definedName name="_______cp6" hidden="1">{"'előző év december'!$A$2:$CP$214"}</definedName>
    <definedName name="_______cp7" localSheetId="1"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7"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0"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31" hidden="1">{"'előző év december'!$A$2:$CP$214"}</definedName>
    <definedName name="_______cp7" localSheetId="51" hidden="1">{"'előző év december'!$A$2:$CP$214"}</definedName>
    <definedName name="_______cp7" localSheetId="52" hidden="1">{"'előző év december'!$A$2:$CP$214"}</definedName>
    <definedName name="_______cp7" localSheetId="33" hidden="1">{"'előző év december'!$A$2:$CP$214"}</definedName>
    <definedName name="_______cp7" localSheetId="37" hidden="1">{"'előző év december'!$A$2:$CP$214"}</definedName>
    <definedName name="_______cp7" localSheetId="38" hidden="1">{"'előző év december'!$A$2:$CP$214"}</definedName>
    <definedName name="_______cp7" localSheetId="0" hidden="1">{"'előző év december'!$A$2:$CP$214"}</definedName>
    <definedName name="_______cp7" hidden="1">{"'előző év december'!$A$2:$CP$214"}</definedName>
    <definedName name="_______cp8" localSheetId="1"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7"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0"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31" hidden="1">{"'előző év december'!$A$2:$CP$214"}</definedName>
    <definedName name="_______cp8" localSheetId="51" hidden="1">{"'előző év december'!$A$2:$CP$214"}</definedName>
    <definedName name="_______cp8" localSheetId="52" hidden="1">{"'előző év december'!$A$2:$CP$214"}</definedName>
    <definedName name="_______cp8" localSheetId="33" hidden="1">{"'előző év december'!$A$2:$CP$214"}</definedName>
    <definedName name="_______cp8" localSheetId="37" hidden="1">{"'előző év december'!$A$2:$CP$214"}</definedName>
    <definedName name="_______cp8" localSheetId="38" hidden="1">{"'előző év december'!$A$2:$CP$214"}</definedName>
    <definedName name="_______cp8" localSheetId="0" hidden="1">{"'előző év december'!$A$2:$CP$214"}</definedName>
    <definedName name="_______cp8" hidden="1">{"'előző év december'!$A$2:$CP$214"}</definedName>
    <definedName name="_______cp9" localSheetId="1"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7"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0"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31" hidden="1">{"'előző év december'!$A$2:$CP$214"}</definedName>
    <definedName name="_______cp9" localSheetId="51" hidden="1">{"'előző év december'!$A$2:$CP$214"}</definedName>
    <definedName name="_______cp9" localSheetId="52" hidden="1">{"'előző év december'!$A$2:$CP$214"}</definedName>
    <definedName name="_______cp9" localSheetId="33" hidden="1">{"'előző év december'!$A$2:$CP$214"}</definedName>
    <definedName name="_______cp9" localSheetId="37" hidden="1">{"'előző év december'!$A$2:$CP$214"}</definedName>
    <definedName name="_______cp9" localSheetId="38" hidden="1">{"'előző év december'!$A$2:$CP$214"}</definedName>
    <definedName name="_______cp9" localSheetId="0" hidden="1">{"'előző év december'!$A$2:$CP$214"}</definedName>
    <definedName name="_______cp9" hidden="1">{"'előző év december'!$A$2:$CP$214"}</definedName>
    <definedName name="_______cpr2" localSheetId="1"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7"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0"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31" hidden="1">{"'előző év december'!$A$2:$CP$214"}</definedName>
    <definedName name="_______cpr2" localSheetId="51" hidden="1">{"'előző év december'!$A$2:$CP$214"}</definedName>
    <definedName name="_______cpr2" localSheetId="52" hidden="1">{"'előző év december'!$A$2:$CP$214"}</definedName>
    <definedName name="_______cpr2" localSheetId="33" hidden="1">{"'előző év december'!$A$2:$CP$214"}</definedName>
    <definedName name="_______cpr2" localSheetId="37" hidden="1">{"'előző év december'!$A$2:$CP$214"}</definedName>
    <definedName name="_______cpr2" localSheetId="38" hidden="1">{"'előző év december'!$A$2:$CP$214"}</definedName>
    <definedName name="_______cpr2" localSheetId="0" hidden="1">{"'előző év december'!$A$2:$CP$214"}</definedName>
    <definedName name="_______cpr2" hidden="1">{"'előző év december'!$A$2:$CP$214"}</definedName>
    <definedName name="_______cpr3" localSheetId="1"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7"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0"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31" hidden="1">{"'előző év december'!$A$2:$CP$214"}</definedName>
    <definedName name="_______cpr3" localSheetId="51" hidden="1">{"'előző év december'!$A$2:$CP$214"}</definedName>
    <definedName name="_______cpr3" localSheetId="52" hidden="1">{"'előző év december'!$A$2:$CP$214"}</definedName>
    <definedName name="_______cpr3" localSheetId="33" hidden="1">{"'előző év december'!$A$2:$CP$214"}</definedName>
    <definedName name="_______cpr3" localSheetId="37" hidden="1">{"'előző év december'!$A$2:$CP$214"}</definedName>
    <definedName name="_______cpr3" localSheetId="38" hidden="1">{"'előző év december'!$A$2:$CP$214"}</definedName>
    <definedName name="_______cpr3" localSheetId="0" hidden="1">{"'előző év december'!$A$2:$CP$214"}</definedName>
    <definedName name="_______cpr3" hidden="1">{"'előző év december'!$A$2:$CP$214"}</definedName>
    <definedName name="_______cpr4" localSheetId="1"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7"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0"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31" hidden="1">{"'előző év december'!$A$2:$CP$214"}</definedName>
    <definedName name="_______cpr4" localSheetId="51" hidden="1">{"'előző év december'!$A$2:$CP$214"}</definedName>
    <definedName name="_______cpr4" localSheetId="52" hidden="1">{"'előző év december'!$A$2:$CP$214"}</definedName>
    <definedName name="_______cpr4" localSheetId="33" hidden="1">{"'előző év december'!$A$2:$CP$214"}</definedName>
    <definedName name="_______cpr4" localSheetId="37" hidden="1">{"'előző év december'!$A$2:$CP$214"}</definedName>
    <definedName name="_______cpr4" localSheetId="38" hidden="1">{"'előző év december'!$A$2:$CP$214"}</definedName>
    <definedName name="_______cpr4" localSheetId="0"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7"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0"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31" hidden="1">{"'előző év december'!$A$2:$CP$214"}</definedName>
    <definedName name="______cp1" localSheetId="51" hidden="1">{"'előző év december'!$A$2:$CP$214"}</definedName>
    <definedName name="______cp1" localSheetId="52" hidden="1">{"'előző év december'!$A$2:$CP$214"}</definedName>
    <definedName name="______cp1" localSheetId="33" hidden="1">{"'előző év december'!$A$2:$CP$214"}</definedName>
    <definedName name="______cp1" localSheetId="37" hidden="1">{"'előző év december'!$A$2:$CP$214"}</definedName>
    <definedName name="______cp1" localSheetId="38" hidden="1">{"'előző év december'!$A$2:$CP$214"}</definedName>
    <definedName name="______cp1" localSheetId="0" hidden="1">{"'előző év december'!$A$2:$CP$214"}</definedName>
    <definedName name="______cp1" hidden="1">{"'előző év december'!$A$2:$CP$214"}</definedName>
    <definedName name="______cp10" localSheetId="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7"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0"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31" hidden="1">{"'előző év december'!$A$2:$CP$214"}</definedName>
    <definedName name="______cp10" localSheetId="51" hidden="1">{"'előző év december'!$A$2:$CP$214"}</definedName>
    <definedName name="______cp10" localSheetId="52" hidden="1">{"'előző év december'!$A$2:$CP$214"}</definedName>
    <definedName name="______cp10" localSheetId="33" hidden="1">{"'előző év december'!$A$2:$CP$214"}</definedName>
    <definedName name="______cp10" localSheetId="37" hidden="1">{"'előző év december'!$A$2:$CP$214"}</definedName>
    <definedName name="______cp10" localSheetId="38" hidden="1">{"'előző év december'!$A$2:$CP$214"}</definedName>
    <definedName name="______cp10" localSheetId="0" hidden="1">{"'előző év december'!$A$2:$CP$214"}</definedName>
    <definedName name="______cp10" hidden="1">{"'előző év december'!$A$2:$CP$214"}</definedName>
    <definedName name="______cp11" localSheetId="1"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7"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0"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31" hidden="1">{"'előző év december'!$A$2:$CP$214"}</definedName>
    <definedName name="______cp11" localSheetId="51" hidden="1">{"'előző év december'!$A$2:$CP$214"}</definedName>
    <definedName name="______cp11" localSheetId="52" hidden="1">{"'előző év december'!$A$2:$CP$214"}</definedName>
    <definedName name="______cp11" localSheetId="33" hidden="1">{"'előző év december'!$A$2:$CP$214"}</definedName>
    <definedName name="______cp11" localSheetId="37" hidden="1">{"'előző év december'!$A$2:$CP$214"}</definedName>
    <definedName name="______cp11" localSheetId="38" hidden="1">{"'előző év december'!$A$2:$CP$214"}</definedName>
    <definedName name="______cp11" localSheetId="0" hidden="1">{"'előző év december'!$A$2:$CP$214"}</definedName>
    <definedName name="______cp11" hidden="1">{"'előző év december'!$A$2:$CP$214"}</definedName>
    <definedName name="______cp2" localSheetId="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7"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0"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31" hidden="1">{"'előző év december'!$A$2:$CP$214"}</definedName>
    <definedName name="______cp2" localSheetId="51" hidden="1">{"'előző év december'!$A$2:$CP$214"}</definedName>
    <definedName name="______cp2" localSheetId="52" hidden="1">{"'előző év december'!$A$2:$CP$214"}</definedName>
    <definedName name="______cp2" localSheetId="33" hidden="1">{"'előző év december'!$A$2:$CP$214"}</definedName>
    <definedName name="______cp2" localSheetId="37" hidden="1">{"'előző év december'!$A$2:$CP$214"}</definedName>
    <definedName name="______cp2" localSheetId="38" hidden="1">{"'előző év december'!$A$2:$CP$214"}</definedName>
    <definedName name="______cp2" localSheetId="0" hidden="1">{"'előző év december'!$A$2:$CP$214"}</definedName>
    <definedName name="______cp2" hidden="1">{"'előző év december'!$A$2:$CP$214"}</definedName>
    <definedName name="______cp3" localSheetId="1"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7"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0"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31" hidden="1">{"'előző év december'!$A$2:$CP$214"}</definedName>
    <definedName name="______cp3" localSheetId="51" hidden="1">{"'előző év december'!$A$2:$CP$214"}</definedName>
    <definedName name="______cp3" localSheetId="52" hidden="1">{"'előző év december'!$A$2:$CP$214"}</definedName>
    <definedName name="______cp3" localSheetId="33" hidden="1">{"'előző év december'!$A$2:$CP$214"}</definedName>
    <definedName name="______cp3" localSheetId="37" hidden="1">{"'előző év december'!$A$2:$CP$214"}</definedName>
    <definedName name="______cp3" localSheetId="38" hidden="1">{"'előző év december'!$A$2:$CP$214"}</definedName>
    <definedName name="______cp3" localSheetId="0" hidden="1">{"'előző év december'!$A$2:$CP$214"}</definedName>
    <definedName name="______cp3" hidden="1">{"'előző év december'!$A$2:$CP$214"}</definedName>
    <definedName name="______cp4" localSheetId="1"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7"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0"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31" hidden="1">{"'előző év december'!$A$2:$CP$214"}</definedName>
    <definedName name="______cp4" localSheetId="51" hidden="1">{"'előző év december'!$A$2:$CP$214"}</definedName>
    <definedName name="______cp4" localSheetId="52" hidden="1">{"'előző év december'!$A$2:$CP$214"}</definedName>
    <definedName name="______cp4" localSheetId="33" hidden="1">{"'előző év december'!$A$2:$CP$214"}</definedName>
    <definedName name="______cp4" localSheetId="37" hidden="1">{"'előző év december'!$A$2:$CP$214"}</definedName>
    <definedName name="______cp4" localSheetId="38" hidden="1">{"'előző év december'!$A$2:$CP$214"}</definedName>
    <definedName name="______cp4" localSheetId="0" hidden="1">{"'előző év december'!$A$2:$CP$214"}</definedName>
    <definedName name="______cp4" hidden="1">{"'előző év december'!$A$2:$CP$214"}</definedName>
    <definedName name="______cp5" localSheetId="1"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7"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0"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31" hidden="1">{"'előző év december'!$A$2:$CP$214"}</definedName>
    <definedName name="______cp5" localSheetId="51" hidden="1">{"'előző év december'!$A$2:$CP$214"}</definedName>
    <definedName name="______cp5" localSheetId="52" hidden="1">{"'előző év december'!$A$2:$CP$214"}</definedName>
    <definedName name="______cp5" localSheetId="33" hidden="1">{"'előző év december'!$A$2:$CP$214"}</definedName>
    <definedName name="______cp5" localSheetId="37" hidden="1">{"'előző év december'!$A$2:$CP$214"}</definedName>
    <definedName name="______cp5" localSheetId="38" hidden="1">{"'előző év december'!$A$2:$CP$214"}</definedName>
    <definedName name="______cp5" localSheetId="0" hidden="1">{"'előző év december'!$A$2:$CP$214"}</definedName>
    <definedName name="______cp5" hidden="1">{"'előző év december'!$A$2:$CP$214"}</definedName>
    <definedName name="______cp6" localSheetId="1"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7"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0"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31" hidden="1">{"'előző év december'!$A$2:$CP$214"}</definedName>
    <definedName name="______cp6" localSheetId="51" hidden="1">{"'előző év december'!$A$2:$CP$214"}</definedName>
    <definedName name="______cp6" localSheetId="52" hidden="1">{"'előző év december'!$A$2:$CP$214"}</definedName>
    <definedName name="______cp6" localSheetId="33" hidden="1">{"'előző év december'!$A$2:$CP$214"}</definedName>
    <definedName name="______cp6" localSheetId="37" hidden="1">{"'előző év december'!$A$2:$CP$214"}</definedName>
    <definedName name="______cp6" localSheetId="38" hidden="1">{"'előző év december'!$A$2:$CP$214"}</definedName>
    <definedName name="______cp6" localSheetId="0" hidden="1">{"'előző év december'!$A$2:$CP$214"}</definedName>
    <definedName name="______cp6" hidden="1">{"'előző év december'!$A$2:$CP$214"}</definedName>
    <definedName name="______cp7" localSheetId="1"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7"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0"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31" hidden="1">{"'előző év december'!$A$2:$CP$214"}</definedName>
    <definedName name="______cp7" localSheetId="51" hidden="1">{"'előző év december'!$A$2:$CP$214"}</definedName>
    <definedName name="______cp7" localSheetId="52" hidden="1">{"'előző év december'!$A$2:$CP$214"}</definedName>
    <definedName name="______cp7" localSheetId="33" hidden="1">{"'előző év december'!$A$2:$CP$214"}</definedName>
    <definedName name="______cp7" localSheetId="37" hidden="1">{"'előző év december'!$A$2:$CP$214"}</definedName>
    <definedName name="______cp7" localSheetId="38" hidden="1">{"'előző év december'!$A$2:$CP$214"}</definedName>
    <definedName name="______cp7" localSheetId="0" hidden="1">{"'előző év december'!$A$2:$CP$214"}</definedName>
    <definedName name="______cp7" hidden="1">{"'előző év december'!$A$2:$CP$214"}</definedName>
    <definedName name="______cp8" localSheetId="1"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7"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0"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31" hidden="1">{"'előző év december'!$A$2:$CP$214"}</definedName>
    <definedName name="______cp8" localSheetId="51" hidden="1">{"'előző év december'!$A$2:$CP$214"}</definedName>
    <definedName name="______cp8" localSheetId="52" hidden="1">{"'előző év december'!$A$2:$CP$214"}</definedName>
    <definedName name="______cp8" localSheetId="33" hidden="1">{"'előző év december'!$A$2:$CP$214"}</definedName>
    <definedName name="______cp8" localSheetId="37" hidden="1">{"'előző év december'!$A$2:$CP$214"}</definedName>
    <definedName name="______cp8" localSheetId="38" hidden="1">{"'előző év december'!$A$2:$CP$214"}</definedName>
    <definedName name="______cp8" localSheetId="0" hidden="1">{"'előző év december'!$A$2:$CP$214"}</definedName>
    <definedName name="______cp8" hidden="1">{"'előző év december'!$A$2:$CP$214"}</definedName>
    <definedName name="______cp9" localSheetId="1"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7"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0"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31" hidden="1">{"'előző év december'!$A$2:$CP$214"}</definedName>
    <definedName name="______cp9" localSheetId="51" hidden="1">{"'előző év december'!$A$2:$CP$214"}</definedName>
    <definedName name="______cp9" localSheetId="52" hidden="1">{"'előző év december'!$A$2:$CP$214"}</definedName>
    <definedName name="______cp9" localSheetId="33" hidden="1">{"'előző év december'!$A$2:$CP$214"}</definedName>
    <definedName name="______cp9" localSheetId="37" hidden="1">{"'előző év december'!$A$2:$CP$214"}</definedName>
    <definedName name="______cp9" localSheetId="38" hidden="1">{"'előző év december'!$A$2:$CP$214"}</definedName>
    <definedName name="______cp9" localSheetId="0" hidden="1">{"'előző év december'!$A$2:$CP$214"}</definedName>
    <definedName name="______cp9" hidden="1">{"'előző év december'!$A$2:$CP$214"}</definedName>
    <definedName name="______cpr2" localSheetId="1"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7"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0"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31" hidden="1">{"'előző év december'!$A$2:$CP$214"}</definedName>
    <definedName name="______cpr2" localSheetId="51" hidden="1">{"'előző év december'!$A$2:$CP$214"}</definedName>
    <definedName name="______cpr2" localSheetId="52" hidden="1">{"'előző év december'!$A$2:$CP$214"}</definedName>
    <definedName name="______cpr2" localSheetId="33" hidden="1">{"'előző év december'!$A$2:$CP$214"}</definedName>
    <definedName name="______cpr2" localSheetId="37" hidden="1">{"'előző év december'!$A$2:$CP$214"}</definedName>
    <definedName name="______cpr2" localSheetId="38" hidden="1">{"'előző év december'!$A$2:$CP$214"}</definedName>
    <definedName name="______cpr2" localSheetId="0" hidden="1">{"'előző év december'!$A$2:$CP$214"}</definedName>
    <definedName name="______cpr2" hidden="1">{"'előző év december'!$A$2:$CP$214"}</definedName>
    <definedName name="______cpr3" localSheetId="1"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7"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0"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31" hidden="1">{"'előző év december'!$A$2:$CP$214"}</definedName>
    <definedName name="______cpr3" localSheetId="51" hidden="1">{"'előző év december'!$A$2:$CP$214"}</definedName>
    <definedName name="______cpr3" localSheetId="52" hidden="1">{"'előző év december'!$A$2:$CP$214"}</definedName>
    <definedName name="______cpr3" localSheetId="33" hidden="1">{"'előző év december'!$A$2:$CP$214"}</definedName>
    <definedName name="______cpr3" localSheetId="37" hidden="1">{"'előző év december'!$A$2:$CP$214"}</definedName>
    <definedName name="______cpr3" localSheetId="38" hidden="1">{"'előző év december'!$A$2:$CP$214"}</definedName>
    <definedName name="______cpr3" localSheetId="0" hidden="1">{"'előző év december'!$A$2:$CP$214"}</definedName>
    <definedName name="______cpr3" hidden="1">{"'előző év december'!$A$2:$CP$214"}</definedName>
    <definedName name="______cpr4" localSheetId="1"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7"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0"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31" hidden="1">{"'előző év december'!$A$2:$CP$214"}</definedName>
    <definedName name="______cpr4" localSheetId="51" hidden="1">{"'előző év december'!$A$2:$CP$214"}</definedName>
    <definedName name="______cpr4" localSheetId="52" hidden="1">{"'előző év december'!$A$2:$CP$214"}</definedName>
    <definedName name="______cpr4" localSheetId="33" hidden="1">{"'előző év december'!$A$2:$CP$214"}</definedName>
    <definedName name="______cpr4" localSheetId="37" hidden="1">{"'előző év december'!$A$2:$CP$214"}</definedName>
    <definedName name="______cpr4" localSheetId="38" hidden="1">{"'előző év december'!$A$2:$CP$214"}</definedName>
    <definedName name="______cpr4" localSheetId="0"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7"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0"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31" hidden="1">{"'előző év december'!$A$2:$CP$214"}</definedName>
    <definedName name="_____cp1" localSheetId="51" hidden="1">{"'előző év december'!$A$2:$CP$214"}</definedName>
    <definedName name="_____cp1" localSheetId="52" hidden="1">{"'előző év december'!$A$2:$CP$214"}</definedName>
    <definedName name="_____cp1" localSheetId="33" hidden="1">{"'előző év december'!$A$2:$CP$214"}</definedName>
    <definedName name="_____cp1" localSheetId="37" hidden="1">{"'előző év december'!$A$2:$CP$214"}</definedName>
    <definedName name="_____cp1" localSheetId="38" hidden="1">{"'előző év december'!$A$2:$CP$214"}</definedName>
    <definedName name="_____cp1" localSheetId="0" hidden="1">{"'előző év december'!$A$2:$CP$214"}</definedName>
    <definedName name="_____cp1" hidden="1">{"'előző év december'!$A$2:$CP$214"}</definedName>
    <definedName name="_____cp10" localSheetId="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7"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0"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31" hidden="1">{"'előző év december'!$A$2:$CP$214"}</definedName>
    <definedName name="_____cp10" localSheetId="51" hidden="1">{"'előző év december'!$A$2:$CP$214"}</definedName>
    <definedName name="_____cp10" localSheetId="52" hidden="1">{"'előző év december'!$A$2:$CP$214"}</definedName>
    <definedName name="_____cp10" localSheetId="33" hidden="1">{"'előző év december'!$A$2:$CP$214"}</definedName>
    <definedName name="_____cp10" localSheetId="37" hidden="1">{"'előző év december'!$A$2:$CP$214"}</definedName>
    <definedName name="_____cp10" localSheetId="38"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7"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0"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31" hidden="1">{"'előző év december'!$A$2:$CP$214"}</definedName>
    <definedName name="_____cp11" localSheetId="51" hidden="1">{"'előző év december'!$A$2:$CP$214"}</definedName>
    <definedName name="_____cp11" localSheetId="52" hidden="1">{"'előző év december'!$A$2:$CP$214"}</definedName>
    <definedName name="_____cp11" localSheetId="33" hidden="1">{"'előző év december'!$A$2:$CP$214"}</definedName>
    <definedName name="_____cp11" localSheetId="37" hidden="1">{"'előző év december'!$A$2:$CP$214"}</definedName>
    <definedName name="_____cp11" localSheetId="38"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7"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0"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31" hidden="1">{"'előző év december'!$A$2:$CP$214"}</definedName>
    <definedName name="_____cp2" localSheetId="51" hidden="1">{"'előző év december'!$A$2:$CP$214"}</definedName>
    <definedName name="_____cp2" localSheetId="52" hidden="1">{"'előző év december'!$A$2:$CP$214"}</definedName>
    <definedName name="_____cp2" localSheetId="33" hidden="1">{"'előző év december'!$A$2:$CP$214"}</definedName>
    <definedName name="_____cp2" localSheetId="37" hidden="1">{"'előző év december'!$A$2:$CP$214"}</definedName>
    <definedName name="_____cp2" localSheetId="38"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7"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0"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31" hidden="1">{"'előző év december'!$A$2:$CP$214"}</definedName>
    <definedName name="_____cp3" localSheetId="51" hidden="1">{"'előző év december'!$A$2:$CP$214"}</definedName>
    <definedName name="_____cp3" localSheetId="52" hidden="1">{"'előző év december'!$A$2:$CP$214"}</definedName>
    <definedName name="_____cp3" localSheetId="33" hidden="1">{"'előző év december'!$A$2:$CP$214"}</definedName>
    <definedName name="_____cp3" localSheetId="37" hidden="1">{"'előző év december'!$A$2:$CP$214"}</definedName>
    <definedName name="_____cp3" localSheetId="38"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7"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0"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31" hidden="1">{"'előző év december'!$A$2:$CP$214"}</definedName>
    <definedName name="_____cp4" localSheetId="51" hidden="1">{"'előző év december'!$A$2:$CP$214"}</definedName>
    <definedName name="_____cp4" localSheetId="52" hidden="1">{"'előző év december'!$A$2:$CP$214"}</definedName>
    <definedName name="_____cp4" localSheetId="33" hidden="1">{"'előző év december'!$A$2:$CP$214"}</definedName>
    <definedName name="_____cp4" localSheetId="37" hidden="1">{"'előző év december'!$A$2:$CP$214"}</definedName>
    <definedName name="_____cp4" localSheetId="38"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7"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0"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31" hidden="1">{"'előző év december'!$A$2:$CP$214"}</definedName>
    <definedName name="_____cp5" localSheetId="51" hidden="1">{"'előző év december'!$A$2:$CP$214"}</definedName>
    <definedName name="_____cp5" localSheetId="52" hidden="1">{"'előző év december'!$A$2:$CP$214"}</definedName>
    <definedName name="_____cp5" localSheetId="33" hidden="1">{"'előző év december'!$A$2:$CP$214"}</definedName>
    <definedName name="_____cp5" localSheetId="37" hidden="1">{"'előző év december'!$A$2:$CP$214"}</definedName>
    <definedName name="_____cp5" localSheetId="38"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7"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0"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31" hidden="1">{"'előző év december'!$A$2:$CP$214"}</definedName>
    <definedName name="_____cp6" localSheetId="51" hidden="1">{"'előző év december'!$A$2:$CP$214"}</definedName>
    <definedName name="_____cp6" localSheetId="52" hidden="1">{"'előző év december'!$A$2:$CP$214"}</definedName>
    <definedName name="_____cp6" localSheetId="33" hidden="1">{"'előző év december'!$A$2:$CP$214"}</definedName>
    <definedName name="_____cp6" localSheetId="37" hidden="1">{"'előző év december'!$A$2:$CP$214"}</definedName>
    <definedName name="_____cp6" localSheetId="38"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7"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0"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31" hidden="1">{"'előző év december'!$A$2:$CP$214"}</definedName>
    <definedName name="_____cp7" localSheetId="51" hidden="1">{"'előző év december'!$A$2:$CP$214"}</definedName>
    <definedName name="_____cp7" localSheetId="52" hidden="1">{"'előző év december'!$A$2:$CP$214"}</definedName>
    <definedName name="_____cp7" localSheetId="33" hidden="1">{"'előző év december'!$A$2:$CP$214"}</definedName>
    <definedName name="_____cp7" localSheetId="37" hidden="1">{"'előző év december'!$A$2:$CP$214"}</definedName>
    <definedName name="_____cp7" localSheetId="38"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7"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0"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31" hidden="1">{"'előző év december'!$A$2:$CP$214"}</definedName>
    <definedName name="_____cp8" localSheetId="51" hidden="1">{"'előző év december'!$A$2:$CP$214"}</definedName>
    <definedName name="_____cp8" localSheetId="52" hidden="1">{"'előző év december'!$A$2:$CP$214"}</definedName>
    <definedName name="_____cp8" localSheetId="33" hidden="1">{"'előző év december'!$A$2:$CP$214"}</definedName>
    <definedName name="_____cp8" localSheetId="37" hidden="1">{"'előző év december'!$A$2:$CP$214"}</definedName>
    <definedName name="_____cp8" localSheetId="38"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7"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0"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31" hidden="1">{"'előző év december'!$A$2:$CP$214"}</definedName>
    <definedName name="_____cp9" localSheetId="51" hidden="1">{"'előző év december'!$A$2:$CP$214"}</definedName>
    <definedName name="_____cp9" localSheetId="52" hidden="1">{"'előző év december'!$A$2:$CP$214"}</definedName>
    <definedName name="_____cp9" localSheetId="33" hidden="1">{"'előző év december'!$A$2:$CP$214"}</definedName>
    <definedName name="_____cp9" localSheetId="37" hidden="1">{"'előző év december'!$A$2:$CP$214"}</definedName>
    <definedName name="_____cp9" localSheetId="38"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7"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0"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31" hidden="1">{"'előző év december'!$A$2:$CP$214"}</definedName>
    <definedName name="_____cpr2" localSheetId="51" hidden="1">{"'előző év december'!$A$2:$CP$214"}</definedName>
    <definedName name="_____cpr2" localSheetId="52" hidden="1">{"'előző év december'!$A$2:$CP$214"}</definedName>
    <definedName name="_____cpr2" localSheetId="33" hidden="1">{"'előző év december'!$A$2:$CP$214"}</definedName>
    <definedName name="_____cpr2" localSheetId="37" hidden="1">{"'előző év december'!$A$2:$CP$214"}</definedName>
    <definedName name="_____cpr2" localSheetId="38"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7"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0"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31" hidden="1">{"'előző év december'!$A$2:$CP$214"}</definedName>
    <definedName name="_____cpr3" localSheetId="51" hidden="1">{"'előző év december'!$A$2:$CP$214"}</definedName>
    <definedName name="_____cpr3" localSheetId="52" hidden="1">{"'előző év december'!$A$2:$CP$214"}</definedName>
    <definedName name="_____cpr3" localSheetId="33" hidden="1">{"'előző év december'!$A$2:$CP$214"}</definedName>
    <definedName name="_____cpr3" localSheetId="37" hidden="1">{"'előző év december'!$A$2:$CP$214"}</definedName>
    <definedName name="_____cpr3" localSheetId="38"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7"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0"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31" hidden="1">{"'előző év december'!$A$2:$CP$214"}</definedName>
    <definedName name="_____cpr4" localSheetId="51" hidden="1">{"'előző év december'!$A$2:$CP$214"}</definedName>
    <definedName name="_____cpr4" localSheetId="52" hidden="1">{"'előző év december'!$A$2:$CP$214"}</definedName>
    <definedName name="_____cpr4" localSheetId="33" hidden="1">{"'előző év december'!$A$2:$CP$214"}</definedName>
    <definedName name="_____cpr4" localSheetId="37" hidden="1">{"'előző év december'!$A$2:$CP$214"}</definedName>
    <definedName name="_____cpr4" localSheetId="38" hidden="1">{"'előző év december'!$A$2:$CP$214"}</definedName>
    <definedName name="_____cpr4" localSheetId="0"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7"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0"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31" hidden="1">{"'előző év december'!$A$2:$CP$214"}</definedName>
    <definedName name="____cp1" localSheetId="51" hidden="1">{"'előző év december'!$A$2:$CP$214"}</definedName>
    <definedName name="____cp1" localSheetId="52" hidden="1">{"'előző év december'!$A$2:$CP$214"}</definedName>
    <definedName name="____cp1" localSheetId="33" hidden="1">{"'előző év december'!$A$2:$CP$214"}</definedName>
    <definedName name="____cp1" localSheetId="37" hidden="1">{"'előző év december'!$A$2:$CP$214"}</definedName>
    <definedName name="____cp1" localSheetId="38" hidden="1">{"'előző év december'!$A$2:$CP$214"}</definedName>
    <definedName name="____cp1" localSheetId="0" hidden="1">{"'előző év december'!$A$2:$CP$214"}</definedName>
    <definedName name="____cp1" hidden="1">{"'előző év december'!$A$2:$CP$214"}</definedName>
    <definedName name="____cp10" localSheetId="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7"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0"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31" hidden="1">{"'előző év december'!$A$2:$CP$214"}</definedName>
    <definedName name="____cp10" localSheetId="51" hidden="1">{"'előző év december'!$A$2:$CP$214"}</definedName>
    <definedName name="____cp10" localSheetId="52" hidden="1">{"'előző év december'!$A$2:$CP$214"}</definedName>
    <definedName name="____cp10" localSheetId="33" hidden="1">{"'előző év december'!$A$2:$CP$214"}</definedName>
    <definedName name="____cp10" localSheetId="37" hidden="1">{"'előző év december'!$A$2:$CP$214"}</definedName>
    <definedName name="____cp10" localSheetId="38"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7"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0"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31" hidden="1">{"'előző év december'!$A$2:$CP$214"}</definedName>
    <definedName name="____cp11" localSheetId="51" hidden="1">{"'előző év december'!$A$2:$CP$214"}</definedName>
    <definedName name="____cp11" localSheetId="52" hidden="1">{"'előző év december'!$A$2:$CP$214"}</definedName>
    <definedName name="____cp11" localSheetId="33" hidden="1">{"'előző év december'!$A$2:$CP$214"}</definedName>
    <definedName name="____cp11" localSheetId="37" hidden="1">{"'előző év december'!$A$2:$CP$214"}</definedName>
    <definedName name="____cp11" localSheetId="38"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7"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0"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31" hidden="1">{"'előző év december'!$A$2:$CP$214"}</definedName>
    <definedName name="____cp2" localSheetId="51" hidden="1">{"'előző év december'!$A$2:$CP$214"}</definedName>
    <definedName name="____cp2" localSheetId="52" hidden="1">{"'előző év december'!$A$2:$CP$214"}</definedName>
    <definedName name="____cp2" localSheetId="33" hidden="1">{"'előző év december'!$A$2:$CP$214"}</definedName>
    <definedName name="____cp2" localSheetId="37" hidden="1">{"'előző év december'!$A$2:$CP$214"}</definedName>
    <definedName name="____cp2" localSheetId="38"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7"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0"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31" hidden="1">{"'előző év december'!$A$2:$CP$214"}</definedName>
    <definedName name="____cp3" localSheetId="51" hidden="1">{"'előző év december'!$A$2:$CP$214"}</definedName>
    <definedName name="____cp3" localSheetId="52" hidden="1">{"'előző év december'!$A$2:$CP$214"}</definedName>
    <definedName name="____cp3" localSheetId="33" hidden="1">{"'előző év december'!$A$2:$CP$214"}</definedName>
    <definedName name="____cp3" localSheetId="37" hidden="1">{"'előző év december'!$A$2:$CP$214"}</definedName>
    <definedName name="____cp3" localSheetId="38"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7"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0"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31" hidden="1">{"'előző év december'!$A$2:$CP$214"}</definedName>
    <definedName name="____cp4" localSheetId="51" hidden="1">{"'előző év december'!$A$2:$CP$214"}</definedName>
    <definedName name="____cp4" localSheetId="52" hidden="1">{"'előző év december'!$A$2:$CP$214"}</definedName>
    <definedName name="____cp4" localSheetId="33" hidden="1">{"'előző év december'!$A$2:$CP$214"}</definedName>
    <definedName name="____cp4" localSheetId="37" hidden="1">{"'előző év december'!$A$2:$CP$214"}</definedName>
    <definedName name="____cp4" localSheetId="38"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7"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0"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31" hidden="1">{"'előző év december'!$A$2:$CP$214"}</definedName>
    <definedName name="____cp5" localSheetId="51" hidden="1">{"'előző év december'!$A$2:$CP$214"}</definedName>
    <definedName name="____cp5" localSheetId="52" hidden="1">{"'előző év december'!$A$2:$CP$214"}</definedName>
    <definedName name="____cp5" localSheetId="33" hidden="1">{"'előző év december'!$A$2:$CP$214"}</definedName>
    <definedName name="____cp5" localSheetId="37" hidden="1">{"'előző év december'!$A$2:$CP$214"}</definedName>
    <definedName name="____cp5" localSheetId="38"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7"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0"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31" hidden="1">{"'előző év december'!$A$2:$CP$214"}</definedName>
    <definedName name="____cp6" localSheetId="51" hidden="1">{"'előző év december'!$A$2:$CP$214"}</definedName>
    <definedName name="____cp6" localSheetId="52" hidden="1">{"'előző év december'!$A$2:$CP$214"}</definedName>
    <definedName name="____cp6" localSheetId="33" hidden="1">{"'előző év december'!$A$2:$CP$214"}</definedName>
    <definedName name="____cp6" localSheetId="37" hidden="1">{"'előző év december'!$A$2:$CP$214"}</definedName>
    <definedName name="____cp6" localSheetId="38"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7"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0"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31" hidden="1">{"'előző év december'!$A$2:$CP$214"}</definedName>
    <definedName name="____cp7" localSheetId="51" hidden="1">{"'előző év december'!$A$2:$CP$214"}</definedName>
    <definedName name="____cp7" localSheetId="52" hidden="1">{"'előző év december'!$A$2:$CP$214"}</definedName>
    <definedName name="____cp7" localSheetId="33" hidden="1">{"'előző év december'!$A$2:$CP$214"}</definedName>
    <definedName name="____cp7" localSheetId="37" hidden="1">{"'előző év december'!$A$2:$CP$214"}</definedName>
    <definedName name="____cp7" localSheetId="38"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7"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0"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31" hidden="1">{"'előző év december'!$A$2:$CP$214"}</definedName>
    <definedName name="____cp8" localSheetId="51" hidden="1">{"'előző év december'!$A$2:$CP$214"}</definedName>
    <definedName name="____cp8" localSheetId="52" hidden="1">{"'előző év december'!$A$2:$CP$214"}</definedName>
    <definedName name="____cp8" localSheetId="33" hidden="1">{"'előző év december'!$A$2:$CP$214"}</definedName>
    <definedName name="____cp8" localSheetId="37" hidden="1">{"'előző év december'!$A$2:$CP$214"}</definedName>
    <definedName name="____cp8" localSheetId="38"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7"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0"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31" hidden="1">{"'előző év december'!$A$2:$CP$214"}</definedName>
    <definedName name="____cp9" localSheetId="51" hidden="1">{"'előző év december'!$A$2:$CP$214"}</definedName>
    <definedName name="____cp9" localSheetId="52" hidden="1">{"'előző év december'!$A$2:$CP$214"}</definedName>
    <definedName name="____cp9" localSheetId="33" hidden="1">{"'előző év december'!$A$2:$CP$214"}</definedName>
    <definedName name="____cp9" localSheetId="37" hidden="1">{"'előző év december'!$A$2:$CP$214"}</definedName>
    <definedName name="____cp9" localSheetId="38"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7"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0"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31" hidden="1">{"'előző év december'!$A$2:$CP$214"}</definedName>
    <definedName name="____cpr2" localSheetId="51" hidden="1">{"'előző év december'!$A$2:$CP$214"}</definedName>
    <definedName name="____cpr2" localSheetId="52" hidden="1">{"'előző év december'!$A$2:$CP$214"}</definedName>
    <definedName name="____cpr2" localSheetId="33" hidden="1">{"'előző év december'!$A$2:$CP$214"}</definedName>
    <definedName name="____cpr2" localSheetId="37" hidden="1">{"'előző év december'!$A$2:$CP$214"}</definedName>
    <definedName name="____cpr2" localSheetId="38"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7"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0"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31" hidden="1">{"'előző év december'!$A$2:$CP$214"}</definedName>
    <definedName name="____cpr3" localSheetId="51" hidden="1">{"'előző év december'!$A$2:$CP$214"}</definedName>
    <definedName name="____cpr3" localSheetId="52" hidden="1">{"'előző év december'!$A$2:$CP$214"}</definedName>
    <definedName name="____cpr3" localSheetId="33" hidden="1">{"'előző év december'!$A$2:$CP$214"}</definedName>
    <definedName name="____cpr3" localSheetId="37" hidden="1">{"'előző év december'!$A$2:$CP$214"}</definedName>
    <definedName name="____cpr3" localSheetId="38"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7"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0"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31" hidden="1">{"'előző év december'!$A$2:$CP$214"}</definedName>
    <definedName name="____cpr4" localSheetId="51" hidden="1">{"'előző év december'!$A$2:$CP$214"}</definedName>
    <definedName name="____cpr4" localSheetId="52" hidden="1">{"'előző év december'!$A$2:$CP$214"}</definedName>
    <definedName name="____cpr4" localSheetId="33" hidden="1">{"'előző év december'!$A$2:$CP$214"}</definedName>
    <definedName name="____cpr4" localSheetId="37" hidden="1">{"'előző év december'!$A$2:$CP$214"}</definedName>
    <definedName name="____cpr4" localSheetId="38" hidden="1">{"'előző év december'!$A$2:$CP$214"}</definedName>
    <definedName name="____cpr4" localSheetId="0"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7"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0"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31" hidden="1">{"'előző év december'!$A$2:$CP$214"}</definedName>
    <definedName name="___cp1" localSheetId="51" hidden="1">{"'előző év december'!$A$2:$CP$214"}</definedName>
    <definedName name="___cp1" localSheetId="52" hidden="1">{"'előző év december'!$A$2:$CP$214"}</definedName>
    <definedName name="___cp1" localSheetId="33" hidden="1">{"'előző év december'!$A$2:$CP$214"}</definedName>
    <definedName name="___cp1" localSheetId="37" hidden="1">{"'előző év december'!$A$2:$CP$214"}</definedName>
    <definedName name="___cp1" localSheetId="38" hidden="1">{"'előző év december'!$A$2:$CP$214"}</definedName>
    <definedName name="___cp1" localSheetId="0" hidden="1">{"'előző év december'!$A$2:$CP$214"}</definedName>
    <definedName name="___cp1" hidden="1">{"'előző év december'!$A$2:$CP$214"}</definedName>
    <definedName name="___cp10" localSheetId="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7"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0"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31" hidden="1">{"'előző év december'!$A$2:$CP$214"}</definedName>
    <definedName name="___cp10" localSheetId="51" hidden="1">{"'előző év december'!$A$2:$CP$214"}</definedName>
    <definedName name="___cp10" localSheetId="52" hidden="1">{"'előző év december'!$A$2:$CP$214"}</definedName>
    <definedName name="___cp10" localSheetId="33" hidden="1">{"'előző év december'!$A$2:$CP$214"}</definedName>
    <definedName name="___cp10" localSheetId="37" hidden="1">{"'előző év december'!$A$2:$CP$214"}</definedName>
    <definedName name="___cp10" localSheetId="38"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7"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0"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31" hidden="1">{"'előző év december'!$A$2:$CP$214"}</definedName>
    <definedName name="___cp11" localSheetId="51" hidden="1">{"'előző év december'!$A$2:$CP$214"}</definedName>
    <definedName name="___cp11" localSheetId="52" hidden="1">{"'előző év december'!$A$2:$CP$214"}</definedName>
    <definedName name="___cp11" localSheetId="33" hidden="1">{"'előző év december'!$A$2:$CP$214"}</definedName>
    <definedName name="___cp11" localSheetId="37" hidden="1">{"'előző év december'!$A$2:$CP$214"}</definedName>
    <definedName name="___cp11" localSheetId="38"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7"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0"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31" hidden="1">{"'előző év december'!$A$2:$CP$214"}</definedName>
    <definedName name="___cp2" localSheetId="51" hidden="1">{"'előző év december'!$A$2:$CP$214"}</definedName>
    <definedName name="___cp2" localSheetId="52" hidden="1">{"'előző év december'!$A$2:$CP$214"}</definedName>
    <definedName name="___cp2" localSheetId="33" hidden="1">{"'előző év december'!$A$2:$CP$214"}</definedName>
    <definedName name="___cp2" localSheetId="37" hidden="1">{"'előző év december'!$A$2:$CP$214"}</definedName>
    <definedName name="___cp2" localSheetId="38"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7"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0"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31" hidden="1">{"'előző év december'!$A$2:$CP$214"}</definedName>
    <definedName name="___cp3" localSheetId="51" hidden="1">{"'előző év december'!$A$2:$CP$214"}</definedName>
    <definedName name="___cp3" localSheetId="52" hidden="1">{"'előző év december'!$A$2:$CP$214"}</definedName>
    <definedName name="___cp3" localSheetId="33" hidden="1">{"'előző év december'!$A$2:$CP$214"}</definedName>
    <definedName name="___cp3" localSheetId="37" hidden="1">{"'előző év december'!$A$2:$CP$214"}</definedName>
    <definedName name="___cp3" localSheetId="38"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7"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0"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31" hidden="1">{"'előző év december'!$A$2:$CP$214"}</definedName>
    <definedName name="___cp4" localSheetId="51" hidden="1">{"'előző év december'!$A$2:$CP$214"}</definedName>
    <definedName name="___cp4" localSheetId="52" hidden="1">{"'előző év december'!$A$2:$CP$214"}</definedName>
    <definedName name="___cp4" localSheetId="33" hidden="1">{"'előző év december'!$A$2:$CP$214"}</definedName>
    <definedName name="___cp4" localSheetId="37" hidden="1">{"'előző év december'!$A$2:$CP$214"}</definedName>
    <definedName name="___cp4" localSheetId="38"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7"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0"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31" hidden="1">{"'előző év december'!$A$2:$CP$214"}</definedName>
    <definedName name="___cp5" localSheetId="51" hidden="1">{"'előző év december'!$A$2:$CP$214"}</definedName>
    <definedName name="___cp5" localSheetId="52" hidden="1">{"'előző év december'!$A$2:$CP$214"}</definedName>
    <definedName name="___cp5" localSheetId="33" hidden="1">{"'előző év december'!$A$2:$CP$214"}</definedName>
    <definedName name="___cp5" localSheetId="37" hidden="1">{"'előző év december'!$A$2:$CP$214"}</definedName>
    <definedName name="___cp5" localSheetId="38"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7"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0"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31" hidden="1">{"'előző év december'!$A$2:$CP$214"}</definedName>
    <definedName name="___cp6" localSheetId="51" hidden="1">{"'előző év december'!$A$2:$CP$214"}</definedName>
    <definedName name="___cp6" localSheetId="52" hidden="1">{"'előző év december'!$A$2:$CP$214"}</definedName>
    <definedName name="___cp6" localSheetId="33" hidden="1">{"'előző év december'!$A$2:$CP$214"}</definedName>
    <definedName name="___cp6" localSheetId="37" hidden="1">{"'előző év december'!$A$2:$CP$214"}</definedName>
    <definedName name="___cp6" localSheetId="38"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7"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0"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31" hidden="1">{"'előző év december'!$A$2:$CP$214"}</definedName>
    <definedName name="___cp7" localSheetId="51" hidden="1">{"'előző év december'!$A$2:$CP$214"}</definedName>
    <definedName name="___cp7" localSheetId="52" hidden="1">{"'előző év december'!$A$2:$CP$214"}</definedName>
    <definedName name="___cp7" localSheetId="33" hidden="1">{"'előző év december'!$A$2:$CP$214"}</definedName>
    <definedName name="___cp7" localSheetId="37" hidden="1">{"'előző év december'!$A$2:$CP$214"}</definedName>
    <definedName name="___cp7" localSheetId="38"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7"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0"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31" hidden="1">{"'előző év december'!$A$2:$CP$214"}</definedName>
    <definedName name="___cp8" localSheetId="51" hidden="1">{"'előző év december'!$A$2:$CP$214"}</definedName>
    <definedName name="___cp8" localSheetId="52" hidden="1">{"'előző év december'!$A$2:$CP$214"}</definedName>
    <definedName name="___cp8" localSheetId="33" hidden="1">{"'előző év december'!$A$2:$CP$214"}</definedName>
    <definedName name="___cp8" localSheetId="37" hidden="1">{"'előző év december'!$A$2:$CP$214"}</definedName>
    <definedName name="___cp8" localSheetId="38"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7"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0"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31" hidden="1">{"'előző év december'!$A$2:$CP$214"}</definedName>
    <definedName name="___cp9" localSheetId="51" hidden="1">{"'előző év december'!$A$2:$CP$214"}</definedName>
    <definedName name="___cp9" localSheetId="52" hidden="1">{"'előző év december'!$A$2:$CP$214"}</definedName>
    <definedName name="___cp9" localSheetId="33" hidden="1">{"'előző év december'!$A$2:$CP$214"}</definedName>
    <definedName name="___cp9" localSheetId="37" hidden="1">{"'előző év december'!$A$2:$CP$214"}</definedName>
    <definedName name="___cp9" localSheetId="38"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7"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0"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31" hidden="1">{"'előző év december'!$A$2:$CP$214"}</definedName>
    <definedName name="___cpr2" localSheetId="51" hidden="1">{"'előző év december'!$A$2:$CP$214"}</definedName>
    <definedName name="___cpr2" localSheetId="52" hidden="1">{"'előző év december'!$A$2:$CP$214"}</definedName>
    <definedName name="___cpr2" localSheetId="33" hidden="1">{"'előző év december'!$A$2:$CP$214"}</definedName>
    <definedName name="___cpr2" localSheetId="37" hidden="1">{"'előző év december'!$A$2:$CP$214"}</definedName>
    <definedName name="___cpr2" localSheetId="38"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7"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0"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31" hidden="1">{"'előző év december'!$A$2:$CP$214"}</definedName>
    <definedName name="___cpr3" localSheetId="51" hidden="1">{"'előző év december'!$A$2:$CP$214"}</definedName>
    <definedName name="___cpr3" localSheetId="52" hidden="1">{"'előző év december'!$A$2:$CP$214"}</definedName>
    <definedName name="___cpr3" localSheetId="33" hidden="1">{"'előző év december'!$A$2:$CP$214"}</definedName>
    <definedName name="___cpr3" localSheetId="37" hidden="1">{"'előző év december'!$A$2:$CP$214"}</definedName>
    <definedName name="___cpr3" localSheetId="38"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7"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0"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31" hidden="1">{"'előző év december'!$A$2:$CP$214"}</definedName>
    <definedName name="___cpr4" localSheetId="51" hidden="1">{"'előző év december'!$A$2:$CP$214"}</definedName>
    <definedName name="___cpr4" localSheetId="52" hidden="1">{"'előző év december'!$A$2:$CP$214"}</definedName>
    <definedName name="___cpr4" localSheetId="33" hidden="1">{"'előző év december'!$A$2:$CP$214"}</definedName>
    <definedName name="___cpr4" localSheetId="37" hidden="1">{"'előző év december'!$A$2:$CP$214"}</definedName>
    <definedName name="___cpr4" localSheetId="38" hidden="1">{"'előző év december'!$A$2:$CP$214"}</definedName>
    <definedName name="___cpr4" localSheetId="0"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8" hidden="1">#REF!</definedName>
    <definedName name="__123Graph_A" localSheetId="19" hidden="1">#REF!</definedName>
    <definedName name="__123Graph_A" localSheetId="2" hidden="1">#REF!</definedName>
    <definedName name="__123Graph_A" localSheetId="23" hidden="1">#REF!</definedName>
    <definedName name="__123Graph_A" localSheetId="24" hidden="1">#REF!</definedName>
    <definedName name="__123Graph_A" localSheetId="25" hidden="1">#REF!</definedName>
    <definedName name="__123Graph_A" localSheetId="27" hidden="1">#REF!</definedName>
    <definedName name="__123Graph_A" localSheetId="3" hidden="1">#REF!</definedName>
    <definedName name="__123Graph_A" localSheetId="4" hidden="1">#REF!</definedName>
    <definedName name="__123Graph_A" localSheetId="5" hidden="1">#REF!</definedName>
    <definedName name="__123Graph_A" localSheetId="8" hidden="1">#REF!</definedName>
    <definedName name="__123Graph_A" localSheetId="9" hidden="1">#REF!</definedName>
    <definedName name="__123Graph_A" localSheetId="30"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31" hidden="1">#REF!</definedName>
    <definedName name="__123Graph_A" localSheetId="51" hidden="1">#REF!</definedName>
    <definedName name="__123Graph_A" localSheetId="52" hidden="1">#REF!</definedName>
    <definedName name="__123Graph_A" localSheetId="33" hidden="1">#REF!</definedName>
    <definedName name="__123Graph_A" localSheetId="37" hidden="1">#REF!</definedName>
    <definedName name="__123Graph_A" localSheetId="38" hidden="1">#REF!</definedName>
    <definedName name="__123Graph_A" localSheetId="0" hidden="1">#REF!</definedName>
    <definedName name="__123Graph_A"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DIFF" localSheetId="10" hidden="1">#REF!</definedName>
    <definedName name="__123Graph_ADIFF" localSheetId="11" hidden="1">#REF!</definedName>
    <definedName name="__123Graph_ADIFF" localSheetId="12" hidden="1">#REF!</definedName>
    <definedName name="__123Graph_ADIFF" localSheetId="13" hidden="1">#REF!</definedName>
    <definedName name="__123Graph_ADIFF" localSheetId="14" hidden="1">#REF!</definedName>
    <definedName name="__123Graph_ADIFF" localSheetId="18" hidden="1">#REF!</definedName>
    <definedName name="__123Graph_ADIFF" localSheetId="19" hidden="1">#REF!</definedName>
    <definedName name="__123Graph_ADIFF" localSheetId="2" hidden="1">#REF!</definedName>
    <definedName name="__123Graph_ADIFF" localSheetId="23" hidden="1">#REF!</definedName>
    <definedName name="__123Graph_ADIFF" localSheetId="24" hidden="1">#REF!</definedName>
    <definedName name="__123Graph_ADIFF" localSheetId="25" hidden="1">#REF!</definedName>
    <definedName name="__123Graph_ADIFF" localSheetId="27" hidden="1">#REF!</definedName>
    <definedName name="__123Graph_ADIFF" localSheetId="3" hidden="1">#REF!</definedName>
    <definedName name="__123Graph_ADIFF" localSheetId="4" hidden="1">#REF!</definedName>
    <definedName name="__123Graph_ADIFF" localSheetId="5" hidden="1">#REF!</definedName>
    <definedName name="__123Graph_ADIFF" localSheetId="8" hidden="1">#REF!</definedName>
    <definedName name="__123Graph_ADIFF" localSheetId="9" hidden="1">#REF!</definedName>
    <definedName name="__123Graph_ADIFF" localSheetId="30" hidden="1">#REF!</definedName>
    <definedName name="__123Graph_ADIFF" localSheetId="39" hidden="1">#REF!</definedName>
    <definedName name="__123Graph_ADIFF" localSheetId="40" hidden="1">#REF!</definedName>
    <definedName name="__123Graph_ADIFF" localSheetId="41" hidden="1">#REF!</definedName>
    <definedName name="__123Graph_ADIFF" localSheetId="42"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7" hidden="1">#REF!</definedName>
    <definedName name="__123Graph_ADIFF" localSheetId="31" hidden="1">#REF!</definedName>
    <definedName name="__123Graph_ADIFF" localSheetId="51" hidden="1">#REF!</definedName>
    <definedName name="__123Graph_ADIFF" localSheetId="52" hidden="1">#REF!</definedName>
    <definedName name="__123Graph_ADIFF" localSheetId="33" hidden="1">#REF!</definedName>
    <definedName name="__123Graph_ADIFF" localSheetId="37" hidden="1">#REF!</definedName>
    <definedName name="__123Graph_ADIFF" localSheetId="38" hidden="1">#REF!</definedName>
    <definedName name="__123Graph_ADIFF" localSheetId="0" hidden="1">#REF!</definedName>
    <definedName name="__123Graph_ADIFF"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hidden="1">#REF!</definedName>
    <definedName name="__123Graph_AGRAPH3"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LINES" localSheetId="10" hidden="1">#REF!</definedName>
    <definedName name="__123Graph_ALINES" localSheetId="12" hidden="1">#REF!</definedName>
    <definedName name="__123Graph_ALINES" localSheetId="13" hidden="1">#REF!</definedName>
    <definedName name="__123Graph_ALINES" localSheetId="14" hidden="1">#REF!</definedName>
    <definedName name="__123Graph_ALINES" localSheetId="18" hidden="1">#REF!</definedName>
    <definedName name="__123Graph_ALINES" localSheetId="19" hidden="1">#REF!</definedName>
    <definedName name="__123Graph_ALINES" localSheetId="2" hidden="1">#REF!</definedName>
    <definedName name="__123Graph_ALINES" localSheetId="23" hidden="1">#REF!</definedName>
    <definedName name="__123Graph_ALINES" localSheetId="24" hidden="1">#REF!</definedName>
    <definedName name="__123Graph_ALINES" localSheetId="25" hidden="1">#REF!</definedName>
    <definedName name="__123Graph_ALINES" localSheetId="27" hidden="1">#REF!</definedName>
    <definedName name="__123Graph_ALINES" localSheetId="3" hidden="1">#REF!</definedName>
    <definedName name="__123Graph_ALINES" localSheetId="4" hidden="1">#REF!</definedName>
    <definedName name="__123Graph_ALINES" localSheetId="5" hidden="1">#REF!</definedName>
    <definedName name="__123Graph_ALINES" localSheetId="8" hidden="1">#REF!</definedName>
    <definedName name="__123Graph_ALINES" localSheetId="9" hidden="1">#REF!</definedName>
    <definedName name="__123Graph_ALINES" localSheetId="30" hidden="1">#REF!</definedName>
    <definedName name="__123Graph_ALINES" localSheetId="39" hidden="1">#REF!</definedName>
    <definedName name="__123Graph_ALINES" localSheetId="40" hidden="1">#REF!</definedName>
    <definedName name="__123Graph_ALINES" localSheetId="41" hidden="1">#REF!</definedName>
    <definedName name="__123Graph_ALINES" localSheetId="42"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51" hidden="1">#REF!</definedName>
    <definedName name="__123Graph_ALINES" localSheetId="52" hidden="1">#REF!</definedName>
    <definedName name="__123Graph_ALINES" localSheetId="37" hidden="1">#REF!</definedName>
    <definedName name="__123Graph_ALINES" localSheetId="38" hidden="1">#REF!</definedName>
    <definedName name="__123Graph_ALINES" localSheetId="0" hidden="1">#REF!</definedName>
    <definedName name="__123Graph_ALINE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localSheetId="10" hidden="1">#REF!</definedName>
    <definedName name="__123Graph_B" localSheetId="12" hidden="1">#REF!</definedName>
    <definedName name="__123Graph_B" localSheetId="13" hidden="1">#REF!</definedName>
    <definedName name="__123Graph_B" localSheetId="14" hidden="1">#REF!</definedName>
    <definedName name="__123Graph_B" localSheetId="18" hidden="1">#REF!</definedName>
    <definedName name="__123Graph_B" localSheetId="19" hidden="1">#REF!</definedName>
    <definedName name="__123Graph_B" localSheetId="2" hidden="1">#REF!</definedName>
    <definedName name="__123Graph_B" localSheetId="23" hidden="1">#REF!</definedName>
    <definedName name="__123Graph_B" localSheetId="24" hidden="1">#REF!</definedName>
    <definedName name="__123Graph_B" localSheetId="25" hidden="1">#REF!</definedName>
    <definedName name="__123Graph_B" localSheetId="27" hidden="1">#REF!</definedName>
    <definedName name="__123Graph_B" localSheetId="3" hidden="1">#REF!</definedName>
    <definedName name="__123Graph_B" localSheetId="4" hidden="1">#REF!</definedName>
    <definedName name="__123Graph_B" localSheetId="5" hidden="1">#REF!</definedName>
    <definedName name="__123Graph_B" localSheetId="8" hidden="1">#REF!</definedName>
    <definedName name="__123Graph_B" localSheetId="9" hidden="1">#REF!</definedName>
    <definedName name="__123Graph_B" localSheetId="30"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51" hidden="1">#REF!</definedName>
    <definedName name="__123Graph_B" localSheetId="52" hidden="1">#REF!</definedName>
    <definedName name="__123Graph_B" localSheetId="37" hidden="1">#REF!</definedName>
    <definedName name="__123Graph_B" localSheetId="38" hidden="1">#REF!</definedName>
    <definedName name="__123Graph_B" localSheetId="0" hidden="1">#REF!</definedName>
    <definedName name="__123Graph_B"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DIFF" localSheetId="10" hidden="1">#REF!</definedName>
    <definedName name="__123Graph_BDIFF" localSheetId="12" hidden="1">#REF!</definedName>
    <definedName name="__123Graph_BDIFF" localSheetId="13" hidden="1">#REF!</definedName>
    <definedName name="__123Graph_BDIFF" localSheetId="14" hidden="1">#REF!</definedName>
    <definedName name="__123Graph_BDIFF" localSheetId="18" hidden="1">#REF!</definedName>
    <definedName name="__123Graph_BDIFF" localSheetId="19" hidden="1">#REF!</definedName>
    <definedName name="__123Graph_BDIFF" localSheetId="2" hidden="1">#REF!</definedName>
    <definedName name="__123Graph_BDIFF" localSheetId="23" hidden="1">#REF!</definedName>
    <definedName name="__123Graph_BDIFF" localSheetId="24" hidden="1">#REF!</definedName>
    <definedName name="__123Graph_BDIFF" localSheetId="25" hidden="1">#REF!</definedName>
    <definedName name="__123Graph_BDIFF" localSheetId="27" hidden="1">#REF!</definedName>
    <definedName name="__123Graph_BDIFF" localSheetId="3" hidden="1">#REF!</definedName>
    <definedName name="__123Graph_BDIFF" localSheetId="4" hidden="1">#REF!</definedName>
    <definedName name="__123Graph_BDIFF" localSheetId="5" hidden="1">#REF!</definedName>
    <definedName name="__123Graph_BDIFF" localSheetId="8" hidden="1">#REF!</definedName>
    <definedName name="__123Graph_BDIFF" localSheetId="9" hidden="1">#REF!</definedName>
    <definedName name="__123Graph_BDIFF" localSheetId="30" hidden="1">#REF!</definedName>
    <definedName name="__123Graph_BDIFF" localSheetId="39" hidden="1">#REF!</definedName>
    <definedName name="__123Graph_BDIFF" localSheetId="40" hidden="1">#REF!</definedName>
    <definedName name="__123Graph_BDIFF" localSheetId="41" hidden="1">#REF!</definedName>
    <definedName name="__123Graph_BDIFF" localSheetId="42" hidden="1">#REF!</definedName>
    <definedName name="__123Graph_BDIFF" localSheetId="43" hidden="1">#REF!</definedName>
    <definedName name="__123Graph_BDIFF" localSheetId="44" hidden="1">#REF!</definedName>
    <definedName name="__123Graph_BDIFF" localSheetId="45" hidden="1">#REF!</definedName>
    <definedName name="__123Graph_BDIFF" localSheetId="46" hidden="1">#REF!</definedName>
    <definedName name="__123Graph_BDIFF" localSheetId="47" hidden="1">#REF!</definedName>
    <definedName name="__123Graph_BDIFF" localSheetId="51" hidden="1">#REF!</definedName>
    <definedName name="__123Graph_BDIFF" localSheetId="52" hidden="1">#REF!</definedName>
    <definedName name="__123Graph_BDIFF" localSheetId="37" hidden="1">#REF!</definedName>
    <definedName name="__123Graph_BDIFF" localSheetId="38" hidden="1">#REF!</definedName>
    <definedName name="__123Graph_BDIFF" localSheetId="0" hidden="1">#REF!</definedName>
    <definedName name="__123Graph_BDIFF"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LINES" localSheetId="10" hidden="1">#REF!</definedName>
    <definedName name="__123Graph_BLINES" localSheetId="12" hidden="1">#REF!</definedName>
    <definedName name="__123Graph_BLINES" localSheetId="13" hidden="1">#REF!</definedName>
    <definedName name="__123Graph_BLINES" localSheetId="14" hidden="1">#REF!</definedName>
    <definedName name="__123Graph_BLINES" localSheetId="18" hidden="1">#REF!</definedName>
    <definedName name="__123Graph_BLINES" localSheetId="19" hidden="1">#REF!</definedName>
    <definedName name="__123Graph_BLINES" localSheetId="2" hidden="1">#REF!</definedName>
    <definedName name="__123Graph_BLINES" localSheetId="23" hidden="1">#REF!</definedName>
    <definedName name="__123Graph_BLINES" localSheetId="24" hidden="1">#REF!</definedName>
    <definedName name="__123Graph_BLINES" localSheetId="25" hidden="1">#REF!</definedName>
    <definedName name="__123Graph_BLINES" localSheetId="27" hidden="1">#REF!</definedName>
    <definedName name="__123Graph_BLINES" localSheetId="3" hidden="1">#REF!</definedName>
    <definedName name="__123Graph_BLINES" localSheetId="4" hidden="1">#REF!</definedName>
    <definedName name="__123Graph_BLINES" localSheetId="5" hidden="1">#REF!</definedName>
    <definedName name="__123Graph_BLINES" localSheetId="8" hidden="1">#REF!</definedName>
    <definedName name="__123Graph_BLINES" localSheetId="9" hidden="1">#REF!</definedName>
    <definedName name="__123Graph_BLINES" localSheetId="30" hidden="1">#REF!</definedName>
    <definedName name="__123Graph_BLINES" localSheetId="39" hidden="1">#REF!</definedName>
    <definedName name="__123Graph_BLINES" localSheetId="40" hidden="1">#REF!</definedName>
    <definedName name="__123Graph_BLINES" localSheetId="41" hidden="1">#REF!</definedName>
    <definedName name="__123Graph_BLINES" localSheetId="42"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51" hidden="1">#REF!</definedName>
    <definedName name="__123Graph_BLINES" localSheetId="52" hidden="1">#REF!</definedName>
    <definedName name="__123Graph_BLINES" localSheetId="37" hidden="1">#REF!</definedName>
    <definedName name="__123Graph_BLINES" localSheetId="38" hidden="1">#REF!</definedName>
    <definedName name="__123Graph_BLINES" localSheetId="0" hidden="1">#REF!</definedName>
    <definedName name="__123Graph_BLINE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localSheetId="10" hidden="1">#REF!</definedName>
    <definedName name="__123Graph_C" localSheetId="12" hidden="1">#REF!</definedName>
    <definedName name="__123Graph_C" localSheetId="13" hidden="1">#REF!</definedName>
    <definedName name="__123Graph_C" localSheetId="14" hidden="1">#REF!</definedName>
    <definedName name="__123Graph_C" localSheetId="18" hidden="1">#REF!</definedName>
    <definedName name="__123Graph_C" localSheetId="19" hidden="1">#REF!</definedName>
    <definedName name="__123Graph_C" localSheetId="2" hidden="1">#REF!</definedName>
    <definedName name="__123Graph_C" localSheetId="25" hidden="1">#REF!</definedName>
    <definedName name="__123Graph_C" localSheetId="27" hidden="1">#REF!</definedName>
    <definedName name="__123Graph_C" localSheetId="3" hidden="1">#REF!</definedName>
    <definedName name="__123Graph_C" localSheetId="4" hidden="1">#REF!</definedName>
    <definedName name="__123Graph_C" localSheetId="5" hidden="1">#REF!</definedName>
    <definedName name="__123Graph_C" localSheetId="8" hidden="1">#REF!</definedName>
    <definedName name="__123Graph_C" localSheetId="9" hidden="1">#REF!</definedName>
    <definedName name="__123Graph_C" localSheetId="30"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52" hidden="1">#REF!</definedName>
    <definedName name="__123Graph_C" localSheetId="37" hidden="1">#REF!</definedName>
    <definedName name="__123Graph_C" localSheetId="38" hidden="1">#REF!</definedName>
    <definedName name="__123Graph_C" localSheetId="0" hidden="1">#REF!</definedName>
    <definedName name="__123Graph_C"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DIFF" localSheetId="10" hidden="1">#REF!</definedName>
    <definedName name="__123Graph_CDIFF" localSheetId="12" hidden="1">#REF!</definedName>
    <definedName name="__123Graph_CDIFF" localSheetId="13" hidden="1">#REF!</definedName>
    <definedName name="__123Graph_CDIFF" localSheetId="14" hidden="1">#REF!</definedName>
    <definedName name="__123Graph_CDIFF" localSheetId="18" hidden="1">#REF!</definedName>
    <definedName name="__123Graph_CDIFF" localSheetId="19" hidden="1">#REF!</definedName>
    <definedName name="__123Graph_CDIFF" localSheetId="2" hidden="1">#REF!</definedName>
    <definedName name="__123Graph_CDIFF" localSheetId="25" hidden="1">#REF!</definedName>
    <definedName name="__123Graph_CDIFF" localSheetId="27" hidden="1">#REF!</definedName>
    <definedName name="__123Graph_CDIFF" localSheetId="3" hidden="1">#REF!</definedName>
    <definedName name="__123Graph_CDIFF" localSheetId="4" hidden="1">#REF!</definedName>
    <definedName name="__123Graph_CDIFF" localSheetId="5" hidden="1">#REF!</definedName>
    <definedName name="__123Graph_CDIFF" localSheetId="8" hidden="1">#REF!</definedName>
    <definedName name="__123Graph_CDIFF" localSheetId="9" hidden="1">#REF!</definedName>
    <definedName name="__123Graph_CDIFF" localSheetId="30" hidden="1">#REF!</definedName>
    <definedName name="__123Graph_CDIFF" localSheetId="39" hidden="1">#REF!</definedName>
    <definedName name="__123Graph_CDIFF" localSheetId="40" hidden="1">#REF!</definedName>
    <definedName name="__123Graph_CDIFF" localSheetId="41" hidden="1">#REF!</definedName>
    <definedName name="__123Graph_CDIFF" localSheetId="42"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7" hidden="1">#REF!</definedName>
    <definedName name="__123Graph_CDIFF" localSheetId="52" hidden="1">#REF!</definedName>
    <definedName name="__123Graph_CDIFF" localSheetId="37" hidden="1">#REF!</definedName>
    <definedName name="__123Graph_CDIFF" localSheetId="38" hidden="1">#REF!</definedName>
    <definedName name="__123Graph_CDIFF" localSheetId="0" hidden="1">#REF!</definedName>
    <definedName name="__123Graph_CDIFF"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LINES" localSheetId="10" hidden="1">#REF!</definedName>
    <definedName name="__123Graph_CLINES" localSheetId="12" hidden="1">#REF!</definedName>
    <definedName name="__123Graph_CLINES" localSheetId="13" hidden="1">#REF!</definedName>
    <definedName name="__123Graph_CLINES" localSheetId="14" hidden="1">#REF!</definedName>
    <definedName name="__123Graph_CLINES" localSheetId="18" hidden="1">#REF!</definedName>
    <definedName name="__123Graph_CLINES" localSheetId="19" hidden="1">#REF!</definedName>
    <definedName name="__123Graph_CLINES" localSheetId="2" hidden="1">#REF!</definedName>
    <definedName name="__123Graph_CLINES" localSheetId="25" hidden="1">#REF!</definedName>
    <definedName name="__123Graph_CLINES" localSheetId="27" hidden="1">#REF!</definedName>
    <definedName name="__123Graph_CLINES" localSheetId="3" hidden="1">#REF!</definedName>
    <definedName name="__123Graph_CLINES" localSheetId="4" hidden="1">#REF!</definedName>
    <definedName name="__123Graph_CLINES" localSheetId="5" hidden="1">#REF!</definedName>
    <definedName name="__123Graph_CLINES" localSheetId="8" hidden="1">#REF!</definedName>
    <definedName name="__123Graph_CLINES" localSheetId="9" hidden="1">#REF!</definedName>
    <definedName name="__123Graph_CLINES" localSheetId="30" hidden="1">#REF!</definedName>
    <definedName name="__123Graph_CLINES" localSheetId="39" hidden="1">#REF!</definedName>
    <definedName name="__123Graph_CLINES" localSheetId="40" hidden="1">#REF!</definedName>
    <definedName name="__123Graph_CLINES" localSheetId="41" hidden="1">#REF!</definedName>
    <definedName name="__123Graph_CLINES" localSheetId="42"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52" hidden="1">#REF!</definedName>
    <definedName name="__123Graph_CLINES" localSheetId="37" hidden="1">#REF!</definedName>
    <definedName name="__123Graph_CLINES" localSheetId="38" hidden="1">#REF!</definedName>
    <definedName name="__123Graph_CLINES" localSheetId="0" hidden="1">#REF!</definedName>
    <definedName name="__123Graph_CLINE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TAX1" hidden="1">#REF!</definedName>
    <definedName name="__123Graph_CUTRECHT" hidden="1">#REF!</definedName>
    <definedName name="__123Graph_CXRATE"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LINES" localSheetId="10" hidden="1">#REF!</definedName>
    <definedName name="__123Graph_DLINES" localSheetId="12" hidden="1">#REF!</definedName>
    <definedName name="__123Graph_DLINES" localSheetId="13" hidden="1">#REF!</definedName>
    <definedName name="__123Graph_DLINES" localSheetId="14" hidden="1">#REF!</definedName>
    <definedName name="__123Graph_DLINES" localSheetId="18" hidden="1">#REF!</definedName>
    <definedName name="__123Graph_DLINES" localSheetId="19" hidden="1">#REF!</definedName>
    <definedName name="__123Graph_DLINES" localSheetId="2" hidden="1">#REF!</definedName>
    <definedName name="__123Graph_DLINES" localSheetId="25" hidden="1">#REF!</definedName>
    <definedName name="__123Graph_DLINES" localSheetId="27" hidden="1">#REF!</definedName>
    <definedName name="__123Graph_DLINES" localSheetId="3" hidden="1">#REF!</definedName>
    <definedName name="__123Graph_DLINES" localSheetId="4" hidden="1">#REF!</definedName>
    <definedName name="__123Graph_DLINES" localSheetId="5" hidden="1">#REF!</definedName>
    <definedName name="__123Graph_DLINES" localSheetId="8" hidden="1">#REF!</definedName>
    <definedName name="__123Graph_DLINES" localSheetId="9" hidden="1">#REF!</definedName>
    <definedName name="__123Graph_DLINES" localSheetId="30" hidden="1">#REF!</definedName>
    <definedName name="__123Graph_DLINES" localSheetId="39" hidden="1">#REF!</definedName>
    <definedName name="__123Graph_DLINES" localSheetId="40" hidden="1">#REF!</definedName>
    <definedName name="__123Graph_DLINES" localSheetId="41" hidden="1">#REF!</definedName>
    <definedName name="__123Graph_DLINES" localSheetId="42"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52" hidden="1">#REF!</definedName>
    <definedName name="__123Graph_DLINES" localSheetId="37" hidden="1">#REF!</definedName>
    <definedName name="__123Graph_DLINES" localSheetId="38" hidden="1">#REF!</definedName>
    <definedName name="__123Graph_DLINES" localSheetId="0" hidden="1">#REF!</definedName>
    <definedName name="__123Graph_DLINES"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localSheetId="10" hidden="1">#REF!</definedName>
    <definedName name="__123Graph_X" localSheetId="12" hidden="1">#REF!</definedName>
    <definedName name="__123Graph_X" localSheetId="13" hidden="1">#REF!</definedName>
    <definedName name="__123Graph_X" localSheetId="14" hidden="1">#REF!</definedName>
    <definedName name="__123Graph_X" localSheetId="18" hidden="1">#REF!</definedName>
    <definedName name="__123Graph_X" localSheetId="19" hidden="1">#REF!</definedName>
    <definedName name="__123Graph_X" localSheetId="2" hidden="1">#REF!</definedName>
    <definedName name="__123Graph_X" localSheetId="25" hidden="1">#REF!</definedName>
    <definedName name="__123Graph_X" localSheetId="27" hidden="1">#REF!</definedName>
    <definedName name="__123Graph_X" localSheetId="3" hidden="1">#REF!</definedName>
    <definedName name="__123Graph_X" localSheetId="4" hidden="1">#REF!</definedName>
    <definedName name="__123Graph_X" localSheetId="5" hidden="1">#REF!</definedName>
    <definedName name="__123Graph_X" localSheetId="8" hidden="1">#REF!</definedName>
    <definedName name="__123Graph_X" localSheetId="9" hidden="1">#REF!</definedName>
    <definedName name="__123Graph_X" localSheetId="30"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52" hidden="1">#REF!</definedName>
    <definedName name="__123Graph_X" localSheetId="37" hidden="1">#REF!</definedName>
    <definedName name="__123Graph_X" localSheetId="38" hidden="1">#REF!</definedName>
    <definedName name="__123Graph_X" localSheetId="0" hidden="1">#REF!</definedName>
    <definedName name="__123Graph_X"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DIFF" localSheetId="10" hidden="1">#REF!</definedName>
    <definedName name="__123Graph_XDIFF" localSheetId="12" hidden="1">#REF!</definedName>
    <definedName name="__123Graph_XDIFF" localSheetId="13" hidden="1">#REF!</definedName>
    <definedName name="__123Graph_XDIFF" localSheetId="14" hidden="1">#REF!</definedName>
    <definedName name="__123Graph_XDIFF" localSheetId="18" hidden="1">#REF!</definedName>
    <definedName name="__123Graph_XDIFF" localSheetId="19" hidden="1">#REF!</definedName>
    <definedName name="__123Graph_XDIFF" localSheetId="2" hidden="1">#REF!</definedName>
    <definedName name="__123Graph_XDIFF" localSheetId="25" hidden="1">#REF!</definedName>
    <definedName name="__123Graph_XDIFF" localSheetId="27" hidden="1">#REF!</definedName>
    <definedName name="__123Graph_XDIFF" localSheetId="3" hidden="1">#REF!</definedName>
    <definedName name="__123Graph_XDIFF" localSheetId="4" hidden="1">#REF!</definedName>
    <definedName name="__123Graph_XDIFF" localSheetId="5" hidden="1">#REF!</definedName>
    <definedName name="__123Graph_XDIFF" localSheetId="8" hidden="1">#REF!</definedName>
    <definedName name="__123Graph_XDIFF" localSheetId="9" hidden="1">#REF!</definedName>
    <definedName name="__123Graph_XDIFF" localSheetId="30" hidden="1">#REF!</definedName>
    <definedName name="__123Graph_XDIFF" localSheetId="39" hidden="1">#REF!</definedName>
    <definedName name="__123Graph_XDIFF" localSheetId="40" hidden="1">#REF!</definedName>
    <definedName name="__123Graph_XDIFF" localSheetId="41" hidden="1">#REF!</definedName>
    <definedName name="__123Graph_XDIFF" localSheetId="42"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47" hidden="1">#REF!</definedName>
    <definedName name="__123Graph_XDIFF" localSheetId="52" hidden="1">#REF!</definedName>
    <definedName name="__123Graph_XDIFF" localSheetId="37" hidden="1">#REF!</definedName>
    <definedName name="__123Graph_XDIFF" localSheetId="38" hidden="1">#REF!</definedName>
    <definedName name="__123Graph_XDIFF" localSheetId="0" hidden="1">#REF!</definedName>
    <definedName name="__123Graph_XDIFF"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LINES" localSheetId="10" hidden="1">#REF!</definedName>
    <definedName name="__123Graph_XLINES" localSheetId="12" hidden="1">#REF!</definedName>
    <definedName name="__123Graph_XLINES" localSheetId="13" hidden="1">#REF!</definedName>
    <definedName name="__123Graph_XLINES" localSheetId="14" hidden="1">#REF!</definedName>
    <definedName name="__123Graph_XLINES" localSheetId="18" hidden="1">#REF!</definedName>
    <definedName name="__123Graph_XLINES" localSheetId="19" hidden="1">#REF!</definedName>
    <definedName name="__123Graph_XLINES" localSheetId="2" hidden="1">#REF!</definedName>
    <definedName name="__123Graph_XLINES" localSheetId="25" hidden="1">#REF!</definedName>
    <definedName name="__123Graph_XLINES" localSheetId="27" hidden="1">#REF!</definedName>
    <definedName name="__123Graph_XLINES" localSheetId="3" hidden="1">#REF!</definedName>
    <definedName name="__123Graph_XLINES" localSheetId="4" hidden="1">#REF!</definedName>
    <definedName name="__123Graph_XLINES" localSheetId="5" hidden="1">#REF!</definedName>
    <definedName name="__123Graph_XLINES" localSheetId="8" hidden="1">#REF!</definedName>
    <definedName name="__123Graph_XLINES" localSheetId="9" hidden="1">#REF!</definedName>
    <definedName name="__123Graph_XLINES" localSheetId="30" hidden="1">#REF!</definedName>
    <definedName name="__123Graph_XLINES" localSheetId="39" hidden="1">#REF!</definedName>
    <definedName name="__123Graph_XLINES" localSheetId="40" hidden="1">#REF!</definedName>
    <definedName name="__123Graph_XLINES" localSheetId="41" hidden="1">#REF!</definedName>
    <definedName name="__123Graph_XLINES" localSheetId="42"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52" hidden="1">#REF!</definedName>
    <definedName name="__123Graph_XLINES" localSheetId="37" hidden="1">#REF!</definedName>
    <definedName name="__123Graph_XLINES" localSheetId="38" hidden="1">#REF!</definedName>
    <definedName name="__123Graph_XLINES" localSheetId="0" hidden="1">#REF!</definedName>
    <definedName name="__123Graph_XLINES" hidden="1">#REF!</definedName>
    <definedName name="__123Graph_XRUBRATE" hidden="1">#REF!</definedName>
    <definedName name="__123Graph_XTAX1" hidden="1">#REF!</definedName>
    <definedName name="__123Graph_XUSRATE" hidden="1">#REF!</definedName>
    <definedName name="__123Graph_XXRATE" hidden="1">#REF!</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7"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0"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31" hidden="1">{"'előző év december'!$A$2:$CP$214"}</definedName>
    <definedName name="__cp1" localSheetId="51" hidden="1">{"'előző év december'!$A$2:$CP$214"}</definedName>
    <definedName name="__cp1" localSheetId="52" hidden="1">{"'előző év december'!$A$2:$CP$214"}</definedName>
    <definedName name="__cp1" localSheetId="33" hidden="1">{"'előző év december'!$A$2:$CP$214"}</definedName>
    <definedName name="__cp1" localSheetId="37" hidden="1">{"'előző év december'!$A$2:$CP$214"}</definedName>
    <definedName name="__cp1" localSheetId="38" hidden="1">{"'előző év december'!$A$2:$CP$214"}</definedName>
    <definedName name="__cp1" localSheetId="0" hidden="1">{"'előző év december'!$A$2:$CP$214"}</definedName>
    <definedName name="__cp1" hidden="1">{"'előző év december'!$A$2:$CP$214"}</definedName>
    <definedName name="__cp10" localSheetId="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7"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0"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31" hidden="1">{"'előző év december'!$A$2:$CP$214"}</definedName>
    <definedName name="__cp10" localSheetId="51" hidden="1">{"'előző év december'!$A$2:$CP$214"}</definedName>
    <definedName name="__cp10" localSheetId="52" hidden="1">{"'előző év december'!$A$2:$CP$214"}</definedName>
    <definedName name="__cp10" localSheetId="33" hidden="1">{"'előző év december'!$A$2:$CP$214"}</definedName>
    <definedName name="__cp10" localSheetId="37" hidden="1">{"'előző év december'!$A$2:$CP$214"}</definedName>
    <definedName name="__cp10" localSheetId="38" hidden="1">{"'előző év december'!$A$2:$CP$214"}</definedName>
    <definedName name="__cp10" localSheetId="0" hidden="1">{"'előző év december'!$A$2:$CP$214"}</definedName>
    <definedName name="__cp10" hidden="1">{"'előző év december'!$A$2:$CP$214"}</definedName>
    <definedName name="__cp11" localSheetId="1"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7"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0"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31" hidden="1">{"'előző év december'!$A$2:$CP$214"}</definedName>
    <definedName name="__cp11" localSheetId="51" hidden="1">{"'előző év december'!$A$2:$CP$214"}</definedName>
    <definedName name="__cp11" localSheetId="52" hidden="1">{"'előző év december'!$A$2:$CP$214"}</definedName>
    <definedName name="__cp11" localSheetId="33" hidden="1">{"'előző év december'!$A$2:$CP$214"}</definedName>
    <definedName name="__cp11" localSheetId="37" hidden="1">{"'előző év december'!$A$2:$CP$214"}</definedName>
    <definedName name="__cp11" localSheetId="38" hidden="1">{"'előző év december'!$A$2:$CP$214"}</definedName>
    <definedName name="__cp11" localSheetId="0" hidden="1">{"'előző év december'!$A$2:$CP$214"}</definedName>
    <definedName name="__cp11" hidden="1">{"'előző év december'!$A$2:$CP$214"}</definedName>
    <definedName name="__cp2" localSheetId="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7"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0"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31" hidden="1">{"'előző év december'!$A$2:$CP$214"}</definedName>
    <definedName name="__cp2" localSheetId="51" hidden="1">{"'előző év december'!$A$2:$CP$214"}</definedName>
    <definedName name="__cp2" localSheetId="52" hidden="1">{"'előző év december'!$A$2:$CP$214"}</definedName>
    <definedName name="__cp2" localSheetId="33" hidden="1">{"'előző év december'!$A$2:$CP$214"}</definedName>
    <definedName name="__cp2" localSheetId="37" hidden="1">{"'előző év december'!$A$2:$CP$214"}</definedName>
    <definedName name="__cp2" localSheetId="38" hidden="1">{"'előző év december'!$A$2:$CP$214"}</definedName>
    <definedName name="__cp2" localSheetId="0" hidden="1">{"'előző év december'!$A$2:$CP$214"}</definedName>
    <definedName name="__cp2" hidden="1">{"'előző év december'!$A$2:$CP$214"}</definedName>
    <definedName name="__cp3" localSheetId="1"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7"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0"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31" hidden="1">{"'előző év december'!$A$2:$CP$214"}</definedName>
    <definedName name="__cp3" localSheetId="51" hidden="1">{"'előző év december'!$A$2:$CP$214"}</definedName>
    <definedName name="__cp3" localSheetId="52" hidden="1">{"'előző év december'!$A$2:$CP$214"}</definedName>
    <definedName name="__cp3" localSheetId="33" hidden="1">{"'előző év december'!$A$2:$CP$214"}</definedName>
    <definedName name="__cp3" localSheetId="37" hidden="1">{"'előző év december'!$A$2:$CP$214"}</definedName>
    <definedName name="__cp3" localSheetId="38" hidden="1">{"'előző év december'!$A$2:$CP$214"}</definedName>
    <definedName name="__cp3" localSheetId="0" hidden="1">{"'előző év december'!$A$2:$CP$214"}</definedName>
    <definedName name="__cp3" hidden="1">{"'előző év december'!$A$2:$CP$214"}</definedName>
    <definedName name="__cp4" localSheetId="1"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7"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0"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31" hidden="1">{"'előző év december'!$A$2:$CP$214"}</definedName>
    <definedName name="__cp4" localSheetId="51" hidden="1">{"'előző év december'!$A$2:$CP$214"}</definedName>
    <definedName name="__cp4" localSheetId="52" hidden="1">{"'előző év december'!$A$2:$CP$214"}</definedName>
    <definedName name="__cp4" localSheetId="33" hidden="1">{"'előző év december'!$A$2:$CP$214"}</definedName>
    <definedName name="__cp4" localSheetId="37" hidden="1">{"'előző év december'!$A$2:$CP$214"}</definedName>
    <definedName name="__cp4" localSheetId="38" hidden="1">{"'előző év december'!$A$2:$CP$214"}</definedName>
    <definedName name="__cp4" localSheetId="0" hidden="1">{"'előző év december'!$A$2:$CP$214"}</definedName>
    <definedName name="__cp4" hidden="1">{"'előző év december'!$A$2:$CP$214"}</definedName>
    <definedName name="__cp5" localSheetId="1"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7"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0"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31" hidden="1">{"'előző év december'!$A$2:$CP$214"}</definedName>
    <definedName name="__cp5" localSheetId="51" hidden="1">{"'előző év december'!$A$2:$CP$214"}</definedName>
    <definedName name="__cp5" localSheetId="52" hidden="1">{"'előző év december'!$A$2:$CP$214"}</definedName>
    <definedName name="__cp5" localSheetId="33" hidden="1">{"'előző év december'!$A$2:$CP$214"}</definedName>
    <definedName name="__cp5" localSheetId="37" hidden="1">{"'előző év december'!$A$2:$CP$214"}</definedName>
    <definedName name="__cp5" localSheetId="38" hidden="1">{"'előző év december'!$A$2:$CP$214"}</definedName>
    <definedName name="__cp5" localSheetId="0" hidden="1">{"'előző év december'!$A$2:$CP$214"}</definedName>
    <definedName name="__cp5" hidden="1">{"'előző év december'!$A$2:$CP$214"}</definedName>
    <definedName name="__cp6" localSheetId="1"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7"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0"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31" hidden="1">{"'előző év december'!$A$2:$CP$214"}</definedName>
    <definedName name="__cp6" localSheetId="51" hidden="1">{"'előző év december'!$A$2:$CP$214"}</definedName>
    <definedName name="__cp6" localSheetId="52" hidden="1">{"'előző év december'!$A$2:$CP$214"}</definedName>
    <definedName name="__cp6" localSheetId="33" hidden="1">{"'előző év december'!$A$2:$CP$214"}</definedName>
    <definedName name="__cp6" localSheetId="37" hidden="1">{"'előző év december'!$A$2:$CP$214"}</definedName>
    <definedName name="__cp6" localSheetId="38" hidden="1">{"'előző év december'!$A$2:$CP$214"}</definedName>
    <definedName name="__cp6" localSheetId="0" hidden="1">{"'előző év december'!$A$2:$CP$214"}</definedName>
    <definedName name="__cp6" hidden="1">{"'előző év december'!$A$2:$CP$214"}</definedName>
    <definedName name="__cp7" localSheetId="1"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7"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0"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31" hidden="1">{"'előző év december'!$A$2:$CP$214"}</definedName>
    <definedName name="__cp7" localSheetId="51" hidden="1">{"'előző év december'!$A$2:$CP$214"}</definedName>
    <definedName name="__cp7" localSheetId="52" hidden="1">{"'előző év december'!$A$2:$CP$214"}</definedName>
    <definedName name="__cp7" localSheetId="33" hidden="1">{"'előző év december'!$A$2:$CP$214"}</definedName>
    <definedName name="__cp7" localSheetId="37" hidden="1">{"'előző év december'!$A$2:$CP$214"}</definedName>
    <definedName name="__cp7" localSheetId="38" hidden="1">{"'előző év december'!$A$2:$CP$214"}</definedName>
    <definedName name="__cp7" localSheetId="0" hidden="1">{"'előző év december'!$A$2:$CP$214"}</definedName>
    <definedName name="__cp7" hidden="1">{"'előző év december'!$A$2:$CP$214"}</definedName>
    <definedName name="__cp8" localSheetId="1"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7"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0"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31" hidden="1">{"'előző év december'!$A$2:$CP$214"}</definedName>
    <definedName name="__cp8" localSheetId="51" hidden="1">{"'előző év december'!$A$2:$CP$214"}</definedName>
    <definedName name="__cp8" localSheetId="52" hidden="1">{"'előző év december'!$A$2:$CP$214"}</definedName>
    <definedName name="__cp8" localSheetId="33" hidden="1">{"'előző év december'!$A$2:$CP$214"}</definedName>
    <definedName name="__cp8" localSheetId="37" hidden="1">{"'előző év december'!$A$2:$CP$214"}</definedName>
    <definedName name="__cp8" localSheetId="38" hidden="1">{"'előző év december'!$A$2:$CP$214"}</definedName>
    <definedName name="__cp8" localSheetId="0" hidden="1">{"'előző év december'!$A$2:$CP$214"}</definedName>
    <definedName name="__cp8" hidden="1">{"'előző év december'!$A$2:$CP$214"}</definedName>
    <definedName name="__cp9" localSheetId="1"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7"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0"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31" hidden="1">{"'előző év december'!$A$2:$CP$214"}</definedName>
    <definedName name="__cp9" localSheetId="51" hidden="1">{"'előző év december'!$A$2:$CP$214"}</definedName>
    <definedName name="__cp9" localSheetId="52" hidden="1">{"'előző év december'!$A$2:$CP$214"}</definedName>
    <definedName name="__cp9" localSheetId="33" hidden="1">{"'előző év december'!$A$2:$CP$214"}</definedName>
    <definedName name="__cp9" localSheetId="37" hidden="1">{"'előző év december'!$A$2:$CP$214"}</definedName>
    <definedName name="__cp9" localSheetId="38" hidden="1">{"'előző év december'!$A$2:$CP$214"}</definedName>
    <definedName name="__cp9" localSheetId="0" hidden="1">{"'előző év december'!$A$2:$CP$214"}</definedName>
    <definedName name="__cp9" hidden="1">{"'előző év december'!$A$2:$CP$214"}</definedName>
    <definedName name="__cpr2" localSheetId="1"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7"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0"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31" hidden="1">{"'előző év december'!$A$2:$CP$214"}</definedName>
    <definedName name="__cpr2" localSheetId="51" hidden="1">{"'előző év december'!$A$2:$CP$214"}</definedName>
    <definedName name="__cpr2" localSheetId="52" hidden="1">{"'előző év december'!$A$2:$CP$214"}</definedName>
    <definedName name="__cpr2" localSheetId="33" hidden="1">{"'előző év december'!$A$2:$CP$214"}</definedName>
    <definedName name="__cpr2" localSheetId="37" hidden="1">{"'előző év december'!$A$2:$CP$214"}</definedName>
    <definedName name="__cpr2" localSheetId="38" hidden="1">{"'előző év december'!$A$2:$CP$214"}</definedName>
    <definedName name="__cpr2" localSheetId="0" hidden="1">{"'előző év december'!$A$2:$CP$214"}</definedName>
    <definedName name="__cpr2" hidden="1">{"'előző év december'!$A$2:$CP$214"}</definedName>
    <definedName name="__cpr3" localSheetId="1"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7"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0"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31" hidden="1">{"'előző év december'!$A$2:$CP$214"}</definedName>
    <definedName name="__cpr3" localSheetId="51" hidden="1">{"'előző év december'!$A$2:$CP$214"}</definedName>
    <definedName name="__cpr3" localSheetId="52" hidden="1">{"'előző év december'!$A$2:$CP$214"}</definedName>
    <definedName name="__cpr3" localSheetId="33" hidden="1">{"'előző év december'!$A$2:$CP$214"}</definedName>
    <definedName name="__cpr3" localSheetId="37" hidden="1">{"'előző év december'!$A$2:$CP$214"}</definedName>
    <definedName name="__cpr3" localSheetId="38" hidden="1">{"'előző év december'!$A$2:$CP$214"}</definedName>
    <definedName name="__cpr3" localSheetId="0" hidden="1">{"'előző év december'!$A$2:$CP$214"}</definedName>
    <definedName name="__cpr3" hidden="1">{"'előző év december'!$A$2:$CP$214"}</definedName>
    <definedName name="__cpr4" localSheetId="1"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7"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0"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31" hidden="1">{"'előző év december'!$A$2:$CP$214"}</definedName>
    <definedName name="__cpr4" localSheetId="51" hidden="1">{"'előző év december'!$A$2:$CP$214"}</definedName>
    <definedName name="__cpr4" localSheetId="52" hidden="1">{"'előző év december'!$A$2:$CP$214"}</definedName>
    <definedName name="__cpr4" localSheetId="33" hidden="1">{"'előző év december'!$A$2:$CP$214"}</definedName>
    <definedName name="__cpr4" localSheetId="37" hidden="1">{"'előző év december'!$A$2:$CP$214"}</definedName>
    <definedName name="__cpr4" localSheetId="38" hidden="1">{"'előző év december'!$A$2:$CP$214"}</definedName>
    <definedName name="__cpr4" localSheetId="0" hidden="1">{"'előző év december'!$A$2:$CP$214"}</definedName>
    <definedName name="__cpr4" hidden="1">{"'előző év december'!$A$2:$CP$214"}</definedName>
    <definedName name="__dde" hidden="1">#REF!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#REF!</definedName>
    <definedName name="__NewChart" localSheetId="10" hidden="1">#REF!</definedName>
    <definedName name="__NewChart" localSheetId="12" hidden="1">#REF!</definedName>
    <definedName name="__NewChart" localSheetId="13" hidden="1">#REF!</definedName>
    <definedName name="__NewChart" localSheetId="14" hidden="1">#REF!</definedName>
    <definedName name="__NewChart" localSheetId="18" hidden="1">#REF!</definedName>
    <definedName name="__NewChart" localSheetId="19" hidden="1">#REF!</definedName>
    <definedName name="__NewChart" localSheetId="2" hidden="1">#REF!</definedName>
    <definedName name="__NewChart" localSheetId="25" hidden="1">#REF!</definedName>
    <definedName name="__NewChart" localSheetId="27" hidden="1">#REF!</definedName>
    <definedName name="__NewChart" localSheetId="3" hidden="1">#REF!</definedName>
    <definedName name="__NewChart" localSheetId="5" hidden="1">#REF!</definedName>
    <definedName name="__NewChart" localSheetId="8" hidden="1">#REF!</definedName>
    <definedName name="__NewChart" localSheetId="9" hidden="1">#REF!</definedName>
    <definedName name="__NewChart" localSheetId="30" hidden="1">#REF!</definedName>
    <definedName name="__NewChart" localSheetId="39" hidden="1">#REF!</definedName>
    <definedName name="__NewChart" localSheetId="40" hidden="1">#REF!</definedName>
    <definedName name="__NewChart" localSheetId="41" hidden="1">#REF!</definedName>
    <definedName name="__NewChart" localSheetId="42" hidden="1">#REF!</definedName>
    <definedName name="__NewChart" localSheetId="43" hidden="1">#REF!</definedName>
    <definedName name="__NewChart" localSheetId="44" hidden="1">#REF!</definedName>
    <definedName name="__NewChart" localSheetId="45" hidden="1">#REF!</definedName>
    <definedName name="__NewChart" localSheetId="46" hidden="1">#REF!</definedName>
    <definedName name="__NewChart" localSheetId="47" hidden="1">#REF!</definedName>
    <definedName name="__NewChart" localSheetId="37" hidden="1">#REF!</definedName>
    <definedName name="__NewChart" localSheetId="38" hidden="1">#REF!</definedName>
    <definedName name="__NewChart" hidden="1">#REF!</definedName>
    <definedName name="__NewChart_EN" localSheetId="10" hidden="1">#REF!</definedName>
    <definedName name="__NewChart_EN" localSheetId="12" hidden="1">#REF!</definedName>
    <definedName name="__NewChart_EN" localSheetId="13" hidden="1">#REF!</definedName>
    <definedName name="__NewChart_EN" localSheetId="14" hidden="1">#REF!</definedName>
    <definedName name="__NewChart_EN" localSheetId="18" hidden="1">#REF!</definedName>
    <definedName name="__NewChart_EN" localSheetId="19" hidden="1">#REF!</definedName>
    <definedName name="__NewChart_EN" localSheetId="2" hidden="1">#REF!</definedName>
    <definedName name="__NewChart_EN" localSheetId="25" hidden="1">#REF!</definedName>
    <definedName name="__NewChart_EN" localSheetId="27" hidden="1">#REF!</definedName>
    <definedName name="__NewChart_EN" localSheetId="3" hidden="1">#REF!</definedName>
    <definedName name="__NewChart_EN" localSheetId="5" hidden="1">#REF!</definedName>
    <definedName name="__NewChart_EN" localSheetId="8" hidden="1">#REF!</definedName>
    <definedName name="__NewChart_EN" localSheetId="9" hidden="1">#REF!</definedName>
    <definedName name="__NewChart_EN" localSheetId="30" hidden="1">#REF!</definedName>
    <definedName name="__NewChart_EN" localSheetId="39" hidden="1">#REF!</definedName>
    <definedName name="__NewChart_EN" localSheetId="40" hidden="1">#REF!</definedName>
    <definedName name="__NewChart_EN" localSheetId="41" hidden="1">#REF!</definedName>
    <definedName name="__NewChart_EN" localSheetId="42" hidden="1">#REF!</definedName>
    <definedName name="__NewChart_EN" localSheetId="43" hidden="1">#REF!</definedName>
    <definedName name="__NewChart_EN" localSheetId="44" hidden="1">#REF!</definedName>
    <definedName name="__NewChart_EN" localSheetId="45" hidden="1">#REF!</definedName>
    <definedName name="__NewChart_EN" localSheetId="46" hidden="1">#REF!</definedName>
    <definedName name="__NewChart_EN" localSheetId="47" hidden="1">#REF!</definedName>
    <definedName name="__NewChart_EN" localSheetId="37" hidden="1">#REF!</definedName>
    <definedName name="__NewChart_EN" localSheetId="38" hidden="1">#REF!</definedName>
    <definedName name="__NewChart_EN" hidden="1">#REF!</definedName>
    <definedName name="_1___123Graph_AChart_1A" hidden="1">#REF!</definedName>
    <definedName name="_1__123Graph_ACHART_1" hidden="1">#REF!</definedName>
    <definedName name="_1__123Graph_AChart_1A" hidden="1">#REF!</definedName>
    <definedName name="_10___123Graph_XChart_3A" hidden="1">#REF!</definedName>
    <definedName name="_10__123Graph_ACHART_10" hidden="1">#REF!</definedName>
    <definedName name="_10__123Graph_ACHART_6" hidden="1">#REF!</definedName>
    <definedName name="_10__123Graph_BChart_1A" hidden="1">#REF!</definedName>
    <definedName name="_10__123Graph_BCHART_2" hidden="1">#REF!</definedName>
    <definedName name="_10__123Graph_CCHART_2" hidden="1">#REF!</definedName>
    <definedName name="_100__123Graph_BCHART_11" hidden="1">#REF!</definedName>
    <definedName name="_102__123Graph_BCHART_12" hidden="1">#REF!</definedName>
    <definedName name="_103__123Graph_BSEIGNOR" hidden="1">#REF!</definedName>
    <definedName name="_104__123Graph_BCHART_13" hidden="1">#REF!</definedName>
    <definedName name="_104__123Graph_BWB_ADJ_PRJ" hidden="1">#REF!</definedName>
    <definedName name="_105__123Graph_BCHART_14" hidden="1">#REF!</definedName>
    <definedName name="_105__123Graph_CMIMPMA_0" hidden="1">#REF!</definedName>
    <definedName name="_106__123Graph_BCHART_15" hidden="1">#REF!</definedName>
    <definedName name="_107__123Graph_BCHART_16" localSheetId="52" hidden="1">#REF!</definedName>
    <definedName name="_107__123Graph_BCHART_16" hidden="1">#REF!</definedName>
    <definedName name="_108__123Graph_BCHART_17" localSheetId="52" hidden="1">#REF!</definedName>
    <definedName name="_108__123Graph_BCHART_17" hidden="1">#REF!</definedName>
    <definedName name="_109__123Graph_BCHART_18" localSheetId="52" hidden="1">#REF!</definedName>
    <definedName name="_109__123Graph_BCHART_18" hidden="1">#REF!</definedName>
    <definedName name="_11___123Graph_XChart_4A" hidden="1">#REF!</definedName>
    <definedName name="_11__123Graph_ACHART_7" hidden="1">#REF!</definedName>
    <definedName name="_11__123Graph_AWB_ADJ_PRJ" hidden="1">#REF!</definedName>
    <definedName name="_11__123Graph_CSWE_EMPL" hidden="1">#REF!</definedName>
    <definedName name="_11__123Graph_XCHART_1"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#REF!</definedName>
    <definedName name="_117__123Graph_BCHART_22" hidden="1">#REF!</definedName>
    <definedName name="_117__123Graph_DMIMPMA_1" hidden="1">#REF!</definedName>
    <definedName name="_118__123Graph_BCHART_23" localSheetId="52" hidden="1">#REF!</definedName>
    <definedName name="_118__123Graph_BCHART_23" hidden="1">#REF!</definedName>
    <definedName name="_118__123Graph_EMIMPMA_0" hidden="1">#REF!</definedName>
    <definedName name="_119__123Graph_BCHART_24" hidden="1">#REF!</definedName>
    <definedName name="_119__123Graph_EMIMPMA_1" hidden="1">#REF!</definedName>
    <definedName name="_12" localSheetId="10" hidden="1">#REF!</definedName>
    <definedName name="_12" localSheetId="12" hidden="1">#REF!</definedName>
    <definedName name="_12" localSheetId="13" hidden="1">#REF!</definedName>
    <definedName name="_12" localSheetId="14" hidden="1">#REF!</definedName>
    <definedName name="_12" localSheetId="18" hidden="1">#REF!</definedName>
    <definedName name="_12" localSheetId="19" hidden="1">#REF!</definedName>
    <definedName name="_12" localSheetId="2" hidden="1">#REF!</definedName>
    <definedName name="_12" localSheetId="23" hidden="1">#REF!</definedName>
    <definedName name="_12" localSheetId="24" hidden="1">#REF!</definedName>
    <definedName name="_12" localSheetId="25" hidden="1">#REF!</definedName>
    <definedName name="_12" localSheetId="27" hidden="1">#REF!</definedName>
    <definedName name="_12" localSheetId="3" hidden="1">#REF!</definedName>
    <definedName name="_12" localSheetId="5" hidden="1">#REF!</definedName>
    <definedName name="_12" localSheetId="8" hidden="1">#REF!</definedName>
    <definedName name="_12" localSheetId="9" hidden="1">#REF!</definedName>
    <definedName name="_12" localSheetId="30" hidden="1">#REF!</definedName>
    <definedName name="_12" localSheetId="39" hidden="1">#REF!</definedName>
    <definedName name="_12" localSheetId="40" hidden="1">#REF!</definedName>
    <definedName name="_12" localSheetId="41" hidden="1">#REF!</definedName>
    <definedName name="_12" localSheetId="42" hidden="1">#REF!</definedName>
    <definedName name="_12" localSheetId="43" hidden="1">#REF!</definedName>
    <definedName name="_12" localSheetId="44" hidden="1">#REF!</definedName>
    <definedName name="_12" localSheetId="45" hidden="1">#REF!</definedName>
    <definedName name="_12" localSheetId="46" hidden="1">#REF!</definedName>
    <definedName name="_12" localSheetId="47" hidden="1">#REF!</definedName>
    <definedName name="_12" localSheetId="51" hidden="1">#REF!</definedName>
    <definedName name="_12" localSheetId="37" hidden="1">#REF!</definedName>
    <definedName name="_12" localSheetId="38" hidden="1">#REF!</definedName>
    <definedName name="_12" hidden="1">#REF!</definedName>
    <definedName name="_12__123Graph_ACHART_8"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BCHART_25" hidden="1">#REF!</definedName>
    <definedName name="_120__123Graph_FMIMPMA_0" hidden="1">#REF!</definedName>
    <definedName name="_121__123Graph_BCHART_26" hidden="1">#REF!</definedName>
    <definedName name="_121__123Graph_XCHART_2" hidden="1">#REF!</definedName>
    <definedName name="_122__123Graph_BCHART_27" hidden="1">#REF!</definedName>
    <definedName name="_122__123Graph_XMIMPMA_0" hidden="1">#REF!</definedName>
    <definedName name="_123__123Graph_BCHART_28" hidden="1">#REF!</definedName>
    <definedName name="_123__123Graph_XR_BMONEY" hidden="1">#REF!</definedName>
    <definedName name="_1234graph_b" hidden="1">#REF!</definedName>
    <definedName name="_123Graph_A" localSheetId="10" hidden="1">#REF!</definedName>
    <definedName name="_123Graph_A" localSheetId="12" hidden="1">#REF!</definedName>
    <definedName name="_123Graph_A" localSheetId="13" hidden="1">#REF!</definedName>
    <definedName name="_123Graph_A" localSheetId="14" hidden="1">#REF!</definedName>
    <definedName name="_123Graph_A" localSheetId="18" hidden="1">#REF!</definedName>
    <definedName name="_123Graph_A" localSheetId="19" hidden="1">#REF!</definedName>
    <definedName name="_123Graph_A" localSheetId="2" hidden="1">#REF!</definedName>
    <definedName name="_123Graph_A" localSheetId="23" hidden="1">#REF!</definedName>
    <definedName name="_123Graph_A" localSheetId="24" hidden="1">#REF!</definedName>
    <definedName name="_123Graph_A" localSheetId="25" hidden="1">#REF!</definedName>
    <definedName name="_123Graph_A" localSheetId="27" hidden="1">#REF!</definedName>
    <definedName name="_123Graph_A" localSheetId="3" hidden="1">#REF!</definedName>
    <definedName name="_123Graph_A" localSheetId="5" hidden="1">#REF!</definedName>
    <definedName name="_123Graph_A" localSheetId="8" hidden="1">#REF!</definedName>
    <definedName name="_123Graph_A" localSheetId="9" hidden="1">#REF!</definedName>
    <definedName name="_123Graph_A" localSheetId="30" hidden="1">#REF!</definedName>
    <definedName name="_123Graph_A" localSheetId="39" hidden="1">#REF!</definedName>
    <definedName name="_123Graph_A" localSheetId="40" hidden="1">#REF!</definedName>
    <definedName name="_123Graph_A" localSheetId="41" hidden="1">#REF!</definedName>
    <definedName name="_123Graph_A" localSheetId="42"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47" hidden="1">#REF!</definedName>
    <definedName name="_123Graph_A" localSheetId="51" hidden="1">#REF!</definedName>
    <definedName name="_123Graph_A" localSheetId="52" hidden="1">#REF!</definedName>
    <definedName name="_123Graph_A" localSheetId="37" hidden="1">#REF!</definedName>
    <definedName name="_123Graph_A" localSheetId="38" hidden="1">#REF!</definedName>
    <definedName name="_123Graph_A" localSheetId="0" hidden="1">#REF!</definedName>
    <definedName name="_123Graph_A"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BCHART_29" hidden="1">#REF!</definedName>
    <definedName name="_129__123Graph_BCHART_3" hidden="1">#REF!</definedName>
    <definedName name="_12no" hidden="1">#REF!</definedName>
    <definedName name="_13__123Graph_ACHART_9"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localSheetId="52" hidden="1">#REF!</definedName>
    <definedName name="_134__123Graph_BCHART_34" hidden="1">#REF!</definedName>
    <definedName name="_134__123Graph_XREALEX_WAGE" hidden="1">#REF!</definedName>
    <definedName name="_135__123Graph_BCHART_35" hidden="1">#REF!</definedName>
    <definedName name="_136__123Graph_BCHART_36" hidden="1">#REF!</definedName>
    <definedName name="_137__123Graph_BCHART_37" localSheetId="52"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43__123Graph_BCHART_4" hidden="1">#REF!</definedName>
    <definedName name="_144__123Graph_BCHART_40" localSheetId="52" hidden="1">#REF!</definedName>
    <definedName name="_144__123Graph_BCHART_40" hidden="1">#REF!</definedName>
    <definedName name="_145__123Graph_BCHART_41" localSheetId="52" hidden="1">#REF!</definedName>
    <definedName name="_145__123Graph_BCHART_41" hidden="1">#REF!</definedName>
    <definedName name="_146__123Graph_BCHART_42" localSheetId="52" hidden="1">#REF!</definedName>
    <definedName name="_146__123Graph_BCHART_42" hidden="1">#REF!</definedName>
    <definedName name="_15__123Graph_BCHART_10" hidden="1">#REF!</definedName>
    <definedName name="_15__123Graph_CCHART_1" hidden="1">#REF!</definedName>
    <definedName name="_15__123Graph_XCHART_2" hidden="1">#REF!</definedName>
    <definedName name="_15__123Graph_XChart_4A" hidden="1">#REF!</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#REF!</definedName>
    <definedName name="_160__123Graph_BCHART_7" hidden="1">#REF!</definedName>
    <definedName name="_165__123Graph_BCHART_8" hidden="1">#REF!</definedName>
    <definedName name="_165_0ju" hidden="1">#REF!</definedName>
    <definedName name="_17__123Graph_BCHART_12" hidden="1">#REF!</definedName>
    <definedName name="_17__123Graph_XCHART_1"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XChart_1A" hidden="1">#REF!</definedName>
    <definedName name="_18__123Graph_XCHART_2"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localSheetId="52" hidden="1">#REF!</definedName>
    <definedName name="_187__123Graph_CCHART_17" hidden="1">#REF!</definedName>
    <definedName name="_188__123Graph_CCHART_18" localSheetId="52"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4__123Graph_CCHART_2" localSheetId="52" hidden="1">#REF!</definedName>
    <definedName name="_194__123Graph_CCHART_2" hidden="1">#REF!</definedName>
    <definedName name="_195__123Graph_CCHART_20" hidden="1">#REF!</definedName>
    <definedName name="_196__123Graph_CCHART_22" hidden="1">#REF!</definedName>
    <definedName name="_197__123Graph_CCHART_23" localSheetId="52" hidden="1">#REF!</definedName>
    <definedName name="_197__123Graph_CCHART_23" hidden="1">#REF!</definedName>
    <definedName name="_198__123Graph_CCHART_24" hidden="1">#REF!</definedName>
    <definedName name="_199__123Graph_CCHART_25" hidden="1">#REF!</definedName>
    <definedName name="_2___123Graph_AChart_2A" hidden="1">#REF!</definedName>
    <definedName name="_2__123Graph_ACHART_10" hidden="1">#REF!</definedName>
    <definedName name="_2__123Graph_AChart_1A" hidden="1">#REF!</definedName>
    <definedName name="_2__123Graph_AChart_2A" hidden="1">#REF!</definedName>
    <definedName name="_2__123Graph_ACHART_8" hidden="1">#REF!</definedName>
    <definedName name="_2__123Graph_ADEV_EMPL" hidden="1">#REF!</definedName>
    <definedName name="_2__123Graph_BCHART_1A" hidden="1">#REF!</definedName>
    <definedName name="_20__123Graph_ACHART_15" hidden="1">#REF!</definedName>
    <definedName name="_20__123Graph_BCHART_3" hidden="1">#REF!</definedName>
    <definedName name="_20__123Graph_BWB_ADJ_PRJ" hidden="1">#REF!</definedName>
    <definedName name="_20__123Graph_XChart_2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localSheetId="52"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#REF!</definedName>
    <definedName name="_21__123Graph_CCHART_1" hidden="1">#REF!</definedName>
    <definedName name="_210__123Graph_CCHART_33" hidden="1">#REF!</definedName>
    <definedName name="_211__123Graph_CCHART_35" hidden="1">#REF!</definedName>
    <definedName name="_212__123Graph_CCHART_36" hidden="1">#REF!</definedName>
    <definedName name="_213__123Graph_CCHART_37" localSheetId="52" hidden="1">#REF!</definedName>
    <definedName name="_213__123Graph_CCHART_37" hidden="1">#REF!</definedName>
    <definedName name="_214__123Graph_CCHART_38" hidden="1">#REF!</definedName>
    <definedName name="_215__123Graph_CCHART_39" hidden="1">#REF!</definedName>
    <definedName name="_22__123Graph_ACHART_17" localSheetId="52" hidden="1">#REF!</definedName>
    <definedName name="_22__123Graph_ACHART_17" hidden="1">#REF!</definedName>
    <definedName name="_22__123Graph_BCHART_5" hidden="1">#REF!</definedName>
    <definedName name="_22__123Graph_CCHART_1" hidden="1">#REF!</definedName>
    <definedName name="_22__123Graph_CCHART_2" hidden="1">#REF!</definedName>
    <definedName name="_22__123Graph_XChart_3A" hidden="1">#REF!</definedName>
    <definedName name="_220__123Graph_CCHART_4" hidden="1">#REF!</definedName>
    <definedName name="_221__123Graph_CCHART_41" localSheetId="52"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#REF!</definedName>
    <definedName name="_23__123Graph_XCHART_1" hidden="1">#REF!</definedName>
    <definedName name="_231__123Graph_CCHART_6" hidden="1">#REF!</definedName>
    <definedName name="_235__123Graph_CCHART_7" hidden="1">#REF!</definedName>
    <definedName name="_238__123Graph_CCHART_8" hidden="1">#REF!</definedName>
    <definedName name="_24__123Graph_ACHART_1" hidden="1">#REF!</definedName>
    <definedName name="_24__123Graph_ACHART_19" hidden="1">#REF!</definedName>
    <definedName name="_24__123Graph_BCHART_7" hidden="1">#REF!</definedName>
    <definedName name="_24__123Graph_XCHART_1" hidden="1">#REF!</definedName>
    <definedName name="_24__123Graph_XCHART_2" hidden="1">#REF!</definedName>
    <definedName name="_24__123Graph_XChart_4A" hidden="1">#REF!</definedName>
    <definedName name="_241__123Graph_CCHART_9" hidden="1">#REF!</definedName>
    <definedName name="_245__123Graph_DCHART_1" hidden="1">#REF!</definedName>
    <definedName name="_25__123Graph_ACHART_2" hidden="1">#REF!</definedName>
    <definedName name="_25__123Graph_BCHART_8" hidden="1">#REF!</definedName>
    <definedName name="_25__123Graph_XCHART_2" hidden="1">#REF!</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localSheetId="52"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localSheetId="52"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localSheetId="52"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localSheetId="52"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#REF!</definedName>
    <definedName name="_3__123Graph_ACHART_1" hidden="1">#REF!</definedName>
    <definedName name="_3__123Graph_ACHART_11" hidden="1">#REF!</definedName>
    <definedName name="_3__123Graph_AChart_3A" hidden="1">#REF!</definedName>
    <definedName name="_3__123Graph_AGROWTH_CPI" hidden="1">#REF!</definedName>
    <definedName name="_3__123Graph_BCHART_8" hidden="1">#REF!</definedName>
    <definedName name="_3__123Graph_BDEV_EMPL" hidden="1">#REF!</definedName>
    <definedName name="_3__123Graph_XCHART_1A" hidden="1">#REF!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localSheetId="52" hidden="1">#REF!</definedName>
    <definedName name="_308__123Graph_ECHART_2" hidden="1">#REF!</definedName>
    <definedName name="_309__123Graph_ECHART_20" hidden="1">#REF!</definedName>
    <definedName name="_31__123Graph_ACHART_21" hidden="1">#REF!</definedName>
    <definedName name="_31__123Graph_CCHART_2" localSheetId="52" hidden="1">#REF!</definedName>
    <definedName name="_31__123Graph_CCHART_2" hidden="1">#REF!</definedName>
    <definedName name="_310__123Graph_ECHART_23" localSheetId="52"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localSheetId="52"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localSheetId="52" hidden="1">#REF!</definedName>
    <definedName name="_323__123Graph_ECHART_6" hidden="1">#REF!</definedName>
    <definedName name="_327__123Graph_ECHART_7" hidden="1">#REF!</definedName>
    <definedName name="_33__123Graph_ACHART_23" localSheetId="52"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localSheetId="52" hidden="1">#REF!</definedName>
    <definedName name="_335__123Graph_FCHART_13" hidden="1">#REF!</definedName>
    <definedName name="_336__123Graph_FCHART_14" localSheetId="52"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localSheetId="52"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localSheetId="52" hidden="1">#REF!</definedName>
    <definedName name="_346__123Graph_FCHART_37" hidden="1">#REF!</definedName>
    <definedName name="_347__123Graph_FCHART_4" hidden="1">#REF!</definedName>
    <definedName name="_348__123Graph_FCHART_5" localSheetId="52"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localSheetId="52"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localSheetId="52" hidden="1">#REF!</definedName>
    <definedName name="_360__123Graph_LBL_ACHART_37" hidden="1">#REF!</definedName>
    <definedName name="_361__123Graph_LBL_ACHART_39" hidden="1">#REF!</definedName>
    <definedName name="_362__123Graph_LBL_ACHART_4" hidden="1">#REF!</definedName>
    <definedName name="_363__123Graph_LBL_ACHART_6" localSheetId="52" hidden="1">#REF!</definedName>
    <definedName name="_363__123Graph_LBL_ACHART_6" hidden="1">#REF!</definedName>
    <definedName name="_364__123Graph_LBL_BCHART_23" localSheetId="52"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#REF!</definedName>
    <definedName name="_37__123Graph_CCHART_8" hidden="1">#REF!</definedName>
    <definedName name="_370__123Graph_LBL_BCHART_36" hidden="1">#REF!</definedName>
    <definedName name="_371__123Graph_LBL_BCHART_37" localSheetId="52" hidden="1">#REF!</definedName>
    <definedName name="_371__123Graph_LBL_BCHART_37" hidden="1">#REF!</definedName>
    <definedName name="_372__123Graph_LBL_BCHART_39" hidden="1">#REF!</definedName>
    <definedName name="_373__123Graph_LBL_BCHART_4" hidden="1">#REF!</definedName>
    <definedName name="_374__123Graph_LBL_BCHART_6" localSheetId="52"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localSheetId="52" hidden="1">#REF!</definedName>
    <definedName name="_382__123Graph_LBL_CCHART_6" hidden="1">#REF!</definedName>
    <definedName name="_383__123Graph_LBL_DCHART_11" hidden="1">#REF!</definedName>
    <definedName name="_384__123Graph_LBL_DCHART_20" localSheetId="52" hidden="1">#REF!</definedName>
    <definedName name="_384__123Graph_LBL_DCHART_20" hidden="1">#REF!</definedName>
    <definedName name="_385__123Graph_LBL_DCHART_23" localSheetId="52"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#REF!</definedName>
    <definedName name="_4__123Graph_ACHART_1" hidden="1">#REF!</definedName>
    <definedName name="_4__123Graph_ACHART_12"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__123Graph_CDEV_EMPL" hidden="1">#REF!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localSheetId="52" hidden="1">#REF!</definedName>
    <definedName name="_413__123Graph_XCHART_16" hidden="1">#REF!</definedName>
    <definedName name="_414__123Graph_XCHART_17" localSheetId="52"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localSheetId="52"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localSheetId="52" hidden="1">#REF!</definedName>
    <definedName name="_445__123Graph_XCHART_41" hidden="1">#REF!</definedName>
    <definedName name="_446__123Graph_XCHART_42" hidden="1">#REF!</definedName>
    <definedName name="_448__123Graph_XCHART_5" hidden="1">#REF!</definedName>
    <definedName name="_45" localSheetId="23" hidden="1">#REF!</definedName>
    <definedName name="_45" localSheetId="24" hidden="1">#REF!</definedName>
    <definedName name="_45" localSheetId="51" hidden="1">#REF!</definedName>
    <definedName name="_45" localSheetId="52"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#REF!</definedName>
    <definedName name="_48__123Graph_ECHART_1" hidden="1">#REF!</definedName>
    <definedName name="_49__123Graph_ACHART_34" hidden="1">#REF!</definedName>
    <definedName name="_49__123Graph_AIBA_IBRD" hidden="1">#REF!</definedName>
    <definedName name="_49__123Graph_ECHART_10" hidden="1">#REF!</definedName>
    <definedName name="_5___123Graph_BChart_1A" hidden="1">#REF!</definedName>
    <definedName name="_5__123Graph_ACHART_1" hidden="1">#REF!</definedName>
    <definedName name="_5__123Graph_ACHART_13" hidden="1">#REF!</definedName>
    <definedName name="_5__123Graph_ACHART_2" hidden="1">#REF!</definedName>
    <definedName name="_5__123Graph_ADEV_EMPL" hidden="1">#REF!</definedName>
    <definedName name="_5__123Graph_BChart_1A" hidden="1">#REF!</definedName>
    <definedName name="_5__123Graph_CSWE_EMPL" hidden="1">#REF!</definedName>
    <definedName name="_5__123Graph_DCHART_8" hidden="1">#REF!</definedName>
    <definedName name="_50__123Graph_ACHART_35" hidden="1">#REF!</definedName>
    <definedName name="_50__123Graph_AINVENT_SALES" hidden="1">#REF!</definedName>
    <definedName name="_50__123Graph_ECHART_2" localSheetId="52" hidden="1">#REF!</definedName>
    <definedName name="_50__123Graph_ECHART_2" hidden="1">#REF!</definedName>
    <definedName name="_51__123Graph_ACHART_36" hidden="1">#REF!</definedName>
    <definedName name="_51__123Graph_AMIMPMA_1" hidden="1">#REF!</definedName>
    <definedName name="_51__123Graph_ECHART_5" hidden="1">#REF!</definedName>
    <definedName name="_52__123Graph_ACHART_37" localSheetId="52" hidden="1">#REF!</definedName>
    <definedName name="_52__123Graph_ACHART_37" hidden="1">#REF!</definedName>
    <definedName name="_52__123Graph_ANDA_OIN" hidden="1">#REF!</definedName>
    <definedName name="_52__123Graph_ECHART_7" hidden="1">#REF!</definedName>
    <definedName name="_53__123Graph_ACHART_38"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#REF!</definedName>
    <definedName name="_6__123Graph_ACHART_2"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0__123Graph_ACHART_40" localSheetId="52" hidden="1">#REF!</definedName>
    <definedName name="_60__123Graph_ACHART_40" hidden="1">#REF!</definedName>
    <definedName name="_60__123Graph_XCHART_13" hidden="1">#REF!</definedName>
    <definedName name="_61__123Graph_ACHART_41" localSheetId="52"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#REF!</definedName>
    <definedName name="_64__123Graph_XCHART_5" hidden="1">#REF!</definedName>
    <definedName name="_65__123Graph_AWB_ADJ_PRJ" hidden="1">#REF!</definedName>
    <definedName name="_65__123Graph_XCHART_6" hidden="1">#REF!</definedName>
    <definedName name="_66__123Graph_BCHART_1" hidden="1">#REF!</definedName>
    <definedName name="_66__123Graph_XCHART_7" hidden="1">#REF!</definedName>
    <definedName name="_67" localSheetId="23" hidden="1">#REF!</definedName>
    <definedName name="_67" localSheetId="24" hidden="1">#REF!</definedName>
    <definedName name="_67" localSheetId="51" hidden="1">#REF!</definedName>
    <definedName name="_67" localSheetId="52" hidden="1">#REF!</definedName>
    <definedName name="_67" hidden="1">#REF!</definedName>
    <definedName name="_67__123Graph_ACHART_5" hidden="1">#REF!</definedName>
    <definedName name="_67__123Graph_BCHART_2" hidden="1">#REF!</definedName>
    <definedName name="_67__123Graph_XCHART_9" hidden="1">#REF!</definedName>
    <definedName name="_7___123Graph_BChart_4A" hidden="1">#REF!</definedName>
    <definedName name="_7__123Graph_ACHART_3" hidden="1">#REF!</definedName>
    <definedName name="_7__123Graph_BCHART_2" hidden="1">#REF!</definedName>
    <definedName name="_7__123Graph_BDEV_EMPL" hidden="1">#REF!</definedName>
    <definedName name="_7__123Graph_XREALEX_WAGE" hidden="1">#REF!</definedName>
    <definedName name="_72__123Graph_ACHART_6" hidden="1">#REF!</definedName>
    <definedName name="_76__123Graph_ACHART_7" hidden="1">#REF!</definedName>
    <definedName name="_79__123Graph_BCPI_ER_LOG" hidden="1">#REF!</definedName>
    <definedName name="_8___123Graph_XChart_1A" hidden="1">#REF!</definedName>
    <definedName name="_8__123Graph_ACHART_4"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1__123Graph_ACHART_8" hidden="1">#REF!</definedName>
    <definedName name="_86__123Graph_ACHART_9" hidden="1">#REF!</definedName>
    <definedName name="_9___123Graph_XChart_2A" hidden="1">#REF!</definedName>
    <definedName name="_9__123Graph_ACHART_5" hidden="1">#REF!</definedName>
    <definedName name="_9__123Graph_BCHART_1" hidden="1">#REF!</definedName>
    <definedName name="_9__123Graph_BCHART_2" hidden="1">#REF!</definedName>
    <definedName name="_9__123Graph_CCHART_1" hidden="1">#REF!</definedName>
    <definedName name="_9__123Graph_CDEV_EMPL" hidden="1">#REF!</definedName>
    <definedName name="_90__123Graph_BIBA_IBRD" hidden="1">#REF!</definedName>
    <definedName name="_91__123Graph_BCHART_1" hidden="1">#REF!</definedName>
    <definedName name="_91__123Graph_BNDA_OIN"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52" hidden="1">"'de14d52d-5319-48c7-a9bc-5837e67fb0e4'"</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7"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0"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31" hidden="1">{"'előző év december'!$A$2:$CP$214"}</definedName>
    <definedName name="_cp1" localSheetId="51" hidden="1">{"'előző év december'!$A$2:$CP$214"}</definedName>
    <definedName name="_cp1" localSheetId="52" hidden="1">{"'előző év december'!$A$2:$CP$214"}</definedName>
    <definedName name="_cp1" localSheetId="33" hidden="1">{"'előző év december'!$A$2:$CP$214"}</definedName>
    <definedName name="_cp1" localSheetId="37" hidden="1">{"'előző év december'!$A$2:$CP$214"}</definedName>
    <definedName name="_cp1" localSheetId="38"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7"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0"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31" hidden="1">{"'előző év december'!$A$2:$CP$214"}</definedName>
    <definedName name="_cp10" localSheetId="51" hidden="1">{"'előző év december'!$A$2:$CP$214"}</definedName>
    <definedName name="_cp10" localSheetId="52" hidden="1">{"'előző év december'!$A$2:$CP$214"}</definedName>
    <definedName name="_cp10" localSheetId="33" hidden="1">{"'előző év december'!$A$2:$CP$214"}</definedName>
    <definedName name="_cp10" localSheetId="37" hidden="1">{"'előző év december'!$A$2:$CP$214"}</definedName>
    <definedName name="_cp10" localSheetId="38"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7"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0"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31" hidden="1">{"'előző év december'!$A$2:$CP$214"}</definedName>
    <definedName name="_cp11" localSheetId="51" hidden="1">{"'előző év december'!$A$2:$CP$214"}</definedName>
    <definedName name="_cp11" localSheetId="52" hidden="1">{"'előző év december'!$A$2:$CP$214"}</definedName>
    <definedName name="_cp11" localSheetId="33" hidden="1">{"'előző év december'!$A$2:$CP$214"}</definedName>
    <definedName name="_cp11" localSheetId="37" hidden="1">{"'előző év december'!$A$2:$CP$214"}</definedName>
    <definedName name="_cp11" localSheetId="38"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7"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0"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31" hidden="1">{"'előző év december'!$A$2:$CP$214"}</definedName>
    <definedName name="_cp2" localSheetId="51" hidden="1">{"'előző év december'!$A$2:$CP$214"}</definedName>
    <definedName name="_cp2" localSheetId="52" hidden="1">{"'előző év december'!$A$2:$CP$214"}</definedName>
    <definedName name="_cp2" localSheetId="33" hidden="1">{"'előző év december'!$A$2:$CP$214"}</definedName>
    <definedName name="_cp2" localSheetId="37" hidden="1">{"'előző év december'!$A$2:$CP$214"}</definedName>
    <definedName name="_cp2" localSheetId="38"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7"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0"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31" hidden="1">{"'előző év december'!$A$2:$CP$214"}</definedName>
    <definedName name="_cp3" localSheetId="51" hidden="1">{"'előző év december'!$A$2:$CP$214"}</definedName>
    <definedName name="_cp3" localSheetId="52" hidden="1">{"'előző év december'!$A$2:$CP$214"}</definedName>
    <definedName name="_cp3" localSheetId="33" hidden="1">{"'előző év december'!$A$2:$CP$214"}</definedName>
    <definedName name="_cp3" localSheetId="37" hidden="1">{"'előző év december'!$A$2:$CP$214"}</definedName>
    <definedName name="_cp3" localSheetId="38"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7"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0"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31" hidden="1">{"'előző év december'!$A$2:$CP$214"}</definedName>
    <definedName name="_cp4" localSheetId="51" hidden="1">{"'előző év december'!$A$2:$CP$214"}</definedName>
    <definedName name="_cp4" localSheetId="52" hidden="1">{"'előző év december'!$A$2:$CP$214"}</definedName>
    <definedName name="_cp4" localSheetId="33" hidden="1">{"'előző év december'!$A$2:$CP$214"}</definedName>
    <definedName name="_cp4" localSheetId="37" hidden="1">{"'előző év december'!$A$2:$CP$214"}</definedName>
    <definedName name="_cp4" localSheetId="38"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7"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0"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31" hidden="1">{"'előző év december'!$A$2:$CP$214"}</definedName>
    <definedName name="_cp5" localSheetId="51" hidden="1">{"'előző év december'!$A$2:$CP$214"}</definedName>
    <definedName name="_cp5" localSheetId="52" hidden="1">{"'előző év december'!$A$2:$CP$214"}</definedName>
    <definedName name="_cp5" localSheetId="33" hidden="1">{"'előző év december'!$A$2:$CP$214"}</definedName>
    <definedName name="_cp5" localSheetId="37" hidden="1">{"'előző év december'!$A$2:$CP$214"}</definedName>
    <definedName name="_cp5" localSheetId="38"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7"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0"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31" hidden="1">{"'előző év december'!$A$2:$CP$214"}</definedName>
    <definedName name="_cp6" localSheetId="51" hidden="1">{"'előző év december'!$A$2:$CP$214"}</definedName>
    <definedName name="_cp6" localSheetId="52" hidden="1">{"'előző év december'!$A$2:$CP$214"}</definedName>
    <definedName name="_cp6" localSheetId="33" hidden="1">{"'előző év december'!$A$2:$CP$214"}</definedName>
    <definedName name="_cp6" localSheetId="37" hidden="1">{"'előző év december'!$A$2:$CP$214"}</definedName>
    <definedName name="_cp6" localSheetId="38"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7"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0"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31" hidden="1">{"'előző év december'!$A$2:$CP$214"}</definedName>
    <definedName name="_cp7" localSheetId="51" hidden="1">{"'előző év december'!$A$2:$CP$214"}</definedName>
    <definedName name="_cp7" localSheetId="52" hidden="1">{"'előző év december'!$A$2:$CP$214"}</definedName>
    <definedName name="_cp7" localSheetId="33" hidden="1">{"'előző év december'!$A$2:$CP$214"}</definedName>
    <definedName name="_cp7" localSheetId="37" hidden="1">{"'előző év december'!$A$2:$CP$214"}</definedName>
    <definedName name="_cp7" localSheetId="38"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7"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0"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31" hidden="1">{"'előző év december'!$A$2:$CP$214"}</definedName>
    <definedName name="_cp8" localSheetId="51" hidden="1">{"'előző év december'!$A$2:$CP$214"}</definedName>
    <definedName name="_cp8" localSheetId="52" hidden="1">{"'előző év december'!$A$2:$CP$214"}</definedName>
    <definedName name="_cp8" localSheetId="33" hidden="1">{"'előző év december'!$A$2:$CP$214"}</definedName>
    <definedName name="_cp8" localSheetId="37" hidden="1">{"'előző év december'!$A$2:$CP$214"}</definedName>
    <definedName name="_cp8" localSheetId="38"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7"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0"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31" hidden="1">{"'előző év december'!$A$2:$CP$214"}</definedName>
    <definedName name="_cp9" localSheetId="51" hidden="1">{"'előző év december'!$A$2:$CP$214"}</definedName>
    <definedName name="_cp9" localSheetId="52" hidden="1">{"'előző év december'!$A$2:$CP$214"}</definedName>
    <definedName name="_cp9" localSheetId="33" hidden="1">{"'előző év december'!$A$2:$CP$214"}</definedName>
    <definedName name="_cp9" localSheetId="37" hidden="1">{"'előző év december'!$A$2:$CP$214"}</definedName>
    <definedName name="_cp9" localSheetId="38"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7"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0"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31" hidden="1">{"'előző év december'!$A$2:$CP$214"}</definedName>
    <definedName name="_cpr2" localSheetId="51" hidden="1">{"'előző év december'!$A$2:$CP$214"}</definedName>
    <definedName name="_cpr2" localSheetId="52" hidden="1">{"'előző év december'!$A$2:$CP$214"}</definedName>
    <definedName name="_cpr2" localSheetId="33" hidden="1">{"'előző év december'!$A$2:$CP$214"}</definedName>
    <definedName name="_cpr2" localSheetId="37" hidden="1">{"'előző év december'!$A$2:$CP$214"}</definedName>
    <definedName name="_cpr2" localSheetId="38"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7"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0"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31" hidden="1">{"'előző év december'!$A$2:$CP$214"}</definedName>
    <definedName name="_cpr3" localSheetId="51" hidden="1">{"'előző év december'!$A$2:$CP$214"}</definedName>
    <definedName name="_cpr3" localSheetId="52" hidden="1">{"'előző év december'!$A$2:$CP$214"}</definedName>
    <definedName name="_cpr3" localSheetId="33" hidden="1">{"'előző év december'!$A$2:$CP$214"}</definedName>
    <definedName name="_cpr3" localSheetId="37" hidden="1">{"'előző év december'!$A$2:$CP$214"}</definedName>
    <definedName name="_cpr3" localSheetId="38"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7"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0"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31" hidden="1">{"'előző év december'!$A$2:$CP$214"}</definedName>
    <definedName name="_cpr4" localSheetId="51" hidden="1">{"'előző év december'!$A$2:$CP$214"}</definedName>
    <definedName name="_cpr4" localSheetId="52" hidden="1">{"'előző év december'!$A$2:$CP$214"}</definedName>
    <definedName name="_cpr4" localSheetId="33" hidden="1">{"'előző év december'!$A$2:$CP$214"}</definedName>
    <definedName name="_cpr4" localSheetId="37" hidden="1">{"'előző év december'!$A$2:$CP$214"}</definedName>
    <definedName name="_cpr4" localSheetId="38" hidden="1">{"'előző év december'!$A$2:$CP$214"}</definedName>
    <definedName name="_cpr4" localSheetId="0"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4" hidden="1">#REF!</definedName>
    <definedName name="_Fill" localSheetId="18" hidden="1">#REF!</definedName>
    <definedName name="_Fill" localSheetId="19" hidden="1">#REF!</definedName>
    <definedName name="_Fill" localSheetId="2" hidden="1">#REF!</definedName>
    <definedName name="_Fill" localSheetId="23" hidden="1">#REF!</definedName>
    <definedName name="_Fill" localSheetId="24" hidden="1">#REF!</definedName>
    <definedName name="_Fill" localSheetId="27" hidden="1">#REF!</definedName>
    <definedName name="_Fill" localSheetId="3" hidden="1">#REF!</definedName>
    <definedName name="_Fill" localSheetId="4" hidden="1">#REF!</definedName>
    <definedName name="_Fill" localSheetId="5" hidden="1">#REF!</definedName>
    <definedName name="_Fill" localSheetId="8" hidden="1">#REF!</definedName>
    <definedName name="_Fill" localSheetId="30"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7" hidden="1">#REF!</definedName>
    <definedName name="_Fill" localSheetId="31" hidden="1">#REF!</definedName>
    <definedName name="_Fill" localSheetId="51" hidden="1">#REF!</definedName>
    <definedName name="_Fill" localSheetId="52" hidden="1">#REF!</definedName>
    <definedName name="_Fill" localSheetId="33" hidden="1">#REF!</definedName>
    <definedName name="_Fill" localSheetId="37" hidden="1">#REF!</definedName>
    <definedName name="_Fill" localSheetId="38" hidden="1">#REF!</definedName>
    <definedName name="_Fill" localSheetId="0" hidden="1">#REF!</definedName>
    <definedName name="_Fill" hidden="1">#REF!</definedName>
    <definedName name="_Fill1" hidden="1">#REF!</definedName>
    <definedName name="_Filler" hidden="1">#REF!</definedName>
    <definedName name="_FILLL" hidden="1">#REF!</definedName>
    <definedName name="_filterd" hidden="1">#REF!</definedName>
    <definedName name="_xlnm._FilterDatabase"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3" hidden="1">#REF!</definedName>
    <definedName name="_Key1" localSheetId="24" hidden="1">#REF!</definedName>
    <definedName name="_Key1" localSheetId="51" hidden="1">#REF!</definedName>
    <definedName name="_Key1" localSheetId="52" hidden="1">#REF!</definedName>
    <definedName name="_Key1" hidden="1">#REF!</definedName>
    <definedName name="_Key2" hidden="1">#REF!</definedName>
    <definedName name="_l" localSheetId="1"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7"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0"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31" hidden="1">{"'előző év december'!$A$2:$CP$214"}</definedName>
    <definedName name="_l" localSheetId="51" hidden="1">{"'előző év december'!$A$2:$CP$214"}</definedName>
    <definedName name="_l" localSheetId="52" hidden="1">{"'előző év december'!$A$2:$CP$214"}</definedName>
    <definedName name="_l" localSheetId="33" hidden="1">{"'előző év december'!$A$2:$CP$214"}</definedName>
    <definedName name="_l" localSheetId="37" hidden="1">{"'előző év december'!$A$2:$CP$214"}</definedName>
    <definedName name="_l" localSheetId="38" hidden="1">{"'előző év december'!$A$2:$CP$214"}</definedName>
    <definedName name="_l" localSheetId="0"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7"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0"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31" hidden="1">{"'előző év december'!$A$2:$CP$214"}</definedName>
    <definedName name="_p" localSheetId="51" hidden="1">{"'előző év december'!$A$2:$CP$214"}</definedName>
    <definedName name="_p" localSheetId="52" hidden="1">{"'előző év december'!$A$2:$CP$214"}</definedName>
    <definedName name="_p" localSheetId="33" hidden="1">{"'előző év december'!$A$2:$CP$214"}</definedName>
    <definedName name="_p" localSheetId="37" hidden="1">{"'előző év december'!$A$2:$CP$214"}</definedName>
    <definedName name="_p" localSheetId="38" hidden="1">{"'előző év december'!$A$2:$CP$214"}</definedName>
    <definedName name="_p" localSheetId="0"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localSheetId="11" hidden="1">#REF!</definedName>
    <definedName name="_Sort" localSheetId="12"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23" hidden="1">#REF!</definedName>
    <definedName name="_Sort" localSheetId="24" hidden="1">#REF!</definedName>
    <definedName name="_Sort" localSheetId="27" hidden="1">#REF!</definedName>
    <definedName name="_Sort" localSheetId="3" hidden="1">#REF!</definedName>
    <definedName name="_Sort" localSheetId="4" hidden="1">#REF!</definedName>
    <definedName name="_Sort" localSheetId="5" hidden="1">#REF!</definedName>
    <definedName name="_Sort" localSheetId="8" hidden="1">#REF!</definedName>
    <definedName name="_Sort" localSheetId="30" hidden="1">#REF!</definedName>
    <definedName name="_Sort" localSheetId="40"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7" hidden="1">#REF!</definedName>
    <definedName name="_Sort" localSheetId="31" hidden="1">#REF!</definedName>
    <definedName name="_Sort" localSheetId="51" hidden="1">#REF!</definedName>
    <definedName name="_Sort" localSheetId="52" hidden="1">#REF!</definedName>
    <definedName name="_Sort" localSheetId="33" hidden="1">#REF!</definedName>
    <definedName name="_Sort" localSheetId="37" hidden="1">#REF!</definedName>
    <definedName name="_Sort" localSheetId="38" hidden="1">#REF!</definedName>
    <definedName name="_Sort" localSheetId="0" hidden="1">#REF!</definedName>
    <definedName name="_Sort" hidden="1">#REF!</definedName>
    <definedName name="_SRT11" hidden="1">{"Minpmon",#N/A,FALSE,"Monthinput"}</definedName>
    <definedName name="_ty" hidden="1">#REF!</definedName>
    <definedName name="_X_XX" localSheetId="10" hidden="1">#REF!</definedName>
    <definedName name="_X_XX" localSheetId="11" hidden="1">#REF!</definedName>
    <definedName name="_X_XX" localSheetId="12" hidden="1">#REF!</definedName>
    <definedName name="_X_XX" localSheetId="13" hidden="1">#REF!</definedName>
    <definedName name="_X_XX" localSheetId="14" hidden="1">#REF!</definedName>
    <definedName name="_X_XX" localSheetId="18" hidden="1">#REF!</definedName>
    <definedName name="_X_XX" localSheetId="19" hidden="1">#REF!</definedName>
    <definedName name="_X_XX" localSheetId="2" hidden="1">#REF!</definedName>
    <definedName name="_X_XX" localSheetId="23" hidden="1">#REF!</definedName>
    <definedName name="_X_XX" localSheetId="24" hidden="1">#REF!</definedName>
    <definedName name="_X_XX" localSheetId="25" hidden="1">#REF!</definedName>
    <definedName name="_X_XX" localSheetId="27" hidden="1">#REF!</definedName>
    <definedName name="_X_XX" localSheetId="3" hidden="1">#REF!</definedName>
    <definedName name="_X_XX" localSheetId="5" hidden="1">#REF!</definedName>
    <definedName name="_X_XX" localSheetId="8" hidden="1">#REF!</definedName>
    <definedName name="_X_XX" localSheetId="9" hidden="1">#REF!</definedName>
    <definedName name="_X_XX" localSheetId="30" hidden="1">#REF!</definedName>
    <definedName name="_X_XX" localSheetId="39" hidden="1">#REF!</definedName>
    <definedName name="_X_XX" localSheetId="40" hidden="1">#REF!</definedName>
    <definedName name="_X_XX" localSheetId="41" hidden="1">#REF!</definedName>
    <definedName name="_X_XX" localSheetId="42" hidden="1">#REF!</definedName>
    <definedName name="_X_XX" localSheetId="43" hidden="1">#REF!</definedName>
    <definedName name="_X_XX" localSheetId="44" hidden="1">#REF!</definedName>
    <definedName name="_X_XX" localSheetId="45" hidden="1">#REF!</definedName>
    <definedName name="_X_XX" localSheetId="46" hidden="1">#REF!</definedName>
    <definedName name="_X_XX" localSheetId="47" hidden="1">#REF!</definedName>
    <definedName name="_X_XX" localSheetId="31" hidden="1">#REF!</definedName>
    <definedName name="_X_XX" localSheetId="51" hidden="1">#REF!</definedName>
    <definedName name="_X_XX" localSheetId="52" hidden="1">#REF!</definedName>
    <definedName name="_X_XX" localSheetId="33" hidden="1">#REF!</definedName>
    <definedName name="_X_XX" localSheetId="37" hidden="1">#REF!</definedName>
    <definedName name="_X_XX" localSheetId="38" hidden="1">#REF!</definedName>
    <definedName name="_X_XX" localSheetId="0" hidden="1">#REF!</definedName>
    <definedName name="_X_XX" hidden="1">#REF!</definedName>
    <definedName name="_zzz" localSheetId="10" hidden="1">#REF!</definedName>
    <definedName name="_zzz" localSheetId="12" hidden="1">#REF!</definedName>
    <definedName name="_zzz" localSheetId="13" hidden="1">#REF!</definedName>
    <definedName name="_zzz" localSheetId="14" hidden="1">#REF!</definedName>
    <definedName name="_zzz" localSheetId="18" hidden="1">#REF!</definedName>
    <definedName name="_zzz" localSheetId="19" hidden="1">#REF!</definedName>
    <definedName name="_zzz" localSheetId="2" hidden="1">#REF!</definedName>
    <definedName name="_zzz" localSheetId="23" hidden="1">#REF!</definedName>
    <definedName name="_zzz" localSheetId="24" hidden="1">#REF!</definedName>
    <definedName name="_zzz" localSheetId="25" hidden="1">#REF!</definedName>
    <definedName name="_zzz" localSheetId="27" hidden="1">#REF!</definedName>
    <definedName name="_zzz" localSheetId="3" hidden="1">#REF!</definedName>
    <definedName name="_zzz" localSheetId="5" hidden="1">#REF!</definedName>
    <definedName name="_zzz" localSheetId="8" hidden="1">#REF!</definedName>
    <definedName name="_zzz" localSheetId="9" hidden="1">#REF!</definedName>
    <definedName name="_zzz" localSheetId="30" hidden="1">#REF!</definedName>
    <definedName name="_zzz" localSheetId="39" hidden="1">#REF!</definedName>
    <definedName name="_zzz" localSheetId="40" hidden="1">#REF!</definedName>
    <definedName name="_zzz" localSheetId="41" hidden="1">#REF!</definedName>
    <definedName name="_zzz" localSheetId="42" hidden="1">#REF!</definedName>
    <definedName name="_zzz" localSheetId="43" hidden="1">#REF!</definedName>
    <definedName name="_zzz" localSheetId="44" hidden="1">#REF!</definedName>
    <definedName name="_zzz" localSheetId="45" hidden="1">#REF!</definedName>
    <definedName name="_zzz" localSheetId="46" hidden="1">#REF!</definedName>
    <definedName name="_zzz" localSheetId="47" hidden="1">#REF!</definedName>
    <definedName name="_zzz" localSheetId="51" hidden="1">#REF!</definedName>
    <definedName name="_zzz" localSheetId="52" hidden="1">#REF!</definedName>
    <definedName name="_zzz" localSheetId="37" hidden="1">#REF!</definedName>
    <definedName name="_zzz" localSheetId="38" hidden="1">#REF!</definedName>
    <definedName name="_zzz" localSheetId="0" hidden="1">#REF!</definedName>
    <definedName name="_zzz" hidden="1">#REF!</definedName>
    <definedName name="a" localSheetId="1" hidden="1">{"'előző év december'!$A$2:$CP$214"}</definedName>
    <definedName name="a" localSheetId="11" hidden="1">{"'előző év december'!$A$2:$CP$214"}</definedName>
    <definedName name="a" localSheetId="2" hidden="1">{"'előző év december'!$A$2:$CP$214"}</definedName>
    <definedName name="a" localSheetId="23" hidden="1">{"'előző év december'!$A$2:$CP$214"}</definedName>
    <definedName name="a" localSheetId="24" hidden="1">{"'előző év december'!$A$2:$CP$214"}</definedName>
    <definedName name="a" localSheetId="27" hidden="1">{"'előző év december'!$A$2:$CP$214"}</definedName>
    <definedName name="a" localSheetId="3" hidden="1">{"'előző év december'!$A$2:$CP$214"}</definedName>
    <definedName name="a" localSheetId="4" hidden="1">{"'előző év december'!$A$2:$CP$214"}</definedName>
    <definedName name="a" localSheetId="30" hidden="1">{"'előző év december'!$A$2:$CP$214"}</definedName>
    <definedName name="a" localSheetId="31" hidden="1">{"'előző év december'!$A$2:$CP$214"}</definedName>
    <definedName name="a" localSheetId="51" hidden="1">{"'előző év december'!$A$2:$CP$214"}</definedName>
    <definedName name="a" localSheetId="52" hidden="1">{"'előző év december'!$A$2:$CP$214"}</definedName>
    <definedName name="a" localSheetId="33" hidden="1">{"'előző év december'!$A$2:$CP$214"}</definedName>
    <definedName name="a" localSheetId="0" hidden="1">{"'előző év december'!$A$2:$CP$214"}</definedName>
    <definedName name="a" hidden="1">{"'előző év december'!$A$2:$CP$214"}</definedName>
    <definedName name="aa" localSheetId="14" hidden="1">#REF!</definedName>
    <definedName name="aa" localSheetId="18" hidden="1">#REF!</definedName>
    <definedName name="aa" localSheetId="19" hidden="1">#REF!</definedName>
    <definedName name="aa" localSheetId="27" hidden="1">#REF!</definedName>
    <definedName name="aa" localSheetId="8" hidden="1">#REF!</definedName>
    <definedName name="aa" localSheetId="30" hidden="1">#REF!</definedName>
    <definedName name="aa" localSheetId="40" hidden="1">#REF!</definedName>
    <definedName name="aa" localSheetId="42" hidden="1">#REF!</definedName>
    <definedName name="aa" localSheetId="43" hidden="1">#REF!</definedName>
    <definedName name="aa" localSheetId="44" hidden="1">#REF!</definedName>
    <definedName name="aa" localSheetId="47" hidden="1">#REF!</definedName>
    <definedName name="aa" localSheetId="38" hidden="1">#REF!</definedName>
    <definedName name="aa" hidden="1">#REF!</definedName>
    <definedName name="aaa" localSheetId="1"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7"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0"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31" hidden="1">{"'előző év december'!$A$2:$CP$214"}</definedName>
    <definedName name="aaa" localSheetId="51" hidden="1">{"'előző év december'!$A$2:$CP$214"}</definedName>
    <definedName name="aaa" localSheetId="52" hidden="1">{"'előző év december'!$A$2:$CP$214"}</definedName>
    <definedName name="aaa" localSheetId="33" hidden="1">{"'előző év december'!$A$2:$CP$214"}</definedName>
    <definedName name="aaa" localSheetId="37" hidden="1">{"'előző év december'!$A$2:$CP$214"}</definedName>
    <definedName name="aaa" localSheetId="38" hidden="1">{"'előző év december'!$A$2:$CP$214"}</definedName>
    <definedName name="aaa" localSheetId="0"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4" hidden="1">{"'előző év december'!$A$2:$CP$214"}</definedName>
    <definedName name="aaaaa" localSheetId="2" hidden="1">{"'előző év december'!$A$2:$CP$214"}</definedName>
    <definedName name="aaaaa" localSheetId="23" hidden="1">{"'előző év december'!$A$2:$CP$214"}</definedName>
    <definedName name="aaaaa" localSheetId="24" hidden="1">{"'előző év december'!$A$2:$CP$214"}</definedName>
    <definedName name="aaaaa" localSheetId="27" hidden="1">{"'előző év december'!$A$2:$CP$214"}</definedName>
    <definedName name="aaaaa" localSheetId="3" hidden="1">{"'előző év december'!$A$2:$CP$214"}</definedName>
    <definedName name="aaaaa" localSheetId="4" hidden="1">{"'előző év december'!$A$2:$CP$214"}</definedName>
    <definedName name="aaaaa" localSheetId="30" hidden="1">{"'előző év december'!$A$2:$CP$214"}</definedName>
    <definedName name="aaaaa" localSheetId="31" hidden="1">{"'előző év december'!$A$2:$CP$214"}</definedName>
    <definedName name="aaaaa" localSheetId="51" hidden="1">{"'előző év december'!$A$2:$CP$214"}</definedName>
    <definedName name="aaaaa" localSheetId="52" hidden="1">{"'előző év december'!$A$2:$CP$214"}</definedName>
    <definedName name="aaaaa" localSheetId="33" hidden="1">{"'előző év december'!$A$2:$CP$214"}</definedName>
    <definedName name="aaaaa" localSheetId="0" hidden="1">{"'előző év december'!$A$2:$CP$214"}</definedName>
    <definedName name="aaaaa" hidden="1">{"'előző év december'!$A$2:$CP$214"}</definedName>
    <definedName name="aaaaaa" hidden="1">{"Riqfin97",#N/A,FALSE,"Tran";"Riqfinpro",#N/A,FALSE,"Tran"}</definedName>
    <definedName name="ábra" localSheetId="52" hidden="1">#REF!</definedName>
    <definedName name="ábra" hidden="1">#REF!</definedName>
    <definedName name="abra_2111" localSheetId="14" hidden="1">{"'előző év december'!$A$2:$CP$214"}</definedName>
    <definedName name="abra_2111" localSheetId="2" hidden="1">{"'előző év december'!$A$2:$CP$214"}</definedName>
    <definedName name="abra_2111" localSheetId="23" hidden="1">{"'előző év december'!$A$2:$CP$214"}</definedName>
    <definedName name="abra_2111" localSheetId="24" hidden="1">{"'előző év december'!$A$2:$CP$214"}</definedName>
    <definedName name="abra_2111" localSheetId="3" hidden="1">{"'előző év december'!$A$2:$CP$214"}</definedName>
    <definedName name="abra_2111" localSheetId="51" hidden="1">{"'előző év december'!$A$2:$CP$214"}</definedName>
    <definedName name="abra_2111" localSheetId="52" hidden="1">{"'előző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#REF!</definedName>
    <definedName name="ACwvu.PLA2." hidden="1">#REF!</definedName>
    <definedName name="ACwvu.Print." hidden="1">#REF!</definedName>
    <definedName name="AlgeriaCCS1" hidden="1">#REF!</definedName>
    <definedName name="anscount" hidden="1">1</definedName>
    <definedName name="ár_jövedelem" localSheetId="52" hidden="1">#REF!</definedName>
    <definedName name="ár_jövedelem" hidden="1">#REF!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#REF!</definedName>
    <definedName name="asdasd" localSheetId="1" hidden="1">{"'előző év december'!$A$2:$CP$214"}</definedName>
    <definedName name="asdasd" localSheetId="11" hidden="1">{"'előző év december'!$A$2:$CP$214"}</definedName>
    <definedName name="asdasd" localSheetId="2" hidden="1">{"'előző év december'!$A$2:$CP$214"}</definedName>
    <definedName name="asdasd" localSheetId="23" hidden="1">{"'előző év december'!$A$2:$CP$214"}</definedName>
    <definedName name="asdasd" localSheetId="24" hidden="1">{"'előző év december'!$A$2:$CP$214"}</definedName>
    <definedName name="asdasd" localSheetId="27" hidden="1">{"'előző év december'!$A$2:$CP$214"}</definedName>
    <definedName name="asdasd" localSheetId="3" hidden="1">{"'előző év december'!$A$2:$CP$214"}</definedName>
    <definedName name="asdasd" localSheetId="4" hidden="1">{"'előző év december'!$A$2:$CP$214"}</definedName>
    <definedName name="asdasd" localSheetId="30" hidden="1">{"'előző év december'!$A$2:$CP$214"}</definedName>
    <definedName name="asdasd" localSheetId="31" hidden="1">{"'előző év december'!$A$2:$CP$214"}</definedName>
    <definedName name="asdasd" localSheetId="51" hidden="1">{"'előző év december'!$A$2:$CP$214"}</definedName>
    <definedName name="asdasd" localSheetId="52" hidden="1">{"'előző év december'!$A$2:$CP$214"}</definedName>
    <definedName name="asdasd" localSheetId="33" hidden="1">{"'előző év december'!$A$2:$CP$214"}</definedName>
    <definedName name="asdasd" localSheetId="0"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1"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7"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0"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31" hidden="1">{"'előző év december'!$A$2:$CP$214"}</definedName>
    <definedName name="asdf" localSheetId="51" hidden="1">{"'előző év december'!$A$2:$CP$214"}</definedName>
    <definedName name="asdf" localSheetId="52" hidden="1">{"'előző év december'!$A$2:$CP$214"}</definedName>
    <definedName name="asdf" localSheetId="33" hidden="1">{"'előző év december'!$A$2:$CP$214"}</definedName>
    <definedName name="asdf" localSheetId="37" hidden="1">{"'előző év december'!$A$2:$CP$214"}</definedName>
    <definedName name="asdf" localSheetId="38"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7"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0"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31" hidden="1">{"'előző év december'!$A$2:$CP$214"}</definedName>
    <definedName name="asdfasd" localSheetId="51" hidden="1">{"'előző év december'!$A$2:$CP$214"}</definedName>
    <definedName name="asdfasd" localSheetId="52" hidden="1">{"'előző év december'!$A$2:$CP$214"}</definedName>
    <definedName name="asdfasd" localSheetId="33" hidden="1">{"'előző év december'!$A$2:$CP$214"}</definedName>
    <definedName name="asdfasd" localSheetId="37" hidden="1">{"'előző év december'!$A$2:$CP$214"}</definedName>
    <definedName name="asdfasd" localSheetId="38" hidden="1">{"'előző év december'!$A$2:$CP$214"}</definedName>
    <definedName name="asdfasd" localSheetId="0" hidden="1">{"'előző év december'!$A$2:$CP$214"}</definedName>
    <definedName name="asdfasd" hidden="1">{"'előző év december'!$A$2:$CP$214"}</definedName>
    <definedName name="asdfsd" hidden="1">#REF!</definedName>
    <definedName name="asdrae" hidden="1">#REF!</definedName>
    <definedName name="ase" hidden="1">{"Minpmon",#N/A,FALSE,"Monthinput"}</definedName>
    <definedName name="aspfekjc" hidden="1">{"'előző év december'!$A$2:$CP$214"}</definedName>
    <definedName name="asq" hidden="1">{#N/A,#N/A,FALSE,"B061196P";#N/A,#N/A,FALSE,"B061196";#N/A,#N/A,FALSE,"Relatório1";#N/A,#N/A,FALSE,"Relatório2";#N/A,#N/A,FALSE,"Relatório3";#N/A,#N/A,FALSE,"Relatório4 ";#N/A,#N/A,FALSE,"Relatório5";#N/A,#N/A,FALSE,"Relatório6";#N/A,#N/A,FALSE,"Relatório7";#N/A,#N/A,FALSE,"Relatório8"}</definedName>
    <definedName name="b" localSheetId="10" hidden="1">#REF!</definedName>
    <definedName name="b" localSheetId="12" hidden="1">#REF!</definedName>
    <definedName name="b" localSheetId="13" hidden="1">#REF!</definedName>
    <definedName name="b" localSheetId="18" hidden="1">#REF!</definedName>
    <definedName name="b" localSheetId="19" hidden="1">#REF!</definedName>
    <definedName name="b" localSheetId="2" hidden="1">#REF!</definedName>
    <definedName name="b" localSheetId="25" hidden="1">#REF!</definedName>
    <definedName name="b" localSheetId="3" hidden="1">#REF!</definedName>
    <definedName name="b" localSheetId="5" hidden="1">#REF!</definedName>
    <definedName name="b" localSheetId="8" hidden="1">#REF!</definedName>
    <definedName name="b" localSheetId="9" hidden="1">#REF!</definedName>
    <definedName name="b" localSheetId="39" hidden="1">#REF!</definedName>
    <definedName name="b" localSheetId="40" hidden="1">#REF!</definedName>
    <definedName name="b" localSheetId="41" hidden="1">#REF!</definedName>
    <definedName name="b" localSheetId="42" hidden="1">#REF!</definedName>
    <definedName name="b" localSheetId="43" hidden="1">#REF!</definedName>
    <definedName name="b" localSheetId="44" hidden="1">#REF!</definedName>
    <definedName name="b" localSheetId="45" hidden="1">#REF!</definedName>
    <definedName name="b" localSheetId="46" hidden="1">#REF!</definedName>
    <definedName name="b" localSheetId="47" hidden="1">#REF!</definedName>
    <definedName name="b" localSheetId="52" hidden="1">#REF!</definedName>
    <definedName name="b" localSheetId="37" hidden="1">#REF!</definedName>
    <definedName name="b" localSheetId="38" hidden="1">#REF!</definedName>
    <definedName name="b" localSheetId="0" hidden="1">#REF!</definedName>
    <definedName name="b" hidden="1">#REF!</definedName>
    <definedName name="bb" hidden="1">{"Riqfin97",#N/A,FALSE,"Tran";"Riqfinpro",#N/A,FALSE,"Tran"}</definedName>
    <definedName name="bbbb" hidden="1">{"Minpmon",#N/A,FALSE,"Monthinput"}</definedName>
    <definedName name="bbbbb" hidden="1">{"Riqfin97",#N/A,FALSE,"Tran";"Riqfinpro",#N/A,FALSE,"Tran"}</definedName>
    <definedName name="bfftsy" hidden="1">#REF!</definedName>
    <definedName name="bfsdhtr" hidden="1">#REF!</definedName>
    <definedName name="bg" hidden="1">{"Tab1",#N/A,FALSE,"P";"Tab2",#N/A,FALSE,"P"}</definedName>
    <definedName name="blabla" localSheetId="11" hidden="1">#REF!</definedName>
    <definedName name="blabla" localSheetId="14" hidden="1">#REF!</definedName>
    <definedName name="blabla" localSheetId="18" hidden="1">#REF!</definedName>
    <definedName name="blabla" localSheetId="19" hidden="1">#REF!</definedName>
    <definedName name="blabla" localSheetId="23" hidden="1">#REF!</definedName>
    <definedName name="blabla" localSheetId="24" hidden="1">#REF!</definedName>
    <definedName name="blabla" localSheetId="27" hidden="1">#REF!</definedName>
    <definedName name="blabla" localSheetId="4" hidden="1">#REF!</definedName>
    <definedName name="blabla" localSheetId="8" hidden="1">#REF!</definedName>
    <definedName name="blabla" localSheetId="30" hidden="1">#REF!</definedName>
    <definedName name="blabla" localSheetId="40" hidden="1">#REF!</definedName>
    <definedName name="blabla" localSheetId="43" hidden="1">#REF!</definedName>
    <definedName name="blabla" localSheetId="44" hidden="1">#REF!</definedName>
    <definedName name="blabla" localSheetId="47" hidden="1">#REF!</definedName>
    <definedName name="blabla" localSheetId="31" hidden="1">#REF!</definedName>
    <definedName name="blabla" localSheetId="51" hidden="1">#REF!</definedName>
    <definedName name="blabla" localSheetId="33" hidden="1">#REF!</definedName>
    <definedName name="blabla" hidden="1">#REF!</definedName>
    <definedName name="BLPH1" localSheetId="11" hidden="1">#REF!</definedName>
    <definedName name="BLPH1" localSheetId="14" hidden="1">#REF!</definedName>
    <definedName name="BLPH1" localSheetId="18" hidden="1">#REF!</definedName>
    <definedName name="BLPH1" localSheetId="19" hidden="1">#REF!</definedName>
    <definedName name="BLPH1" localSheetId="23" hidden="1">#REF!</definedName>
    <definedName name="BLPH1" localSheetId="24" hidden="1">#REF!</definedName>
    <definedName name="BLPH1" localSheetId="27" hidden="1">#REF!</definedName>
    <definedName name="BLPH1" localSheetId="4" hidden="1">#REF!</definedName>
    <definedName name="BLPH1" localSheetId="8" hidden="1">#REF!</definedName>
    <definedName name="BLPH1" localSheetId="30" hidden="1">#REF!</definedName>
    <definedName name="BLPH1" localSheetId="40" hidden="1">#REF!</definedName>
    <definedName name="BLPH1" localSheetId="43" hidden="1">#REF!</definedName>
    <definedName name="BLPH1" localSheetId="44" hidden="1">#REF!</definedName>
    <definedName name="BLPH1" localSheetId="47" hidden="1">#REF!</definedName>
    <definedName name="BLPH1" localSheetId="31" hidden="1">#REF!</definedName>
    <definedName name="BLPH1" localSheetId="51" hidden="1">#REF!</definedName>
    <definedName name="BLPH1" localSheetId="52" hidden="1">#REF!</definedName>
    <definedName name="BLPH1" localSheetId="33"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hidden="1">#REF!</definedName>
    <definedName name="BLPH19" hidden="1">#REF!</definedName>
    <definedName name="BLPH2" localSheetId="11" hidden="1">#REF!</definedName>
    <definedName name="BLPH2" localSheetId="14" hidden="1">#REF!</definedName>
    <definedName name="BLPH2" localSheetId="18" hidden="1">#REF!</definedName>
    <definedName name="BLPH2" localSheetId="19" hidden="1">#REF!</definedName>
    <definedName name="BLPH2" localSheetId="23" hidden="1">#REF!</definedName>
    <definedName name="BLPH2" localSheetId="24" hidden="1">#REF!</definedName>
    <definedName name="BLPH2" localSheetId="27" hidden="1">#REF!</definedName>
    <definedName name="BLPH2" localSheetId="4" hidden="1">#REF!</definedName>
    <definedName name="BLPH2" localSheetId="8" hidden="1">#REF!</definedName>
    <definedName name="BLPH2" localSheetId="30" hidden="1">#REF!</definedName>
    <definedName name="BLPH2" localSheetId="40" hidden="1">#REF!</definedName>
    <definedName name="BLPH2" localSheetId="43" hidden="1">#REF!</definedName>
    <definedName name="BLPH2" localSheetId="44" hidden="1">#REF!</definedName>
    <definedName name="BLPH2" localSheetId="47" hidden="1">#REF!</definedName>
    <definedName name="BLPH2" localSheetId="31" hidden="1">#REF!</definedName>
    <definedName name="BLPH2" localSheetId="51" hidden="1">#REF!</definedName>
    <definedName name="BLPH2" localSheetId="52" hidden="1">#REF!</definedName>
    <definedName name="BLPH2" localSheetId="33"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localSheetId="11" hidden="1">#REF!</definedName>
    <definedName name="BLPH3" localSheetId="14" hidden="1">#REF!</definedName>
    <definedName name="BLPH3" localSheetId="18" hidden="1">#REF!</definedName>
    <definedName name="BLPH3" localSheetId="19" hidden="1">#REF!</definedName>
    <definedName name="BLPH3" localSheetId="23" hidden="1">#REF!</definedName>
    <definedName name="BLPH3" localSheetId="24" hidden="1">#REF!</definedName>
    <definedName name="BLPH3" localSheetId="27" hidden="1">#REF!</definedName>
    <definedName name="BLPH3" localSheetId="4" hidden="1">#REF!</definedName>
    <definedName name="BLPH3" localSheetId="8" hidden="1">#REF!</definedName>
    <definedName name="BLPH3" localSheetId="30" hidden="1">#REF!</definedName>
    <definedName name="BLPH3" localSheetId="40" hidden="1">#REF!</definedName>
    <definedName name="BLPH3" localSheetId="43" hidden="1">#REF!</definedName>
    <definedName name="BLPH3" localSheetId="44" hidden="1">#REF!</definedName>
    <definedName name="BLPH3" localSheetId="47" hidden="1">#REF!</definedName>
    <definedName name="BLPH3" localSheetId="31" hidden="1">#REF!</definedName>
    <definedName name="BLPH3" localSheetId="51" hidden="1">#REF!</definedName>
    <definedName name="BLPH3" localSheetId="52" hidden="1">#REF!</definedName>
    <definedName name="BLPH3" localSheetId="33"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localSheetId="23" hidden="1">#REF!</definedName>
    <definedName name="BLPH4" localSheetId="24" hidden="1">#REF!</definedName>
    <definedName name="BLPH4" localSheetId="51" hidden="1">#REF!</definedName>
    <definedName name="BLPH4" localSheetId="52"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localSheetId="23" hidden="1">#REF!</definedName>
    <definedName name="BLPH5" localSheetId="24" hidden="1">#REF!</definedName>
    <definedName name="BLPH5" localSheetId="51" hidden="1">#REF!</definedName>
    <definedName name="BLPH5" localSheetId="52" hidden="1">#REF!</definedName>
    <definedName name="BLPH5" hidden="1">#REF!</definedName>
    <definedName name="BLPH56" hidden="1">#REF!</definedName>
    <definedName name="BLPH57" hidden="1">#REF!</definedName>
    <definedName name="BLPH58" hidden="1">#REF!</definedName>
    <definedName name="BLPH6" hidden="1">#REF!</definedName>
    <definedName name="BLPH7" hidden="1">#REF!</definedName>
    <definedName name="BLPH78" hidden="1">#REF!</definedName>
    <definedName name="BLPH8"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 localSheetId="1"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7"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0"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31" hidden="1">{"'előző év december'!$A$2:$CP$214"}</definedName>
    <definedName name="bn" localSheetId="51" hidden="1">{"'előző év december'!$A$2:$CP$214"}</definedName>
    <definedName name="bn" localSheetId="52" hidden="1">{"'előző év december'!$A$2:$CP$214"}</definedName>
    <definedName name="bn" localSheetId="33" hidden="1">{"'előző év december'!$A$2:$CP$214"}</definedName>
    <definedName name="bn" localSheetId="37" hidden="1">{"'előző év december'!$A$2:$CP$214"}</definedName>
    <definedName name="bn" localSheetId="38"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7"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0"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31" hidden="1">{"'előző év december'!$A$2:$CP$214"}</definedName>
    <definedName name="bnn" localSheetId="51" hidden="1">{"'előző év december'!$A$2:$CP$214"}</definedName>
    <definedName name="bnn" localSheetId="52" hidden="1">{"'előző év december'!$A$2:$CP$214"}</definedName>
    <definedName name="bnn" localSheetId="33" hidden="1">{"'előző év december'!$A$2:$CP$214"}</definedName>
    <definedName name="bnn" localSheetId="37" hidden="1">{"'előző év december'!$A$2:$CP$214"}</definedName>
    <definedName name="bnn" localSheetId="38" hidden="1">{"'előző év december'!$A$2:$CP$214"}</definedName>
    <definedName name="bnn" localSheetId="0"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1"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7"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0"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31" hidden="1">{"'előző év december'!$A$2:$CP$214"}</definedName>
    <definedName name="brr" localSheetId="51" hidden="1">{"'előző év december'!$A$2:$CP$214"}</definedName>
    <definedName name="brr" localSheetId="52" hidden="1">{"'előző év december'!$A$2:$CP$214"}</definedName>
    <definedName name="brr" localSheetId="33" hidden="1">{"'előző év december'!$A$2:$CP$214"}</definedName>
    <definedName name="brr" localSheetId="37" hidden="1">{"'előző év december'!$A$2:$CP$214"}</definedName>
    <definedName name="brr" localSheetId="38" hidden="1">{"'előző év december'!$A$2:$CP$214"}</definedName>
    <definedName name="brr" localSheetId="0"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localSheetId="10" hidden="1">#REF!</definedName>
    <definedName name="ccc" localSheetId="12" hidden="1">#REF!</definedName>
    <definedName name="ccc" localSheetId="13" hidden="1">#REF!</definedName>
    <definedName name="ccc" localSheetId="14" hidden="1">#REF!</definedName>
    <definedName name="ccc" localSheetId="18" hidden="1">#REF!</definedName>
    <definedName name="ccc" localSheetId="19" hidden="1">#REF!</definedName>
    <definedName name="ccc" localSheetId="2" hidden="1">#REF!</definedName>
    <definedName name="ccc" localSheetId="25" hidden="1">#REF!</definedName>
    <definedName name="ccc" localSheetId="27" hidden="1">#REF!</definedName>
    <definedName name="ccc" localSheetId="3" hidden="1">#REF!</definedName>
    <definedName name="ccc" localSheetId="5" hidden="1">#REF!</definedName>
    <definedName name="ccc" localSheetId="8" hidden="1">#REF!</definedName>
    <definedName name="ccc" localSheetId="9" hidden="1">#REF!</definedName>
    <definedName name="ccc" localSheetId="30" hidden="1">#REF!</definedName>
    <definedName name="ccc" localSheetId="39" hidden="1">#REF!</definedName>
    <definedName name="ccc" localSheetId="40" hidden="1">#REF!</definedName>
    <definedName name="ccc" localSheetId="41" hidden="1">#REF!</definedName>
    <definedName name="ccc" localSheetId="42"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52" hidden="1">#REF!</definedName>
    <definedName name="ccc" localSheetId="37" hidden="1">#REF!</definedName>
    <definedName name="ccc" localSheetId="38" hidden="1">#REF!</definedName>
    <definedName name="ccc" localSheetId="0" hidden="1">#REF!</definedName>
    <definedName name="ccc" hidden="1">#REF!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1"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7"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0"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31" hidden="1">{"'előző év december'!$A$2:$CP$214"}</definedName>
    <definedName name="cfgfd" localSheetId="51" hidden="1">{"'előző év december'!$A$2:$CP$214"}</definedName>
    <definedName name="cfgfd" localSheetId="52" hidden="1">{"'előző év december'!$A$2:$CP$214"}</definedName>
    <definedName name="cfgfd" localSheetId="33" hidden="1">{"'előző év december'!$A$2:$CP$214"}</definedName>
    <definedName name="cfgfd" localSheetId="37" hidden="1">{"'előző év december'!$A$2:$CP$214"}</definedName>
    <definedName name="cfgfd" localSheetId="38" hidden="1">{"'előző év december'!$A$2:$CP$214"}</definedName>
    <definedName name="cfgfd" localSheetId="0" hidden="1">{"'előző év december'!$A$2:$CP$214"}</definedName>
    <definedName name="cfgfd" hidden="1">{"'előző év december'!$A$2:$CP$214"}</definedName>
    <definedName name="char20" hidden="1">#REF!</definedName>
    <definedName name="Chart_ROE_ROA_2007" localSheetId="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7"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0"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31"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33"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0" hidden="1">{"'előző év december'!$A$2:$CP$214"}</definedName>
    <definedName name="Chart_ROE_ROA_2007" hidden="1">{"'előző év december'!$A$2:$CP$214"}</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7"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0"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31" hidden="1">{"'előző év december'!$A$2:$CP$214"}</definedName>
    <definedName name="cp" localSheetId="51" hidden="1">{"'előző év december'!$A$2:$CP$214"}</definedName>
    <definedName name="cp" localSheetId="52" hidden="1">{"'előző év december'!$A$2:$CP$214"}</definedName>
    <definedName name="cp" localSheetId="33" hidden="1">{"'előző év december'!$A$2:$CP$214"}</definedName>
    <definedName name="cp" localSheetId="37" hidden="1">{"'előző év december'!$A$2:$CP$214"}</definedName>
    <definedName name="cp" localSheetId="38" hidden="1">{"'előző év december'!$A$2:$CP$214"}</definedName>
    <definedName name="cp" localSheetId="0" hidden="1">{"'előző év december'!$A$2:$CP$214"}</definedName>
    <definedName name="cp" hidden="1">{"'előző év december'!$A$2:$CP$214"}</definedName>
    <definedName name="cpi_fanchart" localSheetId="1"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7"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0"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31" hidden="1">{"'előző év december'!$A$2:$CP$214"}</definedName>
    <definedName name="cpi_fanchart" localSheetId="51" hidden="1">{"'előző év december'!$A$2:$CP$214"}</definedName>
    <definedName name="cpi_fanchart" localSheetId="52" hidden="1">{"'előző év december'!$A$2:$CP$214"}</definedName>
    <definedName name="cpi_fanchart" localSheetId="33" hidden="1">{"'előző év december'!$A$2:$CP$214"}</definedName>
    <definedName name="cpi_fanchart" localSheetId="37" hidden="1">{"'előző év december'!$A$2:$CP$214"}</definedName>
    <definedName name="cpi_fanchart" localSheetId="38" hidden="1">{"'előző év december'!$A$2:$CP$214"}</definedName>
    <definedName name="cpi_fanchart" localSheetId="0" hidden="1">{"'előző év december'!$A$2:$CP$214"}</definedName>
    <definedName name="cpi_fanchart" hidden="1">{"'előző év december'!$A$2:$CP$214"}</definedName>
    <definedName name="cppp" localSheetId="1"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7"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0"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31" hidden="1">{"'előző év december'!$A$2:$CP$214"}</definedName>
    <definedName name="cppp" localSheetId="51" hidden="1">{"'előző év december'!$A$2:$CP$214"}</definedName>
    <definedName name="cppp" localSheetId="52" hidden="1">{"'előző év december'!$A$2:$CP$214"}</definedName>
    <definedName name="cppp" localSheetId="33" hidden="1">{"'előző év december'!$A$2:$CP$214"}</definedName>
    <definedName name="cppp" localSheetId="37" hidden="1">{"'előző év december'!$A$2:$CP$214"}</definedName>
    <definedName name="cppp" localSheetId="38"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7"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0"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31" hidden="1">{"'előző év december'!$A$2:$CP$214"}</definedName>
    <definedName name="cpr" localSheetId="51" hidden="1">{"'előző év december'!$A$2:$CP$214"}</definedName>
    <definedName name="cpr" localSheetId="52" hidden="1">{"'előző év december'!$A$2:$CP$214"}</definedName>
    <definedName name="cpr" localSheetId="33" hidden="1">{"'előző év december'!$A$2:$CP$214"}</definedName>
    <definedName name="cpr" localSheetId="37" hidden="1">{"'előző év december'!$A$2:$CP$214"}</definedName>
    <definedName name="cpr" localSheetId="38"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7"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0"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31" hidden="1">{"'előző év december'!$A$2:$CP$214"}</definedName>
    <definedName name="cprsa" localSheetId="51" hidden="1">{"'előző év december'!$A$2:$CP$214"}</definedName>
    <definedName name="cprsa" localSheetId="52" hidden="1">{"'előző év december'!$A$2:$CP$214"}</definedName>
    <definedName name="cprsa" localSheetId="33" hidden="1">{"'előző év december'!$A$2:$CP$214"}</definedName>
    <definedName name="cprsa" localSheetId="37" hidden="1">{"'előző év december'!$A$2:$CP$214"}</definedName>
    <definedName name="cprsa" localSheetId="38" hidden="1">{"'előző év december'!$A$2:$CP$214"}</definedName>
    <definedName name="cprsa" localSheetId="0" hidden="1">{"'előző év december'!$A$2:$CP$214"}</definedName>
    <definedName name="cprsa" hidden="1">{"'előző év december'!$A$2:$CP$214"}</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cx" localSheetId="1"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7"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0"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31" hidden="1">{"'előző év december'!$A$2:$CP$214"}</definedName>
    <definedName name="cx" localSheetId="51" hidden="1">{"'előző év december'!$A$2:$CP$214"}</definedName>
    <definedName name="cx" localSheetId="52" hidden="1">{"'előző év december'!$A$2:$CP$214"}</definedName>
    <definedName name="cx" localSheetId="33" hidden="1">{"'előző év december'!$A$2:$CP$214"}</definedName>
    <definedName name="cx" localSheetId="37" hidden="1">{"'előző év december'!$A$2:$CP$214"}</definedName>
    <definedName name="cx" localSheetId="38" hidden="1">{"'előző év december'!$A$2:$CP$214"}</definedName>
    <definedName name="cx" localSheetId="0" hidden="1">{"'előző év december'!$A$2:$CP$214"}</definedName>
    <definedName name="cx" hidden="1">{"'előző év december'!$A$2:$CP$214"}</definedName>
    <definedName name="cxzbcx" hidden="1">#REF!</definedName>
    <definedName name="d" localSheetId="1"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7"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0"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 hidden="1">{"'előző év december'!$A$2:$CP$214"}</definedName>
    <definedName name="d" localSheetId="31" hidden="1">{"'előző év december'!$A$2:$CP$214"}</definedName>
    <definedName name="d" localSheetId="51" hidden="1">{"'előző év december'!$A$2:$CP$214"}</definedName>
    <definedName name="d" localSheetId="52" hidden="1">{"'előző év december'!$A$2:$CP$214"}</definedName>
    <definedName name="d" localSheetId="33" hidden="1">{"'előző év december'!$A$2:$CP$214"}</definedName>
    <definedName name="d" localSheetId="37" hidden="1">{"'előző év december'!$A$2:$CP$214"}</definedName>
    <definedName name="d" localSheetId="38" hidden="1">{"'előző év december'!$A$2:$CP$214"}</definedName>
    <definedName name="d" localSheetId="0" hidden="1">{"'előző év december'!$A$2:$CP$214"}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#REF!</definedName>
    <definedName name="dfgh" localSheetId="14" hidden="1">#REF!</definedName>
    <definedName name="dfgh" localSheetId="18" hidden="1">#REF!</definedName>
    <definedName name="dfgh" localSheetId="19" hidden="1">#REF!</definedName>
    <definedName name="dfgh" localSheetId="27" hidden="1">#REF!</definedName>
    <definedName name="dfgh" localSheetId="8" hidden="1">#REF!</definedName>
    <definedName name="dfgh" localSheetId="30" hidden="1">#REF!</definedName>
    <definedName name="dfgh" localSheetId="40" hidden="1">#REF!</definedName>
    <definedName name="dfgh" localSheetId="42" hidden="1">#REF!</definedName>
    <definedName name="dfgh" localSheetId="43" hidden="1">#REF!</definedName>
    <definedName name="dfgh" localSheetId="44" hidden="1">#REF!</definedName>
    <definedName name="dfgh" localSheetId="47" hidden="1">#REF!</definedName>
    <definedName name="dfgh" localSheetId="38" hidden="1">#REF!</definedName>
    <definedName name="dfgh" hidden="1">#REF!</definedName>
    <definedName name="dfhdf" localSheetId="1"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7"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0"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31" hidden="1">{"'előző év december'!$A$2:$CP$214"}</definedName>
    <definedName name="dfhdf" localSheetId="51" hidden="1">{"'előző év december'!$A$2:$CP$214"}</definedName>
    <definedName name="dfhdf" localSheetId="52" hidden="1">{"'előző év december'!$A$2:$CP$214"}</definedName>
    <definedName name="dfhdf" localSheetId="33" hidden="1">{"'előző év december'!$A$2:$CP$214"}</definedName>
    <definedName name="dfhdf" localSheetId="37" hidden="1">{"'előző év december'!$A$2:$CP$214"}</definedName>
    <definedName name="dfhdf" localSheetId="38" hidden="1">{"'előző év december'!$A$2:$CP$214"}</definedName>
    <definedName name="dfhdf" localSheetId="0" hidden="1">{"'előző év december'!$A$2:$CP$214"}</definedName>
    <definedName name="dfhdf" hidden="1">{"'előző év december'!$A$2:$CP$214"}</definedName>
    <definedName name="dgvsdfvfsdvsdf" localSheetId="52" hidden="1">#REF!</definedName>
    <definedName name="dgvsdfvfsdvsdf" hidden="1">#REF!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#REF!</definedName>
    <definedName name="drth" hidden="1">{"Minpmon",#N/A,FALSE,"Monthinput"}</definedName>
    <definedName name="ds" localSheetId="1"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7"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0"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31" hidden="1">{"'előző év december'!$A$2:$CP$214"}</definedName>
    <definedName name="ds" localSheetId="51" hidden="1">{"'előző év december'!$A$2:$CP$214"}</definedName>
    <definedName name="ds" localSheetId="52" hidden="1">{"'előző év december'!$A$2:$CP$214"}</definedName>
    <definedName name="ds" localSheetId="33" hidden="1">{"'előző év december'!$A$2:$CP$214"}</definedName>
    <definedName name="ds" localSheetId="37" hidden="1">{"'előző év december'!$A$2:$CP$214"}</definedName>
    <definedName name="ds" localSheetId="38" hidden="1">{"'előző év december'!$A$2:$CP$214"}</definedName>
    <definedName name="ds" localSheetId="0" hidden="1">{"'előző év december'!$A$2:$CP$214"}</definedName>
    <definedName name="ds" hidden="1">{"'előző év december'!$A$2:$CP$214"}</definedName>
    <definedName name="dsa" hidden="1">{"Tab1",#N/A,FALSE,"P";"Tab2",#N/A,FALSE,"P"}</definedName>
    <definedName name="dsd" hidden="1">#REF!</definedName>
    <definedName name="dsfgsdfg" localSheetId="1"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7"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0"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31" hidden="1">{"'előző év december'!$A$2:$CP$214"}</definedName>
    <definedName name="dsfgsdfg" localSheetId="51" hidden="1">{"'előző év december'!$A$2:$CP$214"}</definedName>
    <definedName name="dsfgsdfg" localSheetId="52" hidden="1">{"'előző év december'!$A$2:$CP$214"}</definedName>
    <definedName name="dsfgsdfg" localSheetId="33" hidden="1">{"'előző év december'!$A$2:$CP$214"}</definedName>
    <definedName name="dsfgsdfg" localSheetId="37" hidden="1">{"'előző év december'!$A$2:$CP$214"}</definedName>
    <definedName name="dsfgsdfg" localSheetId="38" hidden="1">{"'előző év december'!$A$2:$CP$214"}</definedName>
    <definedName name="dsfgsdfg" localSheetId="0"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7"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0"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31" hidden="1">{"'előző év december'!$A$2:$CP$214"}</definedName>
    <definedName name="dyf" localSheetId="51" hidden="1">{"'előző év december'!$A$2:$CP$214"}</definedName>
    <definedName name="dyf" localSheetId="52" hidden="1">{"'előző év december'!$A$2:$CP$214"}</definedName>
    <definedName name="dyf" localSheetId="33" hidden="1">{"'előző év december'!$A$2:$CP$214"}</definedName>
    <definedName name="dyf" localSheetId="37" hidden="1">{"'előző év december'!$A$2:$CP$214"}</definedName>
    <definedName name="dyf" localSheetId="38" hidden="1">{"'előző év december'!$A$2:$CP$214"}</definedName>
    <definedName name="dyf" localSheetId="0" hidden="1">{"'előző év december'!$A$2:$CP$214"}</definedName>
    <definedName name="dyf" hidden="1">{"'előző év december'!$A$2:$CP$214"}</definedName>
    <definedName name="edr" localSheetId="1"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7"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0"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31" hidden="1">{"'előző év december'!$A$2:$CP$214"}</definedName>
    <definedName name="edr" localSheetId="51" hidden="1">{"'előző év december'!$A$2:$CP$214"}</definedName>
    <definedName name="edr" localSheetId="52" hidden="1">{"'előző év december'!$A$2:$CP$214"}</definedName>
    <definedName name="edr" localSheetId="33" hidden="1">{"'előző év december'!$A$2:$CP$214"}</definedName>
    <definedName name="edr" localSheetId="37" hidden="1">{"'előző év december'!$A$2:$CP$214"}</definedName>
    <definedName name="edr" localSheetId="38" hidden="1">{"'előző év december'!$A$2:$CP$214"}</definedName>
    <definedName name="edr" localSheetId="0"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1"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7"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0"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31" hidden="1">{"'előző év december'!$A$2:$CP$214"}</definedName>
    <definedName name="efdef" localSheetId="51" hidden="1">{"'előző év december'!$A$2:$CP$214"}</definedName>
    <definedName name="efdef" localSheetId="52" hidden="1">{"'előző év december'!$A$2:$CP$214"}</definedName>
    <definedName name="efdef" localSheetId="33" hidden="1">{"'előző év december'!$A$2:$CP$214"}</definedName>
    <definedName name="efdef" localSheetId="37" hidden="1">{"'előző év december'!$A$2:$CP$214"}</definedName>
    <definedName name="efdef" localSheetId="38" hidden="1">{"'előző év december'!$A$2:$CP$214"}</definedName>
    <definedName name="efdef" localSheetId="0"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0" hidden="1">#REF!</definedName>
    <definedName name="eredméynfelc" localSheetId="12" hidden="1">#REF!</definedName>
    <definedName name="eredméynfelc" localSheetId="13" hidden="1">#REF!</definedName>
    <definedName name="eredméynfelc" localSheetId="14" hidden="1">#REF!</definedName>
    <definedName name="eredméynfelc" localSheetId="18" hidden="1">#REF!</definedName>
    <definedName name="eredméynfelc" localSheetId="19" hidden="1">#REF!</definedName>
    <definedName name="eredméynfelc" localSheetId="2" hidden="1">#REF!</definedName>
    <definedName name="eredméynfelc" localSheetId="25" hidden="1">#REF!</definedName>
    <definedName name="eredméynfelc" localSheetId="27" hidden="1">#REF!</definedName>
    <definedName name="eredméynfelc" localSheetId="3" hidden="1">#REF!</definedName>
    <definedName name="eredméynfelc" localSheetId="5" hidden="1">#REF!</definedName>
    <definedName name="eredméynfelc" localSheetId="8" hidden="1">#REF!</definedName>
    <definedName name="eredméynfelc" localSheetId="9" hidden="1">#REF!</definedName>
    <definedName name="eredméynfelc" localSheetId="30" hidden="1">#REF!</definedName>
    <definedName name="eredméynfelc" localSheetId="39" hidden="1">#REF!</definedName>
    <definedName name="eredméynfelc" localSheetId="40" hidden="1">#REF!</definedName>
    <definedName name="eredméynfelc" localSheetId="41" hidden="1">#REF!</definedName>
    <definedName name="eredméynfelc" localSheetId="42" hidden="1">#REF!</definedName>
    <definedName name="eredméynfelc" localSheetId="43" hidden="1">#REF!</definedName>
    <definedName name="eredméynfelc" localSheetId="44" hidden="1">#REF!</definedName>
    <definedName name="eredméynfelc" localSheetId="45" hidden="1">#REF!</definedName>
    <definedName name="eredméynfelc" localSheetId="46" hidden="1">#REF!</definedName>
    <definedName name="eredméynfelc" localSheetId="47" hidden="1">#REF!</definedName>
    <definedName name="eredméynfelc" localSheetId="52" hidden="1">#REF!</definedName>
    <definedName name="eredméynfelc" localSheetId="37" hidden="1">#REF!</definedName>
    <definedName name="eredméynfelc" localSheetId="38" hidden="1">#REF!</definedName>
    <definedName name="eredméynfelc" localSheetId="0" hidden="1">#REF!</definedName>
    <definedName name="eredméynfelc" hidden="1">#REF!</definedName>
    <definedName name="ergferger" hidden="1">{"Main Economic Indicators",#N/A,FALSE,"C"}</definedName>
    <definedName name="erh" hidden="1">#REF!</definedName>
    <definedName name="ert" localSheetId="1"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7"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0"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31" hidden="1">{"'előző év december'!$A$2:$CP$214"}</definedName>
    <definedName name="ert" localSheetId="51" hidden="1">{"'előző év december'!$A$2:$CP$214"}</definedName>
    <definedName name="ert" localSheetId="52" hidden="1">{"'előző év december'!$A$2:$CP$214"}</definedName>
    <definedName name="ert" localSheetId="33" hidden="1">{"'előző év december'!$A$2:$CP$214"}</definedName>
    <definedName name="ert" localSheetId="37" hidden="1">{"'előző év december'!$A$2:$CP$214"}</definedName>
    <definedName name="ert" localSheetId="38"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7"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0"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31" hidden="1">{"'előző év december'!$A$2:$CP$214"}</definedName>
    <definedName name="ertertwertwert" localSheetId="51" hidden="1">{"'előző év december'!$A$2:$CP$214"}</definedName>
    <definedName name="ertertwertwert" localSheetId="52" hidden="1">{"'előző év december'!$A$2:$CP$214"}</definedName>
    <definedName name="ertertwertwert" localSheetId="33" hidden="1">{"'előző év december'!$A$2:$CP$214"}</definedName>
    <definedName name="ertertwertwert" localSheetId="37" hidden="1">{"'előző év december'!$A$2:$CP$214"}</definedName>
    <definedName name="ertertwertwert" localSheetId="38" hidden="1">{"'előző év december'!$A$2:$CP$214"}</definedName>
    <definedName name="ertertwertwert" localSheetId="0" hidden="1">{"'előző év december'!$A$2:$CP$214"}</definedName>
    <definedName name="ertertwertwert" hidden="1">{"'előző év december'!$A$2:$CP$214"}</definedName>
    <definedName name="erty" hidden="1">{"Riqfin97",#N/A,FALSE,"Tran";"Riqfinpro",#N/A,FALSE,"Tran"}</definedName>
    <definedName name="ertyyeawet" hidden="1">#REF!</definedName>
    <definedName name="erwre" hidden="1">{"'Resources'!$A$1:$W$34","'Balance Sheet'!$A$1:$W$58","'SFD'!$A$1:$J$52"}</definedName>
    <definedName name="ew" localSheetId="10" hidden="1">#REF!</definedName>
    <definedName name="ew" localSheetId="12" hidden="1">#REF!</definedName>
    <definedName name="ew" localSheetId="13" hidden="1">#REF!</definedName>
    <definedName name="ew" localSheetId="14" hidden="1">#REF!</definedName>
    <definedName name="ew" localSheetId="18" hidden="1">#REF!</definedName>
    <definedName name="ew" localSheetId="19" hidden="1">#REF!</definedName>
    <definedName name="ew" localSheetId="2" hidden="1">#REF!</definedName>
    <definedName name="ew" localSheetId="25" hidden="1">#REF!</definedName>
    <definedName name="ew" localSheetId="27" hidden="1">#REF!</definedName>
    <definedName name="ew" localSheetId="3" hidden="1">#REF!</definedName>
    <definedName name="ew" localSheetId="5" hidden="1">#REF!</definedName>
    <definedName name="ew" localSheetId="8" hidden="1">#REF!</definedName>
    <definedName name="ew" localSheetId="9" hidden="1">#REF!</definedName>
    <definedName name="ew" localSheetId="30" hidden="1">#REF!</definedName>
    <definedName name="ew" localSheetId="39" hidden="1">#REF!</definedName>
    <definedName name="ew" localSheetId="40" hidden="1">#REF!</definedName>
    <definedName name="ew" localSheetId="41" hidden="1">#REF!</definedName>
    <definedName name="ew" localSheetId="42" hidden="1">#REF!</definedName>
    <definedName name="ew" localSheetId="43" hidden="1">#REF!</definedName>
    <definedName name="ew" localSheetId="44" hidden="1">#REF!</definedName>
    <definedName name="ew" localSheetId="45" hidden="1">#REF!</definedName>
    <definedName name="ew" localSheetId="46" hidden="1">#REF!</definedName>
    <definedName name="ew" localSheetId="47" hidden="1">#REF!</definedName>
    <definedName name="ew" localSheetId="52" hidden="1">#REF!</definedName>
    <definedName name="ew" localSheetId="37" hidden="1">#REF!</definedName>
    <definedName name="ew" localSheetId="38" hidden="1">#REF!</definedName>
    <definedName name="ew" localSheetId="0" hidden="1">#REF!</definedName>
    <definedName name="ew" hidden="1">#REF!</definedName>
    <definedName name="ewqr" hidden="1">#REF!</definedName>
    <definedName name="f" localSheetId="1"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7"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0"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 hidden="1">{"'előző év december'!$A$2:$CP$214"}</definedName>
    <definedName name="f" localSheetId="31" hidden="1">{"'előző év december'!$A$2:$CP$214"}</definedName>
    <definedName name="f" localSheetId="51" hidden="1">{"'előző év december'!$A$2:$CP$214"}</definedName>
    <definedName name="f" localSheetId="52" hidden="1">{"'előző év december'!$A$2:$CP$214"}</definedName>
    <definedName name="f" localSheetId="33" hidden="1">{"'előző év december'!$A$2:$CP$214"}</definedName>
    <definedName name="f" localSheetId="37" hidden="1">{"'előző év december'!$A$2:$CP$214"}</definedName>
    <definedName name="f" localSheetId="38" hidden="1">{"'előző év december'!$A$2:$CP$214"}</definedName>
    <definedName name="f" localSheetId="0" hidden="1">{"'előző év december'!$A$2:$CP$214"}</definedName>
    <definedName name="f" hidden="1">{"'előző év december'!$A$2:$CP$214"}</definedName>
    <definedName name="FCode" hidden="1">#REF!</definedName>
    <definedName name="fed" hidden="1">{"Riqfin97",#N/A,FALSE,"Tran";"Riqfinpro",#N/A,FALSE,"Tran"}</definedName>
    <definedName name="Fejlett_MF_USD_chart" hidden="1">#REF!</definedName>
    <definedName name="feltev" hidden="1">#REF!</definedName>
    <definedName name="fer" hidden="1">{"Riqfin97",#N/A,FALSE,"Tran";"Riqfinpro",#N/A,FALSE,"Tran"}</definedName>
    <definedName name="ff" localSheetId="1"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7"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0"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31" hidden="1">{"'előző év december'!$A$2:$CP$214"}</definedName>
    <definedName name="ff" localSheetId="51" hidden="1">{"'előző év december'!$A$2:$CP$214"}</definedName>
    <definedName name="ff" localSheetId="52" hidden="1">{"'előző év december'!$A$2:$CP$214"}</definedName>
    <definedName name="ff" localSheetId="33" hidden="1">{"'előző év december'!$A$2:$CP$214"}</definedName>
    <definedName name="ff" localSheetId="37" hidden="1">{"'előző év december'!$A$2:$CP$214"}</definedName>
    <definedName name="ff" localSheetId="38" hidden="1">{"'előző év december'!$A$2:$CP$214"}</definedName>
    <definedName name="ff" localSheetId="0" hidden="1">{"'előző év december'!$A$2:$CP$214"}</definedName>
    <definedName name="ff" hidden="1">{"'előző év december'!$A$2:$CP$214"}</definedName>
    <definedName name="fff" hidden="1">{"Tab1",#N/A,FALSE,"P";"Tab2",#N/A,FALSE,"P"}</definedName>
    <definedName name="ffff" hidden="1">#REF!</definedName>
    <definedName name="ffffff" hidden="1">{"Tab1",#N/A,FALSE,"P";"Tab2",#N/A,FALSE,"P"}</definedName>
    <definedName name="fffffff" hidden="1">{"Minpmon",#N/A,FALSE,"Monthinput"}</definedName>
    <definedName name="ffg" localSheetId="1"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7"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0"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31" hidden="1">{"'előző év december'!$A$2:$CP$214"}</definedName>
    <definedName name="ffg" localSheetId="51" hidden="1">{"'előző év december'!$A$2:$CP$214"}</definedName>
    <definedName name="ffg" localSheetId="52" hidden="1">{"'előző év december'!$A$2:$CP$214"}</definedName>
    <definedName name="ffg" localSheetId="33" hidden="1">{"'előző év december'!$A$2:$CP$214"}</definedName>
    <definedName name="ffg" localSheetId="37" hidden="1">{"'előző év december'!$A$2:$CP$214"}</definedName>
    <definedName name="ffg" localSheetId="38" hidden="1">{"'előző év december'!$A$2:$CP$214"}</definedName>
    <definedName name="ffg" localSheetId="0" hidden="1">{"'előző év december'!$A$2:$CP$214"}</definedName>
    <definedName name="ffg" hidden="1">{"'előző év december'!$A$2:$CP$214"}</definedName>
    <definedName name="ffggg" hidden="1">{"Tab1",#N/A,FALSE,"P";"Tab2",#N/A,FALSE,"P"}</definedName>
    <definedName name="fg" localSheetId="1"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7"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0"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31" hidden="1">{"'előző év december'!$A$2:$CP$214"}</definedName>
    <definedName name="fg" localSheetId="51" hidden="1">{"'előző év december'!$A$2:$CP$214"}</definedName>
    <definedName name="fg" localSheetId="52" hidden="1">{"'előző év december'!$A$2:$CP$214"}</definedName>
    <definedName name="fg" localSheetId="33" hidden="1">{"'előző év december'!$A$2:$CP$214"}</definedName>
    <definedName name="fg" localSheetId="37" hidden="1">{"'előző év december'!$A$2:$CP$214"}</definedName>
    <definedName name="fg" localSheetId="38" hidden="1">{"'előző év december'!$A$2:$CP$214"}</definedName>
    <definedName name="fg" localSheetId="0" hidden="1">{"'előző év december'!$A$2:$CP$214"}</definedName>
    <definedName name="fg" hidden="1">{"'előző év december'!$A$2:$CP$214"}</definedName>
    <definedName name="fgf" hidden="1">{"Riqfin97",#N/A,FALSE,"Tran";"Riqfinpro",#N/A,FALSE,"Tran"}</definedName>
    <definedName name="fgfgfgf" hidden="1">#REF!</definedName>
    <definedName name="fgh" localSheetId="1"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7"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0"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31" hidden="1">{"'előző év december'!$A$2:$CP$214"}</definedName>
    <definedName name="fgh" localSheetId="51" hidden="1">{"'előző év december'!$A$2:$CP$214"}</definedName>
    <definedName name="fgh" localSheetId="52" hidden="1">{"'előző év december'!$A$2:$CP$214"}</definedName>
    <definedName name="fgh" localSheetId="33" hidden="1">{"'előző év december'!$A$2:$CP$214"}</definedName>
    <definedName name="fgh" localSheetId="37" hidden="1">{"'előző év december'!$A$2:$CP$214"}</definedName>
    <definedName name="fgh" localSheetId="38" hidden="1">{"'előző év december'!$A$2:$CP$214"}</definedName>
    <definedName name="fgh" localSheetId="0" hidden="1">{"'előző év december'!$A$2:$CP$214"}</definedName>
    <definedName name="fgh" hidden="1">{"'előző év december'!$A$2:$CP$214"}</definedName>
    <definedName name="fghf" localSheetId="1"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7"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0"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31" hidden="1">{"'előző év december'!$A$2:$CP$214"}</definedName>
    <definedName name="fghf" localSheetId="51" hidden="1">{"'előző év december'!$A$2:$CP$214"}</definedName>
    <definedName name="fghf" localSheetId="52" hidden="1">{"'előző év december'!$A$2:$CP$214"}</definedName>
    <definedName name="fghf" localSheetId="33" hidden="1">{"'előző év december'!$A$2:$CP$214"}</definedName>
    <definedName name="fghf" localSheetId="37" hidden="1">{"'előző év december'!$A$2:$CP$214"}</definedName>
    <definedName name="fghf" localSheetId="38" hidden="1">{"'előző év december'!$A$2:$CP$214"}</definedName>
    <definedName name="fghf" localSheetId="0"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4" hidden="1">#REF!</definedName>
    <definedName name="fiskalis2" localSheetId="18" hidden="1">#REF!</definedName>
    <definedName name="fiskalis2" localSheetId="19" hidden="1">#REF!</definedName>
    <definedName name="fiskalis2" localSheetId="27" hidden="1">#REF!</definedName>
    <definedName name="fiskalis2" localSheetId="8" hidden="1">#REF!</definedName>
    <definedName name="fiskalis2" localSheetId="30" hidden="1">#REF!</definedName>
    <definedName name="fiskalis2" localSheetId="40" hidden="1">#REF!</definedName>
    <definedName name="fiskalis2" localSheetId="42" hidden="1">#REF!</definedName>
    <definedName name="fiskalis2" localSheetId="43" hidden="1">#REF!</definedName>
    <definedName name="fiskalis2" localSheetId="44" hidden="1">#REF!</definedName>
    <definedName name="fiskalis2" localSheetId="47" hidden="1">#REF!</definedName>
    <definedName name="fiskalis2" localSheetId="38" hidden="1">#REF!</definedName>
    <definedName name="fiskalis2" hidden="1">#REF!</definedName>
    <definedName name="fre" hidden="1">{"Tab1",#N/A,FALSE,"P";"Tab2",#N/A,FALSE,"P"}</definedName>
    <definedName name="frt" localSheetId="1"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7"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0"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31" hidden="1">{"'előző év december'!$A$2:$CP$214"}</definedName>
    <definedName name="frt" localSheetId="51" hidden="1">{"'előző év december'!$A$2:$CP$214"}</definedName>
    <definedName name="frt" localSheetId="52" hidden="1">{"'előző év december'!$A$2:$CP$214"}</definedName>
    <definedName name="frt" localSheetId="33" hidden="1">{"'előző év december'!$A$2:$CP$214"}</definedName>
    <definedName name="frt" localSheetId="37" hidden="1">{"'előző év december'!$A$2:$CP$214"}</definedName>
    <definedName name="frt" localSheetId="38" hidden="1">{"'előző év december'!$A$2:$CP$214"}</definedName>
    <definedName name="frt" localSheetId="0" hidden="1">{"'előző év december'!$A$2:$CP$214"}</definedName>
    <definedName name="frt" hidden="1">{"'előző év december'!$A$2:$CP$214"}</definedName>
    <definedName name="fshrts" hidden="1">#REF!</definedName>
    <definedName name="fthf" localSheetId="1"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7"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0"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31" hidden="1">{"'előző év december'!$A$2:$CP$214"}</definedName>
    <definedName name="fthf" localSheetId="51" hidden="1">{"'előző év december'!$A$2:$CP$214"}</definedName>
    <definedName name="fthf" localSheetId="52" hidden="1">{"'előző év december'!$A$2:$CP$214"}</definedName>
    <definedName name="fthf" localSheetId="33" hidden="1">{"'előző év december'!$A$2:$CP$214"}</definedName>
    <definedName name="fthf" localSheetId="37" hidden="1">{"'előző év december'!$A$2:$CP$214"}</definedName>
    <definedName name="fthf" localSheetId="38" hidden="1">{"'előző év december'!$A$2:$CP$214"}</definedName>
    <definedName name="fthf" localSheetId="0" hidden="1">{"'előző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11" hidden="1">{"'előző év december'!$A$2:$CP$214"}</definedName>
    <definedName name="g" localSheetId="2" hidden="1">{"'előző év december'!$A$2:$CP$214"}</definedName>
    <definedName name="g" localSheetId="23" hidden="1">{"'előző év december'!$A$2:$CP$214"}</definedName>
    <definedName name="g" localSheetId="24" hidden="1">{"'előző év december'!$A$2:$CP$214"}</definedName>
    <definedName name="g" localSheetId="27" hidden="1">{"'előző év december'!$A$2:$CP$214"}</definedName>
    <definedName name="g" localSheetId="3" hidden="1">{"'előző év december'!$A$2:$CP$214"}</definedName>
    <definedName name="g" localSheetId="4" hidden="1">{"'előző év december'!$A$2:$CP$214"}</definedName>
    <definedName name="g" localSheetId="30" hidden="1">{"'előző év december'!$A$2:$CP$214"}</definedName>
    <definedName name="g" localSheetId="31" hidden="1">{"'előző év december'!$A$2:$CP$214"}</definedName>
    <definedName name="g" localSheetId="51" hidden="1">{"'előző év december'!$A$2:$CP$214"}</definedName>
    <definedName name="g" localSheetId="52" hidden="1">{"'előző év december'!$A$2:$CP$214"}</definedName>
    <definedName name="g" localSheetId="33" hidden="1">{"'előző év december'!$A$2:$CP$214"}</definedName>
    <definedName name="g" localSheetId="0" hidden="1">{"'előző év december'!$A$2:$CP$214"}</definedName>
    <definedName name="g" hidden="1">{"'előző év december'!$A$2:$CP$214"}</definedName>
    <definedName name="Gabor" localSheetId="1"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7"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0"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31" hidden="1">{"'előző év december'!$A$2:$CP$214"}</definedName>
    <definedName name="Gabor" localSheetId="51" hidden="1">{"'előző év december'!$A$2:$CP$214"}</definedName>
    <definedName name="Gabor" localSheetId="52" hidden="1">{"'előző év december'!$A$2:$CP$214"}</definedName>
    <definedName name="Gabor" localSheetId="33" hidden="1">{"'előző év december'!$A$2:$CP$214"}</definedName>
    <definedName name="Gabor" localSheetId="37" hidden="1">{"'előző év december'!$A$2:$CP$214"}</definedName>
    <definedName name="Gabor" localSheetId="38" hidden="1">{"'előző év december'!$A$2:$CP$214"}</definedName>
    <definedName name="Gabor" localSheetId="0"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2" hidden="1">#REF!</definedName>
    <definedName name="gf" localSheetId="13" hidden="1">#REF!</definedName>
    <definedName name="gf" localSheetId="14" hidden="1">#REF!</definedName>
    <definedName name="gf" localSheetId="18" hidden="1">#REF!</definedName>
    <definedName name="gf" localSheetId="19" hidden="1">#REF!</definedName>
    <definedName name="gf" localSheetId="2" hidden="1">#REF!</definedName>
    <definedName name="gf" localSheetId="25" hidden="1">#REF!</definedName>
    <definedName name="gf" localSheetId="27" hidden="1">#REF!</definedName>
    <definedName name="gf" localSheetId="3" hidden="1">#REF!</definedName>
    <definedName name="gf" localSheetId="5" hidden="1">#REF!</definedName>
    <definedName name="gf" localSheetId="8" hidden="1">#REF!</definedName>
    <definedName name="gf" localSheetId="9" hidden="1">#REF!</definedName>
    <definedName name="gf" localSheetId="30" hidden="1">#REF!</definedName>
    <definedName name="gf" localSheetId="39" hidden="1">#REF!</definedName>
    <definedName name="gf" localSheetId="40" hidden="1">#REF!</definedName>
    <definedName name="gf" localSheetId="41" hidden="1">#REF!</definedName>
    <definedName name="gf" localSheetId="42" hidden="1">#REF!</definedName>
    <definedName name="gf" localSheetId="43" hidden="1">#REF!</definedName>
    <definedName name="gf" localSheetId="44" hidden="1">#REF!</definedName>
    <definedName name="gf" localSheetId="45" hidden="1">#REF!</definedName>
    <definedName name="gf" localSheetId="46" hidden="1">#REF!</definedName>
    <definedName name="gf" localSheetId="47" hidden="1">#REF!</definedName>
    <definedName name="gf" localSheetId="37" hidden="1">#REF!</definedName>
    <definedName name="gf" localSheetId="38" hidden="1">#REF!</definedName>
    <definedName name="gf" hidden="1">#REF!</definedName>
    <definedName name="gffd" hidden="1">{"Riqfin97",#N/A,FALSE,"Tran";"Riqfinpro",#N/A,FALSE,"Tran"}</definedName>
    <definedName name="gfrewg" hidden="1">#REF!</definedName>
    <definedName name="gg" localSheetId="1"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7"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0"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31" hidden="1">{"'előző év december'!$A$2:$CP$214"}</definedName>
    <definedName name="gg" localSheetId="51" hidden="1">{"'előző év december'!$A$2:$CP$214"}</definedName>
    <definedName name="gg" localSheetId="52" hidden="1">{"'előző év december'!$A$2:$CP$214"}</definedName>
    <definedName name="gg" localSheetId="33" hidden="1">{"'előző év december'!$A$2:$CP$214"}</definedName>
    <definedName name="gg" localSheetId="37" hidden="1">{"'előző év december'!$A$2:$CP$214"}</definedName>
    <definedName name="gg" localSheetId="38" hidden="1">{"'előző év december'!$A$2:$CP$214"}</definedName>
    <definedName name="gg" localSheetId="0" hidden="1">{"'előző év december'!$A$2:$CP$214"}</definedName>
    <definedName name="gg" hidden="1">{"'előző év december'!$A$2:$CP$214"}</definedName>
    <definedName name="ggg" hidden="1">{"Riqfin97",#N/A,FALSE,"Tran";"Riqfinpro",#N/A,FALSE,"Tran"}</definedName>
    <definedName name="gggg" localSheetId="1"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7"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0"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31" hidden="1">{"'előző év december'!$A$2:$CP$214"}</definedName>
    <definedName name="gggg" localSheetId="51" hidden="1">{"'előző év december'!$A$2:$CP$214"}</definedName>
    <definedName name="gggg" localSheetId="52" hidden="1">{"'előző év december'!$A$2:$CP$214"}</definedName>
    <definedName name="gggg" localSheetId="33" hidden="1">{"'előző év december'!$A$2:$CP$214"}</definedName>
    <definedName name="gggg" localSheetId="37" hidden="1">{"'előző év december'!$A$2:$CP$214"}</definedName>
    <definedName name="gggg" localSheetId="38" hidden="1">{"'előző év december'!$A$2:$CP$214"}</definedName>
    <definedName name="gggg" localSheetId="0" hidden="1">{"'előző év december'!$A$2:$CP$214"}</definedName>
    <definedName name="gggg" hidden="1">{"'előző év december'!$A$2:$CP$214"}</definedName>
    <definedName name="ggggg" hidden="1">#REF!</definedName>
    <definedName name="gggggggg" hidden="1">{"Tab1",#N/A,FALSE,"P";"Tab2",#N/A,FALSE,"P"}</definedName>
    <definedName name="gh" localSheetId="1"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7"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0"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31" hidden="1">{"'előző év december'!$A$2:$CP$214"}</definedName>
    <definedName name="gh" localSheetId="51" hidden="1">{"'előző év december'!$A$2:$CP$214"}</definedName>
    <definedName name="gh" localSheetId="52" hidden="1">{"'előző év december'!$A$2:$CP$214"}</definedName>
    <definedName name="gh" localSheetId="33" hidden="1">{"'előző év december'!$A$2:$CP$214"}</definedName>
    <definedName name="gh" localSheetId="37" hidden="1">{"'előző év december'!$A$2:$CP$214"}</definedName>
    <definedName name="gh" localSheetId="38" hidden="1">{"'előző év december'!$A$2:$CP$214"}</definedName>
    <definedName name="gh" localSheetId="0" hidden="1">{"'előző év december'!$A$2:$CP$214"}</definedName>
    <definedName name="gh" hidden="1">{"'előző év december'!$A$2:$CP$214"}</definedName>
    <definedName name="ghfgf" hidden="1">#REF!</definedName>
    <definedName name="ghj" localSheetId="1"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7"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0"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31" hidden="1">{"'előző év december'!$A$2:$CP$214"}</definedName>
    <definedName name="ghj" localSheetId="51" hidden="1">{"'előző év december'!$A$2:$CP$214"}</definedName>
    <definedName name="ghj" localSheetId="52" hidden="1">{"'előző év december'!$A$2:$CP$214"}</definedName>
    <definedName name="ghj" localSheetId="33" hidden="1">{"'előző év december'!$A$2:$CP$214"}</definedName>
    <definedName name="ghj" localSheetId="37" hidden="1">{"'előző év december'!$A$2:$CP$214"}</definedName>
    <definedName name="ghj" localSheetId="38" hidden="1">{"'előző év december'!$A$2:$CP$214"}</definedName>
    <definedName name="ghj" localSheetId="0" hidden="1">{"'előző év december'!$A$2:$CP$214"}</definedName>
    <definedName name="ghj" hidden="1">{"'előző év december'!$A$2:$CP$214"}</definedName>
    <definedName name="ght" hidden="1">{"Tab1",#N/A,FALSE,"P";"Tab2",#N/A,FALSE,"P"}</definedName>
    <definedName name="gjgfgk" hidden="1">#REF!</definedName>
    <definedName name="graph" hidden="1">#REF!</definedName>
    <definedName name="GraphX" localSheetId="10" hidden="1">#REF!</definedName>
    <definedName name="GraphX" localSheetId="12" hidden="1">#REF!</definedName>
    <definedName name="GraphX" localSheetId="13" hidden="1">#REF!</definedName>
    <definedName name="GraphX" localSheetId="18" hidden="1">#REF!</definedName>
    <definedName name="GraphX" localSheetId="19" hidden="1">#REF!</definedName>
    <definedName name="GraphX" localSheetId="2" hidden="1">#REF!</definedName>
    <definedName name="GraphX" localSheetId="25" hidden="1">#REF!</definedName>
    <definedName name="GraphX" localSheetId="3" hidden="1">#REF!</definedName>
    <definedName name="GraphX" localSheetId="5" hidden="1">#REF!</definedName>
    <definedName name="GraphX" localSheetId="8" hidden="1">#REF!</definedName>
    <definedName name="GraphX" localSheetId="9" hidden="1">#REF!</definedName>
    <definedName name="GraphX" localSheetId="39" hidden="1">#REF!</definedName>
    <definedName name="GraphX" localSheetId="40" hidden="1">#REF!</definedName>
    <definedName name="GraphX" localSheetId="41" hidden="1">#REF!</definedName>
    <definedName name="GraphX" localSheetId="42" hidden="1">#REF!</definedName>
    <definedName name="GraphX" localSheetId="43" hidden="1">#REF!</definedName>
    <definedName name="GraphX" localSheetId="44" hidden="1">#REF!</definedName>
    <definedName name="GraphX" localSheetId="45" hidden="1">#REF!</definedName>
    <definedName name="GraphX" localSheetId="46" hidden="1">#REF!</definedName>
    <definedName name="GraphX" localSheetId="47" hidden="1">#REF!</definedName>
    <definedName name="GraphX" localSheetId="52" hidden="1">#REF!</definedName>
    <definedName name="GraphX" localSheetId="37" hidden="1">#REF!</definedName>
    <definedName name="GraphX" localSheetId="38" hidden="1">#REF!</definedName>
    <definedName name="GraphX" localSheetId="0" hidden="1">#REF!</definedName>
    <definedName name="GraphX" hidden="1">#REF!</definedName>
    <definedName name="gre" hidden="1">{"Riqfin97",#N/A,FALSE,"Tran";"Riqfinpro",#N/A,FALSE,"Tran"}</definedName>
    <definedName name="guyana1003" hidden="1">{"Main Economic Indicators",#N/A,FALSE,"C"}</definedName>
    <definedName name="gyu" hidden="1">{"Tab1",#N/A,FALSE,"P";"Tab2",#N/A,FALSE,"P"}</definedName>
    <definedName name="h" localSheetId="11" hidden="1">#REF!</definedName>
    <definedName name="h" localSheetId="14" hidden="1">#REF!</definedName>
    <definedName name="h" localSheetId="18" hidden="1">#REF!</definedName>
    <definedName name="h" localSheetId="19" hidden="1">#REF!</definedName>
    <definedName name="h" localSheetId="23" hidden="1">#REF!</definedName>
    <definedName name="h" localSheetId="24" hidden="1">#REF!</definedName>
    <definedName name="h" localSheetId="27" hidden="1">#REF!</definedName>
    <definedName name="h" localSheetId="4" hidden="1">#REF!</definedName>
    <definedName name="h" localSheetId="8" hidden="1">#REF!</definedName>
    <definedName name="h" localSheetId="30" hidden="1">#REF!</definedName>
    <definedName name="h" localSheetId="40" hidden="1">#REF!</definedName>
    <definedName name="h" localSheetId="43" hidden="1">#REF!</definedName>
    <definedName name="h" localSheetId="44" hidden="1">#REF!</definedName>
    <definedName name="h" localSheetId="47" hidden="1">#REF!</definedName>
    <definedName name="h" localSheetId="31" hidden="1">#REF!</definedName>
    <definedName name="h" localSheetId="51" hidden="1">#REF!</definedName>
    <definedName name="h" localSheetId="52" hidden="1">#REF!</definedName>
    <definedName name="h" localSheetId="33" hidden="1">#REF!</definedName>
    <definedName name="h" localSheetId="0" hidden="1">#REF!</definedName>
    <definedName name="h" hidden="1">#REF!</definedName>
    <definedName name="help" hidden="1">#REF!</definedName>
    <definedName name="hfrstes" hidden="1">#REF!</definedName>
    <definedName name="hfshfrt" hidden="1">#REF!</definedName>
    <definedName name="hgf" localSheetId="1"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7"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0"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31" hidden="1">{"'előző év december'!$A$2:$CP$214"}</definedName>
    <definedName name="hgf" localSheetId="51" hidden="1">{"'előző év december'!$A$2:$CP$214"}</definedName>
    <definedName name="hgf" localSheetId="52" hidden="1">{"'előző év december'!$A$2:$CP$214"}</definedName>
    <definedName name="hgf" localSheetId="33" hidden="1">{"'előző év december'!$A$2:$CP$214"}</definedName>
    <definedName name="hgf" localSheetId="37" hidden="1">{"'előző év december'!$A$2:$CP$214"}</definedName>
    <definedName name="hgf" localSheetId="38" hidden="1">{"'előző év december'!$A$2:$CP$214"}</definedName>
    <definedName name="hgf" localSheetId="0" hidden="1">{"'előző év december'!$A$2:$CP$214"}</definedName>
    <definedName name="hgf" hidden="1">{"'előző év december'!$A$2:$CP$214"}</definedName>
    <definedName name="hgfd" hidden="1">{#N/A,#N/A,FALSE,"I";#N/A,#N/A,FALSE,"J";#N/A,#N/A,FALSE,"K";#N/A,#N/A,FALSE,"L";#N/A,#N/A,FALSE,"M";#N/A,#N/A,FALSE,"N";#N/A,#N/A,FALSE,"O"}</definedName>
    <definedName name="hgjghj" localSheetId="1"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7"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0"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31" hidden="1">{"'előző év december'!$A$2:$CP$214"}</definedName>
    <definedName name="hgjghj" localSheetId="51" hidden="1">{"'előző év december'!$A$2:$CP$214"}</definedName>
    <definedName name="hgjghj" localSheetId="52" hidden="1">{"'előző év december'!$A$2:$CP$214"}</definedName>
    <definedName name="hgjghj" localSheetId="33" hidden="1">{"'előző év december'!$A$2:$CP$214"}</definedName>
    <definedName name="hgjghj" localSheetId="37" hidden="1">{"'előző év december'!$A$2:$CP$214"}</definedName>
    <definedName name="hgjghj" localSheetId="38" hidden="1">{"'előző év december'!$A$2:$CP$214"}</definedName>
    <definedName name="hgjghj" localSheetId="0" hidden="1">{"'előző év december'!$A$2:$CP$214"}</definedName>
    <definedName name="hgjghj" hidden="1">{"'előző év december'!$A$2:$CP$214"}</definedName>
    <definedName name="hhhhh" hidden="1">{"Tab1",#N/A,FALSE,"P";"Tab2",#N/A,FALSE,"P"}</definedName>
    <definedName name="hhhhhhhhhhhhhhhh" localSheetId="1" hidden="1">{"'előző év december'!$A$2:$CP$214"}</definedName>
    <definedName name="hhhhhhhhhhhhhhhh" localSheetId="11" hidden="1">{"'előző év december'!$A$2:$CP$214"}</definedName>
    <definedName name="hhhhhhhhhhhhhhhh" localSheetId="14" hidden="1">{"'előző év december'!$A$2:$CP$214"}</definedName>
    <definedName name="hhhhhhhhhhhhhhhh" localSheetId="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7" hidden="1">{"'előző év december'!$A$2:$CP$214"}</definedName>
    <definedName name="hhhhhhhhhhhhhhhh" localSheetId="3" hidden="1">{"'előző év december'!$A$2:$CP$214"}</definedName>
    <definedName name="hhhhhhhhhhhhhhhh" localSheetId="4"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33" hidden="1">{"'előző év december'!$A$2:$CP$214"}</definedName>
    <definedName name="hhhhhhhhhhhhhhhh" localSheetId="0" hidden="1">{"'előző év december'!$A$2:$CP$214"}</definedName>
    <definedName name="hhhhhhhhhhhhhhhh" hidden="1">{"'előző év december'!$A$2:$CP$214"}</definedName>
    <definedName name="HiddenRows" hidden="1">#REF!</definedName>
    <definedName name="hio" hidden="1">{"Tab1",#N/A,FALSE,"P";"Tab2",#N/A,FALSE,"P"}</definedName>
    <definedName name="hjjh" hidden="1">#REF!</definedName>
    <definedName name="hjk" hidden="1">{"Riqfin97",#N/A,FALSE,"Tran";"Riqfinpro",#N/A,FALSE,"Tran"}</definedName>
    <definedName name="hn" hidden="1">{"Riqfin97",#N/A,FALSE,"Tran";"Riqfinpro",#N/A,FALSE,"Tran"}</definedName>
    <definedName name="hpu" hidden="1">{"Tab1",#N/A,FALSE,"P";"Tab2",#N/A,FALSE,"P"}</definedName>
    <definedName name="ht" localSheetId="1"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7"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0"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31" hidden="1">{"'előző év december'!$A$2:$CP$214"}</definedName>
    <definedName name="ht" localSheetId="51" hidden="1">{"'előző év december'!$A$2:$CP$214"}</definedName>
    <definedName name="ht" localSheetId="52" hidden="1">{"'előző év december'!$A$2:$CP$214"}</definedName>
    <definedName name="ht" localSheetId="33" hidden="1">{"'előző év december'!$A$2:$CP$214"}</definedName>
    <definedName name="ht" localSheetId="37" hidden="1">{"'előző év december'!$A$2:$CP$214"}</definedName>
    <definedName name="ht" localSheetId="38"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 hidden="1">{"'előző év december'!$A$2:$CP$214"}</definedName>
    <definedName name="HTML_Control" localSheetId="10"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7"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8" hidden="1">{"'előző év december'!$A$2:$CP$214"}</definedName>
    <definedName name="HTML_Control" localSheetId="9" hidden="1">{"'előző év december'!$A$2:$CP$214"}</definedName>
    <definedName name="HTML_Control" localSheetId="30" hidden="1">{"'előző év december'!$A$2:$CP$214"}</definedName>
    <definedName name="HTML_Control" localSheetId="39" hidden="1">{"'előző év december'!$A$2:$CP$214"}</definedName>
    <definedName name="HTML_Control" localSheetId="40" hidden="1">{"'előző év december'!$A$2:$CP$214"}</definedName>
    <definedName name="HTML_Control" localSheetId="41"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5" hidden="1">{"'előző év december'!$A$2:$CP$214"}</definedName>
    <definedName name="HTML_Control" localSheetId="46" hidden="1">{"'előző év december'!$A$2:$CP$214"}</definedName>
    <definedName name="HTML_Control" localSheetId="47" hidden="1">{"'előző év december'!$A$2:$CP$214"}</definedName>
    <definedName name="HTML_Control" localSheetId="31" hidden="1">{"'előző év december'!$A$2:$CP$214"}</definedName>
    <definedName name="HTML_Control" localSheetId="51" hidden="1">{"'előző év december'!$A$2:$CP$214"}</definedName>
    <definedName name="HTML_Control" localSheetId="52" hidden="1">{"'előző év december'!$A$2:$CP$214"}</definedName>
    <definedName name="HTML_Control" localSheetId="33" hidden="1">{"'előző év december'!$A$2:$CP$214"}</definedName>
    <definedName name="HTML_Control" localSheetId="37" hidden="1">{"'előző év december'!$A$2:$CP$214"}</definedName>
    <definedName name="HTML_Control" localSheetId="38" hidden="1">{"'előző év december'!$A$2:$CP$214"}</definedName>
    <definedName name="HTML_Control" localSheetId="0" hidden="1">{"'S61'!$A$1:$K$49"}</definedName>
    <definedName name="HTML_Control" hidden="1">{"'előző év december'!$A$2:$CP$214"}</definedName>
    <definedName name="HTML_Control_2" hidden="1">{"'web page'!$A$1:$G$48"}</definedName>
    <definedName name="HTML_Controll2" localSheetId="1"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7"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0"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31" hidden="1">{"'előző év december'!$A$2:$CP$214"}</definedName>
    <definedName name="HTML_Controll2" localSheetId="51" hidden="1">{"'előző év december'!$A$2:$CP$214"}</definedName>
    <definedName name="HTML_Controll2" localSheetId="52" hidden="1">{"'előző év december'!$A$2:$CP$214"}</definedName>
    <definedName name="HTML_Controll2" localSheetId="33" hidden="1">{"'előző év december'!$A$2:$CP$214"}</definedName>
    <definedName name="HTML_Controll2" localSheetId="37" hidden="1">{"'előző év december'!$A$2:$CP$214"}</definedName>
    <definedName name="HTML_Controll2" localSheetId="38"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7"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0"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31" hidden="1">{"'előző év december'!$A$2:$CP$214"}</definedName>
    <definedName name="html_f" localSheetId="51" hidden="1">{"'előző év december'!$A$2:$CP$214"}</definedName>
    <definedName name="html_f" localSheetId="52" hidden="1">{"'előző év december'!$A$2:$CP$214"}</definedName>
    <definedName name="html_f" localSheetId="33" hidden="1">{"'előző év december'!$A$2:$CP$214"}</definedName>
    <definedName name="html_f" localSheetId="37" hidden="1">{"'előző év december'!$A$2:$CP$214"}</definedName>
    <definedName name="html_f" localSheetId="38"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#REF!</definedName>
    <definedName name="jjjj" hidden="1">{"Tab1",#N/A,FALSE,"P";"Tab2",#N/A,FALSE,"P"}</definedName>
    <definedName name="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hidden="1">#REF!</definedName>
    <definedName name="kb" hidden="1">{"Riqfin97",#N/A,FALSE,"Tran";"Riqfinpro",#N/A,FALSE,"Tran"}</definedName>
    <definedName name="kiki" localSheetId="1" hidden="1">{"'előző év december'!$A$2:$CP$214"}</definedName>
    <definedName name="kiki" localSheetId="11" hidden="1">{"'előző év december'!$A$2:$CP$214"}</definedName>
    <definedName name="kiki" localSheetId="14" hidden="1">{"'előző év december'!$A$2:$CP$214"}</definedName>
    <definedName name="kiki" localSheetId="2" hidden="1">{"'előző év december'!$A$2:$CP$214"}</definedName>
    <definedName name="kiki" localSheetId="23" hidden="1">{"'előző év december'!$A$2:$CP$214"}</definedName>
    <definedName name="kiki" localSheetId="24" hidden="1">{"'előző év december'!$A$2:$CP$214"}</definedName>
    <definedName name="kiki" localSheetId="27" hidden="1">{"'előző év december'!$A$2:$CP$214"}</definedName>
    <definedName name="kiki" localSheetId="3" hidden="1">{"'előző év december'!$A$2:$CP$214"}</definedName>
    <definedName name="kiki" localSheetId="4" hidden="1">{"'előző év december'!$A$2:$CP$214"}</definedName>
    <definedName name="kiki" localSheetId="30" hidden="1">{"'előző év december'!$A$2:$CP$214"}</definedName>
    <definedName name="kiki" localSheetId="31" hidden="1">{"'előző év december'!$A$2:$CP$214"}</definedName>
    <definedName name="kiki" localSheetId="51" hidden="1">{"'előző év december'!$A$2:$CP$214"}</definedName>
    <definedName name="kiki" localSheetId="52" hidden="1">{"'előző év december'!$A$2:$CP$214"}</definedName>
    <definedName name="kiki" localSheetId="33" hidden="1">{"'előző év december'!$A$2:$CP$214"}</definedName>
    <definedName name="kiki" localSheetId="0"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14" hidden="1">#REF!</definedName>
    <definedName name="kjhkjk" localSheetId="18" hidden="1">#REF!</definedName>
    <definedName name="kjhkjk" localSheetId="19" hidden="1">#REF!</definedName>
    <definedName name="kjhkjk" localSheetId="27" hidden="1">#REF!</definedName>
    <definedName name="kjhkjk" localSheetId="8" hidden="1">#REF!</definedName>
    <definedName name="kjhkjk" localSheetId="30" hidden="1">#REF!</definedName>
    <definedName name="kjhkjk" localSheetId="40" hidden="1">#REF!</definedName>
    <definedName name="kjhkjk" localSheetId="43" hidden="1">#REF!</definedName>
    <definedName name="kjhkjk" localSheetId="44" hidden="1">#REF!</definedName>
    <definedName name="kjhkjk" localSheetId="47" hidden="1">#REF!</definedName>
    <definedName name="kjhkjk" hidden="1">#REF!</definedName>
    <definedName name="kjkj" hidden="1">{"Main Economic Indicators",#N/A,FALSE,"C"}</definedName>
    <definedName name="kk" localSheetId="14" hidden="1">{"'előző év december'!$A$2:$CP$214"}</definedName>
    <definedName name="kk" localSheetId="2" hidden="1">{"'előző év december'!$A$2:$CP$214"}</definedName>
    <definedName name="kk" localSheetId="23" hidden="1">{"'előző év december'!$A$2:$CP$214"}</definedName>
    <definedName name="kk" localSheetId="24" hidden="1">{"'előző év december'!$A$2:$CP$214"}</definedName>
    <definedName name="kk" localSheetId="3" hidden="1">{"'előző év december'!$A$2:$CP$214"}</definedName>
    <definedName name="kk" localSheetId="51" hidden="1">{"'előző év december'!$A$2:$CP$214"}</definedName>
    <definedName name="kk" localSheetId="52" hidden="1">{"'előző év december'!$A$2:$CP$214"}</definedName>
    <definedName name="kk" hidden="1">{"'előző év december'!$A$2:$CP$214"}</definedName>
    <definedName name="kkk" hidden="1">{"Tab1",#N/A,FALSE,"P";"Tab2",#N/A,FALSE,"P"}</definedName>
    <definedName name="kkkk" hidden="1">#REF!</definedName>
    <definedName name="kkkkk" hidden="1">#REF!</definedName>
    <definedName name="kl" hidden="1">{"Riqfin97",#N/A,FALSE,"Tran";"Riqfinpro",#N/A,FALSE,"Tran"}</definedName>
    <definedName name="klf" hidden="1">#REF!</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kulf" hidden="1">#REF!</definedName>
    <definedName name="kulker" localSheetId="1"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7"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0"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31" hidden="1">{"'előző év december'!$A$2:$CP$214"}</definedName>
    <definedName name="kulker" localSheetId="51" hidden="1">{"'előző év december'!$A$2:$CP$214"}</definedName>
    <definedName name="kulker" localSheetId="52" hidden="1">{"'előző év december'!$A$2:$CP$214"}</definedName>
    <definedName name="kulker" localSheetId="33" hidden="1">{"'előző év december'!$A$2:$CP$214"}</definedName>
    <definedName name="kulker" localSheetId="37" hidden="1">{"'előző év december'!$A$2:$CP$214"}</definedName>
    <definedName name="kulker" localSheetId="38" hidden="1">{"'előző év december'!$A$2:$CP$214"}</definedName>
    <definedName name="kulker" localSheetId="0"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ta" hidden="1">{"Riqfin97",#N/A,FALSE,"Tran";"Riqfinpro",#N/A,FALSE,"Tran"}</definedName>
    <definedName name="m" localSheetId="1"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7"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0"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31" hidden="1">{"'előző év december'!$A$2:$CP$214"}</definedName>
    <definedName name="m" localSheetId="51" hidden="1">{"'előző év december'!$A$2:$CP$214"}</definedName>
    <definedName name="m" localSheetId="52" hidden="1">{"'előző év december'!$A$2:$CP$214"}</definedName>
    <definedName name="m" localSheetId="33" hidden="1">{"'előző év december'!$A$2:$CP$214"}</definedName>
    <definedName name="m" localSheetId="37" hidden="1">{"'előző év december'!$A$2:$CP$214"}</definedName>
    <definedName name="m" localSheetId="38" hidden="1">{"'előző év december'!$A$2:$CP$214"}</definedName>
    <definedName name="m" localSheetId="0"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7"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0"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31" hidden="1">{"'előző év december'!$A$2:$CP$214"}</definedName>
    <definedName name="mh" localSheetId="51" hidden="1">{"'előző év december'!$A$2:$CP$214"}</definedName>
    <definedName name="mh" localSheetId="52" hidden="1">{"'előző év december'!$A$2:$CP$214"}</definedName>
    <definedName name="mh" localSheetId="33" hidden="1">{"'előző év december'!$A$2:$CP$214"}</definedName>
    <definedName name="mh" localSheetId="37" hidden="1">{"'előző év december'!$A$2:$CP$214"}</definedName>
    <definedName name="mh" localSheetId="38"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7"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0"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31" hidden="1">{"'előző év december'!$A$2:$CP$214"}</definedName>
    <definedName name="mhz" localSheetId="51" hidden="1">{"'előző év december'!$A$2:$CP$214"}</definedName>
    <definedName name="mhz" localSheetId="52" hidden="1">{"'előző év december'!$A$2:$CP$214"}</definedName>
    <definedName name="mhz" localSheetId="33" hidden="1">{"'előző év december'!$A$2:$CP$214"}</definedName>
    <definedName name="mhz" localSheetId="37" hidden="1">{"'előző év december'!$A$2:$CP$214"}</definedName>
    <definedName name="mhz" localSheetId="38" hidden="1">{"'előző év december'!$A$2:$CP$214"}</definedName>
    <definedName name="mhz" localSheetId="0"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1" hidden="1">{"'előző év december'!$A$2:$CP$214"}</definedName>
    <definedName name="na" localSheetId="11" hidden="1">{"'előző év december'!$A$2:$CP$214"}</definedName>
    <definedName name="na" localSheetId="14" hidden="1">{"'előző év december'!$A$2:$CP$214"}</definedName>
    <definedName name="na" localSheetId="2" hidden="1">{"'előző év december'!$A$2:$CP$214"}</definedName>
    <definedName name="na" localSheetId="23" hidden="1">{"'előző év december'!$A$2:$CP$214"}</definedName>
    <definedName name="na" localSheetId="24" hidden="1">{"'előző év december'!$A$2:$CP$214"}</definedName>
    <definedName name="na" localSheetId="27" hidden="1">{"'előző év december'!$A$2:$CP$214"}</definedName>
    <definedName name="na" localSheetId="3" hidden="1">{"'előző év december'!$A$2:$CP$214"}</definedName>
    <definedName name="na" localSheetId="4" hidden="1">{"'előző év december'!$A$2:$CP$214"}</definedName>
    <definedName name="na" localSheetId="30" hidden="1">{"'előző év december'!$A$2:$CP$214"}</definedName>
    <definedName name="na" localSheetId="31" hidden="1">{"'előző év december'!$A$2:$CP$214"}</definedName>
    <definedName name="na" localSheetId="51" hidden="1">{"'előző év december'!$A$2:$CP$214"}</definedName>
    <definedName name="na" localSheetId="52" hidden="1">{"'előző év december'!$A$2:$CP$214"}</definedName>
    <definedName name="na" localSheetId="33" hidden="1">{"'előző év december'!$A$2:$CP$214"}</definedName>
    <definedName name="na" localSheetId="0" hidden="1">{"'előző év december'!$A$2:$CP$214"}</definedName>
    <definedName name="na" hidden="1">{"'előző év december'!$A$2:$CP$214"}</definedName>
    <definedName name="nem" hidden="1">#REF!</definedName>
    <definedName name="newnew" hidden="1">{"TBILLS_ALL",#N/A,FALSE,"FITB_all"}</definedName>
    <definedName name="nfrtrs" hidden="1">#REF!</definedName>
    <definedName name="nm" localSheetId="1"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7"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0"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31" hidden="1">{"'előző év december'!$A$2:$CP$214"}</definedName>
    <definedName name="nm" localSheetId="51" hidden="1">{"'előző év december'!$A$2:$CP$214"}</definedName>
    <definedName name="nm" localSheetId="52" hidden="1">{"'előző év december'!$A$2:$CP$214"}</definedName>
    <definedName name="nm" localSheetId="33" hidden="1">{"'előző év december'!$A$2:$CP$214"}</definedName>
    <definedName name="nm" localSheetId="37" hidden="1">{"'előző év december'!$A$2:$CP$214"}</definedName>
    <definedName name="nm" localSheetId="38" hidden="1">{"'előző év december'!$A$2:$CP$214"}</definedName>
    <definedName name="nm" localSheetId="0"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localSheetId="52" hidden="1">#REF!</definedName>
    <definedName name="nr" hidden="1">#REF!</definedName>
    <definedName name="nrts" localSheetId="52" hidden="1">#REF!</definedName>
    <definedName name="nrts" hidden="1">#REF!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localSheetId="14" hidden="1">#REF!</definedName>
    <definedName name="pl" localSheetId="30" hidden="1">#REF!</definedName>
    <definedName name="pl" hidden="1">#REF!</definedName>
    <definedName name="plusz" hidden="1">#REF!</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1"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7"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0"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31" hidden="1">{"'előző év december'!$A$2:$CP$214"}</definedName>
    <definedName name="pti" localSheetId="51" hidden="1">{"'előző év december'!$A$2:$CP$214"}</definedName>
    <definedName name="pti" localSheetId="52" hidden="1">{"'előző év december'!$A$2:$CP$214"}</definedName>
    <definedName name="pti" localSheetId="33" hidden="1">{"'előző év december'!$A$2:$CP$214"}</definedName>
    <definedName name="pti" localSheetId="37" hidden="1">{"'előző év december'!$A$2:$CP$214"}</definedName>
    <definedName name="pti" localSheetId="38" hidden="1">{"'előző év december'!$A$2:$CP$214"}</definedName>
    <definedName name="pti" localSheetId="0" hidden="1">{"'előző év december'!$A$2:$CP$214"}</definedName>
    <definedName name="pti"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qwe" localSheetId="52" hidden="1">#REF!</definedName>
    <definedName name="qweqwe" hidden="1">#REF!</definedName>
    <definedName name="qwer" hidden="1">{"Tab1",#N/A,FALSE,"P";"Tab2",#N/A,FALSE,"P"}</definedName>
    <definedName name="qwerw" localSheetId="1"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7"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0"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31" hidden="1">{"'előző év december'!$A$2:$CP$214"}</definedName>
    <definedName name="qwerw" localSheetId="51" hidden="1">{"'előző év december'!$A$2:$CP$214"}</definedName>
    <definedName name="qwerw" localSheetId="52" hidden="1">{"'előző év december'!$A$2:$CP$214"}</definedName>
    <definedName name="qwerw" localSheetId="33" hidden="1">{"'előző év december'!$A$2:$CP$214"}</definedName>
    <definedName name="qwerw" localSheetId="37" hidden="1">{"'előző év december'!$A$2:$CP$214"}</definedName>
    <definedName name="qwerw" localSheetId="38" hidden="1">{"'előző év december'!$A$2:$CP$214"}</definedName>
    <definedName name="qwerw" localSheetId="0"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1"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7"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0"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31" hidden="1">{"'előző év december'!$A$2:$CP$214"}</definedName>
    <definedName name="rt" localSheetId="51" hidden="1">{"'előző év december'!$A$2:$CP$214"}</definedName>
    <definedName name="rt" localSheetId="52" hidden="1">{"'előző év december'!$A$2:$CP$214"}</definedName>
    <definedName name="rt" localSheetId="33" hidden="1">{"'előző év december'!$A$2:$CP$214"}</definedName>
    <definedName name="rt" localSheetId="37" hidden="1">{"'előző év december'!$A$2:$CP$214"}</definedName>
    <definedName name="rt" localSheetId="38"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7"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0"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31" hidden="1">{"'előző év december'!$A$2:$CP$214"}</definedName>
    <definedName name="rte" localSheetId="51" hidden="1">{"'előző év december'!$A$2:$CP$214"}</definedName>
    <definedName name="rte" localSheetId="52" hidden="1">{"'előző év december'!$A$2:$CP$214"}</definedName>
    <definedName name="rte" localSheetId="33" hidden="1">{"'előző év december'!$A$2:$CP$214"}</definedName>
    <definedName name="rte" localSheetId="37" hidden="1">{"'előző év december'!$A$2:$CP$214"}</definedName>
    <definedName name="rte" localSheetId="38"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7"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0"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31" hidden="1">{"'előző év december'!$A$2:$CP$214"}</definedName>
    <definedName name="rtew" localSheetId="51" hidden="1">{"'előző év december'!$A$2:$CP$214"}</definedName>
    <definedName name="rtew" localSheetId="52" hidden="1">{"'előző év december'!$A$2:$CP$214"}</definedName>
    <definedName name="rtew" localSheetId="33" hidden="1">{"'előző év december'!$A$2:$CP$214"}</definedName>
    <definedName name="rtew" localSheetId="37" hidden="1">{"'előző év december'!$A$2:$CP$214"}</definedName>
    <definedName name="rtew" localSheetId="38"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7"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0"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31" hidden="1">{"'előző év december'!$A$2:$CP$214"}</definedName>
    <definedName name="rtn" localSheetId="51" hidden="1">{"'előző év december'!$A$2:$CP$214"}</definedName>
    <definedName name="rtn" localSheetId="52" hidden="1">{"'előző év december'!$A$2:$CP$214"}</definedName>
    <definedName name="rtn" localSheetId="33" hidden="1">{"'előző év december'!$A$2:$CP$214"}</definedName>
    <definedName name="rtn" localSheetId="37" hidden="1">{"'előző év december'!$A$2:$CP$214"}</definedName>
    <definedName name="rtn" localSheetId="38" hidden="1">{"'előző év december'!$A$2:$CP$214"}</definedName>
    <definedName name="rtn" localSheetId="0"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1"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7"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0"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31" hidden="1">{"'előző év december'!$A$2:$CP$214"}</definedName>
    <definedName name="rtz" localSheetId="51" hidden="1">{"'előző év december'!$A$2:$CP$214"}</definedName>
    <definedName name="rtz" localSheetId="52" hidden="1">{"'előző év december'!$A$2:$CP$214"}</definedName>
    <definedName name="rtz" localSheetId="33" hidden="1">{"'előző év december'!$A$2:$CP$214"}</definedName>
    <definedName name="rtz" localSheetId="37" hidden="1">{"'előző év december'!$A$2:$CP$214"}</definedName>
    <definedName name="rtz" localSheetId="38" hidden="1">{"'előző év december'!$A$2:$CP$214"}</definedName>
    <definedName name="rtz" localSheetId="0"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hidden="1">#REF!,#REF!,#REF!,#REF!</definedName>
    <definedName name="rx" hidden="1">#REF!</definedName>
    <definedName name="ry" hidden="1">#REF!</definedName>
    <definedName name="s" localSheetId="52"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1" hidden="1">{"'előző év december'!$A$2:$CP$214"}</definedName>
    <definedName name="sdagag" localSheetId="14" hidden="1">{"'előző év december'!$A$2:$CP$214"}</definedName>
    <definedName name="sdagag" localSheetId="2" hidden="1">{"'előző év december'!$A$2:$CP$214"}</definedName>
    <definedName name="sdagag" localSheetId="23" hidden="1">{"'előző év december'!$A$2:$CP$214"}</definedName>
    <definedName name="sdagag" localSheetId="24" hidden="1">{"'előző év december'!$A$2:$CP$214"}</definedName>
    <definedName name="sdagag" localSheetId="27" hidden="1">{"'előző év december'!$A$2:$CP$214"}</definedName>
    <definedName name="sdagag" localSheetId="3" hidden="1">{"'előző év december'!$A$2:$CP$214"}</definedName>
    <definedName name="sdagag" localSheetId="4" hidden="1">{"'előző év december'!$A$2:$CP$214"}</definedName>
    <definedName name="sdagag" localSheetId="30" hidden="1">{"'előző év december'!$A$2:$CP$214"}</definedName>
    <definedName name="sdagag" localSheetId="31" hidden="1">{"'előző év december'!$A$2:$CP$214"}</definedName>
    <definedName name="sdagag" localSheetId="51" hidden="1">{"'előző év december'!$A$2:$CP$214"}</definedName>
    <definedName name="sdagag" localSheetId="52" hidden="1">{"'előző év december'!$A$2:$CP$214"}</definedName>
    <definedName name="sdagag" localSheetId="33" hidden="1">{"'előző év december'!$A$2:$CP$214"}</definedName>
    <definedName name="sdagag" localSheetId="0" hidden="1">{"'előző év december'!$A$2:$CP$214"}</definedName>
    <definedName name="sdagag" hidden="1">{"'előző év december'!$A$2:$CP$214"}</definedName>
    <definedName name="sdakjkjsad" hidden="1">#REF!</definedName>
    <definedName name="sdf" localSheetId="1"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7"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0"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31" hidden="1">{"'előző év december'!$A$2:$CP$214"}</definedName>
    <definedName name="sdf" localSheetId="51" hidden="1">{"'előző év december'!$A$2:$CP$214"}</definedName>
    <definedName name="sdf" localSheetId="52" hidden="1">{"'előző év december'!$A$2:$CP$214"}</definedName>
    <definedName name="sdf" localSheetId="33" hidden="1">{"'előző év december'!$A$2:$CP$214"}</definedName>
    <definedName name="sdf" localSheetId="37" hidden="1">{"'előző év december'!$A$2:$CP$214"}</definedName>
    <definedName name="sdf" localSheetId="38"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7"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0"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31" hidden="1">{"'előző év december'!$A$2:$CP$214"}</definedName>
    <definedName name="sdfsfd" localSheetId="51" hidden="1">{"'előző év december'!$A$2:$CP$214"}</definedName>
    <definedName name="sdfsfd" localSheetId="52" hidden="1">{"'előző év december'!$A$2:$CP$214"}</definedName>
    <definedName name="sdfsfd" localSheetId="33" hidden="1">{"'előző év december'!$A$2:$CP$214"}</definedName>
    <definedName name="sdfsfd" localSheetId="37" hidden="1">{"'előző év december'!$A$2:$CP$214"}</definedName>
    <definedName name="sdfsfd" localSheetId="38" hidden="1">{"'előző év december'!$A$2:$CP$214"}</definedName>
    <definedName name="sdfsfd" localSheetId="0"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localSheetId="18" hidden="1">#REF!</definedName>
    <definedName name="sdsads" localSheetId="19" hidden="1">#REF!</definedName>
    <definedName name="sdsads" localSheetId="27" hidden="1">#REF!</definedName>
    <definedName name="sdsads" localSheetId="8" hidden="1">#REF!</definedName>
    <definedName name="sdsads" localSheetId="30" hidden="1">#REF!</definedName>
    <definedName name="sdsads" localSheetId="40" hidden="1">#REF!</definedName>
    <definedName name="sdsads" localSheetId="42" hidden="1">#REF!</definedName>
    <definedName name="sdsads" localSheetId="43" hidden="1">#REF!</definedName>
    <definedName name="sdsads" localSheetId="44" hidden="1">#REF!</definedName>
    <definedName name="sdsads" localSheetId="47" hidden="1">#REF!</definedName>
    <definedName name="sdsads" localSheetId="38" hidden="1">#REF!</definedName>
    <definedName name="sdsads" hidden="1">#REF!</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localSheetId="52" hidden="1">#REF!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7"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0"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31" hidden="1">{"'előző év december'!$A$2:$CP$214"}</definedName>
    <definedName name="ss" localSheetId="51" hidden="1">{"'előző év december'!$A$2:$CP$214"}</definedName>
    <definedName name="ss" localSheetId="52" hidden="1">{"'előző év december'!$A$2:$CP$214"}</definedName>
    <definedName name="ss" localSheetId="33" hidden="1">{"'előző év december'!$A$2:$CP$214"}</definedName>
    <definedName name="ss" localSheetId="37" hidden="1">{"'előző év december'!$A$2:$CP$214"}</definedName>
    <definedName name="ss" localSheetId="38" hidden="1">{"'előző év december'!$A$2:$CP$214"}</definedName>
    <definedName name="ss" localSheetId="0" hidden="1">{"'előző év december'!$A$2:$CP$214"}</definedName>
    <definedName name="ss" hidden="1">{"'előző év december'!$A$2:$CP$214"}</definedName>
    <definedName name="ssss" hidden="1">{"Riqfin97",#N/A,FALSE,"Tran";"Riqfinpro",#N/A,FALSE,"Tran"}</definedName>
    <definedName name="swe" hidden="1">{"Tab1",#N/A,FALSE,"P";"Tab2",#N/A,FALSE,"P"}</definedName>
    <definedName name="Swvu.PLA1."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sz" hidden="1">#REF!</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#REF!</definedName>
    <definedName name="test" localSheetId="1"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7"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0"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31" hidden="1">{"'előző év december'!$A$2:$CP$214"}</definedName>
    <definedName name="test" localSheetId="51" hidden="1">{"'előző év december'!$A$2:$CP$214"}</definedName>
    <definedName name="test" localSheetId="52" hidden="1">{"'előző év december'!$A$2:$CP$214"}</definedName>
    <definedName name="test" localSheetId="33" hidden="1">{"'előző év december'!$A$2:$CP$214"}</definedName>
    <definedName name="test" localSheetId="37" hidden="1">{"'előző év december'!$A$2:$CP$214"}</definedName>
    <definedName name="test" localSheetId="38" hidden="1">{"'előző év december'!$A$2:$CP$214"}</definedName>
    <definedName name="test" localSheetId="0" hidden="1">{"'előző év december'!$A$2:$CP$214"}</definedName>
    <definedName name="test" hidden="1">{"'előző év december'!$A$2:$CP$214"}</definedName>
    <definedName name="tge" localSheetId="10" hidden="1">#REF!</definedName>
    <definedName name="tge" localSheetId="12" hidden="1">#REF!</definedName>
    <definedName name="tge" localSheetId="13" hidden="1">#REF!</definedName>
    <definedName name="tge" localSheetId="14" hidden="1">#REF!</definedName>
    <definedName name="tge" localSheetId="18" hidden="1">#REF!</definedName>
    <definedName name="tge" localSheetId="19" hidden="1">#REF!</definedName>
    <definedName name="tge" localSheetId="2" hidden="1">#REF!</definedName>
    <definedName name="tge" localSheetId="25" hidden="1">#REF!</definedName>
    <definedName name="tge" localSheetId="27" hidden="1">#REF!</definedName>
    <definedName name="tge" localSheetId="3" hidden="1">#REF!</definedName>
    <definedName name="tge" localSheetId="5" hidden="1">#REF!</definedName>
    <definedName name="tge" localSheetId="8" hidden="1">#REF!</definedName>
    <definedName name="tge" localSheetId="9" hidden="1">#REF!</definedName>
    <definedName name="tge" localSheetId="30" hidden="1">#REF!</definedName>
    <definedName name="tge" localSheetId="39" hidden="1">#REF!</definedName>
    <definedName name="tge" localSheetId="40" hidden="1">#REF!</definedName>
    <definedName name="tge" localSheetId="41" hidden="1">#REF!</definedName>
    <definedName name="tge" localSheetId="42" hidden="1">#REF!</definedName>
    <definedName name="tge" localSheetId="43" hidden="1">#REF!</definedName>
    <definedName name="tge" localSheetId="44" hidden="1">#REF!</definedName>
    <definedName name="tge" localSheetId="45" hidden="1">#REF!</definedName>
    <definedName name="tge" localSheetId="46" hidden="1">#REF!</definedName>
    <definedName name="tge" localSheetId="47" hidden="1">#REF!</definedName>
    <definedName name="tge" localSheetId="52" hidden="1">#REF!</definedName>
    <definedName name="tge" localSheetId="37" hidden="1">#REF!</definedName>
    <definedName name="tge" localSheetId="38" hidden="1">#REF!</definedName>
    <definedName name="tge" localSheetId="0" hidden="1">#REF!</definedName>
    <definedName name="tge" hidden="1">#REF!</definedName>
    <definedName name="tgz" localSheetId="1"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7"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0"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31" hidden="1">{"'előző év december'!$A$2:$CP$214"}</definedName>
    <definedName name="tgz" localSheetId="51" hidden="1">{"'előző év december'!$A$2:$CP$214"}</definedName>
    <definedName name="tgz" localSheetId="52" hidden="1">{"'előző év december'!$A$2:$CP$214"}</definedName>
    <definedName name="tgz" localSheetId="33" hidden="1">{"'előző év december'!$A$2:$CP$214"}</definedName>
    <definedName name="tgz" localSheetId="37" hidden="1">{"'előző év december'!$A$2:$CP$214"}</definedName>
    <definedName name="tgz" localSheetId="38" hidden="1">{"'előző év december'!$A$2:$CP$214"}</definedName>
    <definedName name="tgz" localSheetId="0" hidden="1">{"'előző év december'!$A$2:$CP$214"}</definedName>
    <definedName name="tgz" hidden="1">{"'előző év december'!$A$2:$CP$214"}</definedName>
    <definedName name="tj" hidden="1">{"Riqfin97",#N/A,FALSE,"Tran";"Riqfinpro",#N/A,FALSE,"Tran"}</definedName>
    <definedName name="tranz" localSheetId="52" hidden="1">{"'előző év december'!$A$2:$CP$214"}</definedName>
    <definedName name="tranz" hidden="1">{"'előző év december'!$A$2:$CP$214"}</definedName>
    <definedName name="tre" localSheetId="1"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7"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0"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31" hidden="1">{"'előző év december'!$A$2:$CP$214"}</definedName>
    <definedName name="tre" localSheetId="51" hidden="1">{"'előző év december'!$A$2:$CP$214"}</definedName>
    <definedName name="tre" localSheetId="52" hidden="1">{"'előző év december'!$A$2:$CP$214"}</definedName>
    <definedName name="tre" localSheetId="33" hidden="1">{"'előző év december'!$A$2:$CP$214"}</definedName>
    <definedName name="tre" localSheetId="37" hidden="1">{"'előző év december'!$A$2:$CP$214"}</definedName>
    <definedName name="tre" localSheetId="38" hidden="1">{"'előző év december'!$A$2:$CP$214"}</definedName>
    <definedName name="tre" localSheetId="0" hidden="1">{"'előző év december'!$A$2:$CP$214"}</definedName>
    <definedName name="tre" hidden="1">{"'előző év december'!$A$2:$CP$214"}</definedName>
    <definedName name="tretry"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#REF!</definedName>
    <definedName name="TRNR_ffe78fb541714e3cbf31dd77f88c3f7c_2914_1" hidden="1">#REF!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#REF!</definedName>
    <definedName name="ttt" hidden="1">{"Tab1",#N/A,FALSE,"P";"Tab2",#N/A,FALSE,"P"}</definedName>
    <definedName name="tttt" hidden="1">{"Tab1",#N/A,FALSE,"P";"Tab2",#N/A,FALSE,"P"}</definedName>
    <definedName name="ttttt" hidden="1">#REF!</definedName>
    <definedName name="ttttttttt" hidden="1">{"Minpmon",#N/A,FALSE,"Monthinput"}</definedName>
    <definedName name="twryrwe" hidden="1">#REF!</definedName>
    <definedName name="tz" hidden="1">{#N/A,#N/A,FALSE,"MZ GRV";#N/A,#N/A,FALSE,"MZ ArV";#N/A,#N/A,FALSE,"MZ AnV";#N/A,#N/A,FALSE,"MZ KnV"}</definedName>
    <definedName name="tyi" hidden="1">#REF!</definedName>
    <definedName name="ttyy" hidden="1">{"Riqfin97",#N/A,FALSE,"Tran";"Riqfinpro",#N/A,FALSE,"Tran"}</definedName>
    <definedName name="tyui" hidden="1">{"Riqfin97",#N/A,FALSE,"Tran";"Riqfinpro",#N/A,FALSE,"Tran"}</definedName>
    <definedName name="új" localSheetId="52" hidden="1">{"'előző év december'!$A$2:$CP$214"}</definedName>
    <definedName name="új" hidden="1">{"'előző év december'!$A$2:$CP$214"}</definedName>
    <definedName name="ures"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1"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7"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0"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31" hidden="1">{"'előző év december'!$A$2:$CP$214"}</definedName>
    <definedName name="vb" localSheetId="51" hidden="1">{"'előző év december'!$A$2:$CP$214"}</definedName>
    <definedName name="vb" localSheetId="52" hidden="1">{"'előző év december'!$A$2:$CP$214"}</definedName>
    <definedName name="vb" localSheetId="33" hidden="1">{"'előző év december'!$A$2:$CP$214"}</definedName>
    <definedName name="vb" localSheetId="37" hidden="1">{"'előző év december'!$A$2:$CP$214"}</definedName>
    <definedName name="vb" localSheetId="38"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7"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0"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31" hidden="1">{"'előző év december'!$A$2:$CP$214"}</definedName>
    <definedName name="vc" localSheetId="51" hidden="1">{"'előző év december'!$A$2:$CP$214"}</definedName>
    <definedName name="vc" localSheetId="52" hidden="1">{"'előző év december'!$A$2:$CP$214"}</definedName>
    <definedName name="vc" localSheetId="33" hidden="1">{"'előző év december'!$A$2:$CP$214"}</definedName>
    <definedName name="vc" localSheetId="37" hidden="1">{"'előző év december'!$A$2:$CP$214"}</definedName>
    <definedName name="vc" localSheetId="38" hidden="1">{"'előző év december'!$A$2:$CP$214"}</definedName>
    <definedName name="vc" localSheetId="0" hidden="1">{"'előző év december'!$A$2:$CP$214"}</definedName>
    <definedName name="vc" hidden="1">{"'előző év december'!$A$2:$CP$214"}</definedName>
    <definedName name="vfefdfv" localSheetId="52" hidden="1">#REF!</definedName>
    <definedName name="vfefdfv" hidden="1">#REF!</definedName>
    <definedName name="vv" hidden="1">{"Tab1",#N/A,FALSE,"P";"Tab2",#N/A,FALSE,"P"}</definedName>
    <definedName name="vvfrvsrfv" localSheetId="52" hidden="1">#REF!</definedName>
    <definedName name="vvfrvsrfv" hidden="1">#REF!</definedName>
    <definedName name="vvv" hidden="1">{"Tab1",#N/A,FALSE,"P";"Tab2",#N/A,FALSE,"P"}</definedName>
    <definedName name="vvvv" hidden="1">{"Minpmon",#N/A,FALSE,"Monthinput"}</definedName>
    <definedName name="w" localSheetId="1"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7"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0"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31" hidden="1">{"'előző év december'!$A$2:$CP$214"}</definedName>
    <definedName name="w" localSheetId="51" hidden="1">{"'előző év december'!$A$2:$CP$214"}</definedName>
    <definedName name="w" localSheetId="52" hidden="1">{"'előző év december'!$A$2:$CP$214"}</definedName>
    <definedName name="w" localSheetId="33" hidden="1">{"'előző év december'!$A$2:$CP$214"}</definedName>
    <definedName name="w" localSheetId="37" hidden="1">{"'előző év december'!$A$2:$CP$214"}</definedName>
    <definedName name="w" localSheetId="38"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7"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0"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31" hidden="1">{"'előző év december'!$A$2:$CP$214"}</definedName>
    <definedName name="we" localSheetId="51" hidden="1">{"'előző év december'!$A$2:$CP$214"}</definedName>
    <definedName name="we" localSheetId="52" hidden="1">{"'előző év december'!$A$2:$CP$214"}</definedName>
    <definedName name="we" localSheetId="33" hidden="1">{"'előző év december'!$A$2:$CP$214"}</definedName>
    <definedName name="we" localSheetId="37" hidden="1">{"'előző év december'!$A$2:$CP$214"}</definedName>
    <definedName name="we" localSheetId="38"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7"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0"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31" hidden="1">{"'előző év december'!$A$2:$CP$214"}</definedName>
    <definedName name="wee" localSheetId="51" hidden="1">{"'előző év december'!$A$2:$CP$214"}</definedName>
    <definedName name="wee" localSheetId="52" hidden="1">{"'előző év december'!$A$2:$CP$214"}</definedName>
    <definedName name="wee" localSheetId="33" hidden="1">{"'előző év december'!$A$2:$CP$214"}</definedName>
    <definedName name="wee" localSheetId="37" hidden="1">{"'előző év december'!$A$2:$CP$214"}</definedName>
    <definedName name="wee" localSheetId="38" hidden="1">{"'előző év december'!$A$2:$CP$214"}</definedName>
    <definedName name="wee" localSheetId="0" hidden="1">{"'előző év december'!$A$2:$CP$214"}</definedName>
    <definedName name="wee" hidden="1">{"'előző év december'!$A$2:$CP$214"}</definedName>
    <definedName name="wer" hidden="1">{"Riqfin97",#N/A,FALSE,"Tran";"Riqfinpro",#N/A,FALSE,"Tran"}</definedName>
    <definedName name="werwe" localSheetId="1"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7"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0"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31" hidden="1">{"'előző év december'!$A$2:$CP$214"}</definedName>
    <definedName name="werwe" localSheetId="51" hidden="1">{"'előző év december'!$A$2:$CP$214"}</definedName>
    <definedName name="werwe" localSheetId="52" hidden="1">{"'előző év december'!$A$2:$CP$214"}</definedName>
    <definedName name="werwe" localSheetId="33" hidden="1">{"'előző év december'!$A$2:$CP$214"}</definedName>
    <definedName name="werwe" localSheetId="37" hidden="1">{"'előző év december'!$A$2:$CP$214"}</definedName>
    <definedName name="werwe" localSheetId="38"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7"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0"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31" hidden="1">{"'előző év december'!$A$2:$CP$214"}</definedName>
    <definedName name="werwer" localSheetId="51" hidden="1">{"'előző év december'!$A$2:$CP$214"}</definedName>
    <definedName name="werwer" localSheetId="52" hidden="1">{"'előző év december'!$A$2:$CP$214"}</definedName>
    <definedName name="werwer" localSheetId="33" hidden="1">{"'előző év december'!$A$2:$CP$214"}</definedName>
    <definedName name="werwer" localSheetId="37" hidden="1">{"'előző év december'!$A$2:$CP$214"}</definedName>
    <definedName name="werwer" localSheetId="38" hidden="1">{"'előző év december'!$A$2:$CP$214"}</definedName>
    <definedName name="werwer" localSheetId="0" hidden="1">{"'előző év december'!$A$2:$CP$214"}</definedName>
    <definedName name="werwer" hidden="1">{"'előző év december'!$A$2:$CP$214"}</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7"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0"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31" hidden="1">{"'előző év december'!$A$2:$CP$214"}</definedName>
    <definedName name="ww" localSheetId="51" hidden="1">{"'előző év december'!$A$2:$CP$214"}</definedName>
    <definedName name="ww" localSheetId="52" hidden="1">{"'előző év december'!$A$2:$CP$214"}</definedName>
    <definedName name="ww" localSheetId="33" hidden="1">{"'előző év december'!$A$2:$CP$214"}</definedName>
    <definedName name="ww" localSheetId="37" hidden="1">{"'előző év december'!$A$2:$CP$214"}</definedName>
    <definedName name="ww" localSheetId="38" hidden="1">{"'előző év december'!$A$2:$CP$214"}</definedName>
    <definedName name="ww" localSheetId="0" hidden="1">{"'előző év december'!$A$2:$CP$214"}</definedName>
    <definedName name="ww" hidden="1">{"'előző év december'!$A$2:$CP$214"}</definedName>
    <definedName name="wwerf" localSheetId="27" hidden="1">#REF!</definedName>
    <definedName name="wwerf" localSheetId="30" hidden="1">#REF!</definedName>
    <definedName name="wwerf" hidden="1">#REF!</definedName>
    <definedName name="www" localSheetId="1"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7"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0"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31" hidden="1">{"'előző év december'!$A$2:$CP$214"}</definedName>
    <definedName name="www" localSheetId="51" hidden="1">{"'előző év december'!$A$2:$CP$214"}</definedName>
    <definedName name="www" localSheetId="52" hidden="1">{"'előző év december'!$A$2:$CP$214"}</definedName>
    <definedName name="www" localSheetId="33" hidden="1">{"'előző év december'!$A$2:$CP$214"}</definedName>
    <definedName name="www" localSheetId="37" hidden="1">{"'előző év december'!$A$2:$CP$214"}</definedName>
    <definedName name="www" localSheetId="38" hidden="1">{"'előző év december'!$A$2:$CP$214"}</definedName>
    <definedName name="www" localSheetId="0"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wwwwwwwwwwwwwwwwwwwww" localSheetId="1" hidden="1">{"'előző év december'!$A$2:$CP$214"}</definedName>
    <definedName name="wwwwwwwwwwwwwwwwwwwww" localSheetId="11" hidden="1">{"'előző év december'!$A$2:$CP$214"}</definedName>
    <definedName name="wwwwwwwwwwwwwwwwwwwww" localSheetId="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7"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33" hidden="1">{"'előző év december'!$A$2:$CP$214"}</definedName>
    <definedName name="wwwwwwwwwwwwwwwwwwwww" localSheetId="0" hidden="1">{"'előző év december'!$A$2:$CP$214"}</definedName>
    <definedName name="wwwwwwwwwwwwwwwwwwwww" hidden="1">{"'előző év december'!$A$2:$CP$214"}</definedName>
    <definedName name="xx" hidden="1">{"Riqfin97",#N/A,FALSE,"Tran";"Riqfinpro",#N/A,FALSE,"Tran"}</definedName>
    <definedName name="xxx" localSheetId="1"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7"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0"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31" hidden="1">{"'előző év december'!$A$2:$CP$214"}</definedName>
    <definedName name="xxx" localSheetId="51" hidden="1">{"'előző év december'!$A$2:$CP$214"}</definedName>
    <definedName name="xxx" localSheetId="52" hidden="1">{"'előző év december'!$A$2:$CP$214"}</definedName>
    <definedName name="xxx" localSheetId="33" hidden="1">{"'előző év december'!$A$2:$CP$214"}</definedName>
    <definedName name="xxx" localSheetId="37" hidden="1">{"'előző év december'!$A$2:$CP$214"}</definedName>
    <definedName name="xxx" localSheetId="38" hidden="1">{"'előző év december'!$A$2:$CP$214"}</definedName>
    <definedName name="xxx" localSheetId="0" hidden="1">{"'előző év december'!$A$2:$CP$214"}</definedName>
    <definedName name="xxx" hidden="1">{"'előző év december'!$A$2:$CP$214"}</definedName>
    <definedName name="xxxxx" hidden="1">#REF!</definedName>
    <definedName name="xxxxxxx" localSheetId="1"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7"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0"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31" hidden="1">{"'előző év december'!$A$2:$CP$214"}</definedName>
    <definedName name="xxxxxxx" localSheetId="51" hidden="1">{"'előző év december'!$A$2:$CP$214"}</definedName>
    <definedName name="xxxxxxx" localSheetId="52" hidden="1">{"'előző év december'!$A$2:$CP$214"}</definedName>
    <definedName name="xxxxxxx" localSheetId="33" hidden="1">{"'előző év december'!$A$2:$CP$214"}</definedName>
    <definedName name="xxxxxxx" localSheetId="37" hidden="1">{"'előző év december'!$A$2:$CP$214"}</definedName>
    <definedName name="xxxxxxx" localSheetId="38" hidden="1">{"'előző év december'!$A$2:$CP$214"}</definedName>
    <definedName name="xxxxxxx" localSheetId="0"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localSheetId="18" hidden="1">#REF!</definedName>
    <definedName name="yísadsadsa" localSheetId="19" hidden="1">#REF!</definedName>
    <definedName name="yísadsadsa" localSheetId="27" hidden="1">#REF!</definedName>
    <definedName name="yísadsadsa" localSheetId="8" hidden="1">#REF!</definedName>
    <definedName name="yísadsadsa" localSheetId="30" hidden="1">#REF!</definedName>
    <definedName name="yísadsadsa" localSheetId="40" hidden="1">#REF!</definedName>
    <definedName name="yísadsadsa" localSheetId="42" hidden="1">#REF!</definedName>
    <definedName name="yísadsadsa" localSheetId="43" hidden="1">#REF!</definedName>
    <definedName name="yísadsadsa" localSheetId="44" hidden="1">#REF!</definedName>
    <definedName name="yísadsadsa" localSheetId="47" hidden="1">#REF!</definedName>
    <definedName name="yísadsadsa" localSheetId="38" hidden="1">#REF!</definedName>
    <definedName name="yísadsadsa" hidden="1">#REF!</definedName>
    <definedName name="yu" hidden="1">{"Tab1",#N/A,FALSE,"P";"Tab2",#N/A,FALSE,"P"}</definedName>
    <definedName name="yy" hidden="1">{"Tab1",#N/A,FALSE,"P";"Tab2",#N/A,FALSE,"P"}</definedName>
    <definedName name="yygf" localSheetId="1"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7"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0"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31" hidden="1">{"'előző év december'!$A$2:$CP$214"}</definedName>
    <definedName name="yygf" localSheetId="51" hidden="1">{"'előző év december'!$A$2:$CP$214"}</definedName>
    <definedName name="yygf" localSheetId="52" hidden="1">{"'előző év december'!$A$2:$CP$214"}</definedName>
    <definedName name="yygf" localSheetId="33" hidden="1">{"'előző év december'!$A$2:$CP$214"}</definedName>
    <definedName name="yygf" localSheetId="37" hidden="1">{"'előző év december'!$A$2:$CP$214"}</definedName>
    <definedName name="yygf" localSheetId="38" hidden="1">{"'előző év december'!$A$2:$CP$214"}</definedName>
    <definedName name="yygf" localSheetId="0" hidden="1">{"'előző év december'!$A$2:$CP$214"}</definedName>
    <definedName name="yygf" hidden="1">{"'előző év december'!$A$2:$CP$214"}</definedName>
    <definedName name="yyuu" hidden="1">{"Riqfin97",#N/A,FALSE,"Tran";"Riqfinpro",#N/A,FALSE,"Tran"}</definedName>
    <definedName name="yyy" localSheetId="1"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7"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0"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31" hidden="1">{"'előző év december'!$A$2:$CP$214"}</definedName>
    <definedName name="yyy" localSheetId="51" hidden="1">{"'előző év december'!$A$2:$CP$214"}</definedName>
    <definedName name="yyy" localSheetId="52" hidden="1">{"'előző év december'!$A$2:$CP$214"}</definedName>
    <definedName name="yyy" localSheetId="33" hidden="1">{"'előző év december'!$A$2:$CP$214"}</definedName>
    <definedName name="yyy" localSheetId="37" hidden="1">{"'előző év december'!$A$2:$CP$214"}</definedName>
    <definedName name="yyy" localSheetId="38" hidden="1">{"'előző év december'!$A$2:$CP$214"}</definedName>
    <definedName name="yyy" localSheetId="0"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localSheetId="52" hidden="1">#REF!</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7"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0"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31" hidden="1">{"'előző év december'!$A$2:$CP$214"}</definedName>
    <definedName name="ztr" localSheetId="51" hidden="1">{"'előző év december'!$A$2:$CP$214"}</definedName>
    <definedName name="ztr" localSheetId="52" hidden="1">{"'előző év december'!$A$2:$CP$214"}</definedName>
    <definedName name="ztr" localSheetId="33" hidden="1">{"'előző év december'!$A$2:$CP$214"}</definedName>
    <definedName name="ztr" localSheetId="37" hidden="1">{"'előző év december'!$A$2:$CP$214"}</definedName>
    <definedName name="ztr" localSheetId="38" hidden="1">{"'előző év december'!$A$2:$CP$214"}</definedName>
    <definedName name="ztr" localSheetId="0"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1"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7"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0"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31" hidden="1">{"'előző év december'!$A$2:$CP$214"}</definedName>
    <definedName name="zzz" localSheetId="51" hidden="1">{"'előző év december'!$A$2:$CP$214"}</definedName>
    <definedName name="zzz" localSheetId="52" hidden="1">{"'előző év december'!$A$2:$CP$214"}</definedName>
    <definedName name="zzz" localSheetId="33" hidden="1">{"'előző év december'!$A$2:$CP$214"}</definedName>
    <definedName name="zzz" localSheetId="37" hidden="1">{"'előző év december'!$A$2:$CP$214"}</definedName>
    <definedName name="zzz" localSheetId="38" hidden="1">{"'előző év december'!$A$2:$CP$214"}</definedName>
    <definedName name="zzz" localSheetId="0" hidden="1">{"'előző év december'!$A$2:$CP$214"}</definedName>
    <definedName name="zzz" hidden="1">{"'előző év december'!$A$2:$CP$214"}</definedName>
    <definedName name="zzzz" localSheetId="10" hidden="1">#REF!</definedName>
    <definedName name="zzzz" localSheetId="12" hidden="1">#REF!</definedName>
    <definedName name="zzzz" localSheetId="13" hidden="1">#REF!</definedName>
    <definedName name="zzzz" localSheetId="14" hidden="1">#REF!</definedName>
    <definedName name="zzzz" localSheetId="18" hidden="1">#REF!</definedName>
    <definedName name="zzzz" localSheetId="19" hidden="1">#REF!</definedName>
    <definedName name="zzzz" localSheetId="2" hidden="1">#REF!</definedName>
    <definedName name="zzzz" localSheetId="25" hidden="1">#REF!</definedName>
    <definedName name="zzzz" localSheetId="27" hidden="1">#REF!</definedName>
    <definedName name="zzzz" localSheetId="3" hidden="1">#REF!</definedName>
    <definedName name="zzzz" localSheetId="5" hidden="1">#REF!</definedName>
    <definedName name="zzzz" localSheetId="8" hidden="1">#REF!</definedName>
    <definedName name="zzzz" localSheetId="9" hidden="1">#REF!</definedName>
    <definedName name="zzzz" localSheetId="30" hidden="1">#REF!</definedName>
    <definedName name="zzzz" localSheetId="39" hidden="1">#REF!</definedName>
    <definedName name="zzzz" localSheetId="40" hidden="1">#REF!</definedName>
    <definedName name="zzzz" localSheetId="41" hidden="1">#REF!</definedName>
    <definedName name="zzzz" localSheetId="42" hidden="1">#REF!</definedName>
    <definedName name="zzzz" localSheetId="43" hidden="1">#REF!</definedName>
    <definedName name="zzzz" localSheetId="44" hidden="1">#REF!</definedName>
    <definedName name="zzzz" localSheetId="45" hidden="1">#REF!</definedName>
    <definedName name="zzzz" localSheetId="46" hidden="1">#REF!</definedName>
    <definedName name="zzzz" localSheetId="47" hidden="1">#REF!</definedName>
    <definedName name="zzzz" localSheetId="52" hidden="1">#REF!</definedName>
    <definedName name="zzzz" localSheetId="37" hidden="1">#REF!</definedName>
    <definedName name="zzzz" localSheetId="38" hidden="1">#REF!</definedName>
    <definedName name="zzzz" localSheetId="0"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50" l="1"/>
  <c r="C30" i="50"/>
  <c r="B31" i="50"/>
  <c r="B30" i="50"/>
  <c r="C67" i="50"/>
  <c r="C66" i="50"/>
  <c r="B67" i="50"/>
  <c r="B66" i="50"/>
  <c r="C29" i="50"/>
  <c r="C28" i="50"/>
  <c r="C27" i="50"/>
  <c r="C26" i="50"/>
  <c r="C25" i="50"/>
  <c r="B29" i="50"/>
  <c r="B28" i="50"/>
  <c r="B27" i="50"/>
  <c r="B26" i="50"/>
  <c r="B25" i="50"/>
  <c r="C12" i="50"/>
  <c r="C11" i="50"/>
  <c r="B12" i="50"/>
  <c r="B11" i="50"/>
  <c r="B7" i="50"/>
  <c r="C7" i="50"/>
  <c r="C6" i="50"/>
  <c r="B6" i="50"/>
  <c r="B15" i="50"/>
  <c r="C41" i="50"/>
  <c r="C40" i="50"/>
  <c r="C39" i="50"/>
  <c r="C38" i="50"/>
  <c r="C37" i="50"/>
  <c r="C36" i="50"/>
  <c r="C35" i="50"/>
  <c r="B41" i="50"/>
  <c r="B40" i="50"/>
  <c r="B39" i="50"/>
  <c r="B38" i="50"/>
  <c r="B37" i="50"/>
  <c r="B36" i="50"/>
  <c r="B35" i="50"/>
  <c r="C3" i="50"/>
  <c r="B3" i="50"/>
  <c r="C24" i="50" l="1"/>
  <c r="C23" i="50"/>
  <c r="C22" i="50"/>
  <c r="C21" i="50"/>
  <c r="C20" i="50"/>
  <c r="C19" i="50"/>
  <c r="C18" i="50"/>
  <c r="C17" i="50"/>
  <c r="C16" i="50"/>
  <c r="C15" i="50"/>
  <c r="C14" i="50"/>
  <c r="C13" i="50"/>
  <c r="C10" i="50"/>
  <c r="C9" i="50"/>
  <c r="C8" i="50"/>
  <c r="C5" i="50"/>
  <c r="C4" i="50"/>
  <c r="B13" i="50"/>
  <c r="B24" i="50"/>
  <c r="B23" i="50"/>
  <c r="B22" i="50"/>
  <c r="B21" i="50"/>
  <c r="B20" i="50"/>
  <c r="B19" i="50"/>
  <c r="B18" i="50"/>
  <c r="B17" i="50"/>
  <c r="B16" i="50"/>
  <c r="B14" i="50"/>
  <c r="B10" i="50"/>
  <c r="B9" i="50"/>
  <c r="B8" i="50"/>
  <c r="B4" i="50"/>
  <c r="B5" i="50"/>
  <c r="C48" i="50" l="1"/>
  <c r="C47" i="50"/>
  <c r="C46" i="50"/>
  <c r="C45" i="50"/>
  <c r="C44" i="50"/>
  <c r="B44" i="50"/>
  <c r="B45" i="50"/>
  <c r="C63" i="50"/>
  <c r="C62" i="50"/>
  <c r="C61" i="50"/>
  <c r="C60" i="50"/>
  <c r="C59" i="50"/>
  <c r="B62" i="50"/>
  <c r="B61" i="50"/>
  <c r="B60" i="50"/>
  <c r="C68" i="50"/>
  <c r="B63" i="50"/>
  <c r="B68" i="50"/>
  <c r="C74" i="50"/>
  <c r="C73" i="50"/>
  <c r="C72" i="50"/>
  <c r="C71" i="50"/>
  <c r="B73" i="50"/>
  <c r="B72" i="50"/>
  <c r="B71" i="50"/>
  <c r="B74" i="50"/>
  <c r="C56" i="50" l="1"/>
  <c r="C53" i="50"/>
  <c r="C52" i="50"/>
  <c r="C51" i="50"/>
  <c r="B59" i="50"/>
  <c r="B47" i="50" l="1"/>
  <c r="B46" i="50"/>
  <c r="B48" i="50"/>
  <c r="B52" i="50"/>
  <c r="B51" i="50"/>
  <c r="B53" i="50"/>
  <c r="B56" i="50"/>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alcChain>
</file>

<file path=xl/sharedStrings.xml><?xml version="1.0" encoding="utf-8"?>
<sst xmlns="http://schemas.openxmlformats.org/spreadsheetml/2006/main" count="4679" uniqueCount="2001">
  <si>
    <t>Feldolgozóipar</t>
  </si>
  <si>
    <t>Egyéb</t>
  </si>
  <si>
    <t>Cím:</t>
  </si>
  <si>
    <t>Title:</t>
  </si>
  <si>
    <t>Forrás:</t>
  </si>
  <si>
    <t>Source:</t>
  </si>
  <si>
    <t>Megjegyzés:</t>
  </si>
  <si>
    <t>Note:</t>
  </si>
  <si>
    <t>KSH.</t>
  </si>
  <si>
    <t>Other</t>
  </si>
  <si>
    <t>Manufacturing</t>
  </si>
  <si>
    <t>HCSO</t>
  </si>
  <si>
    <t>Pénzügyi szektor</t>
  </si>
  <si>
    <t>Kereskedelem</t>
  </si>
  <si>
    <t>IKT szektor</t>
  </si>
  <si>
    <t>ICT</t>
  </si>
  <si>
    <t>Financial services</t>
  </si>
  <si>
    <t>Trade</t>
  </si>
  <si>
    <t>A kereskedelmiingatlan-piac szempontjából releváns ágazatok teljesítménye</t>
  </si>
  <si>
    <t>Pénzügyi</t>
  </si>
  <si>
    <t>Európai Bizottság.</t>
  </si>
  <si>
    <t>European Commission</t>
  </si>
  <si>
    <t>Teljes kiskereskedelmi értékesítés</t>
  </si>
  <si>
    <t>Reál nettó keresettömeg</t>
  </si>
  <si>
    <t>Retail sales</t>
  </si>
  <si>
    <t>Logisztika</t>
  </si>
  <si>
    <t>Logistics</t>
  </si>
  <si>
    <t>KSH, MNB-számítás.</t>
  </si>
  <si>
    <t>Bács-Kiskun</t>
  </si>
  <si>
    <t>Békés</t>
  </si>
  <si>
    <t>Baranya</t>
  </si>
  <si>
    <t>Somogy</t>
  </si>
  <si>
    <t>Hajdú-Bihar</t>
  </si>
  <si>
    <t>Heves</t>
  </si>
  <si>
    <t>Nógrád</t>
  </si>
  <si>
    <t>Fejér</t>
  </si>
  <si>
    <t>Veszprém</t>
  </si>
  <si>
    <t>Budapest</t>
  </si>
  <si>
    <t>Vas</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</si>
  <si>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</si>
  <si>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</si>
  <si>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</si>
  <si>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</si>
  <si>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</si>
  <si>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</si>
  <si>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</si>
  <si>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</si>
  <si>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</si>
  <si>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</si>
  <si>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</si>
  <si>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</si>
  <si>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</si>
  <si>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</si>
  <si>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</si>
  <si>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</si>
  <si>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</si>
  <si>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</si>
  <si>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</si>
  <si>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</si>
  <si>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</si>
  <si>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</si>
  <si>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</si>
  <si>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</si>
  <si>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</si>
  <si>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</si>
  <si>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</si>
  <si>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</si>
  <si>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</si>
  <si>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</si>
  <si>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</si>
  <si>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</si>
  <si>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</si>
  <si>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</si>
  <si>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</si>
  <si>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</si>
  <si>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</si>
  <si>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</si>
  <si>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</si>
  <si>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</si>
  <si>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</si>
  <si>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</si>
  <si>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</si>
  <si>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</si>
  <si>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</si>
  <si>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</si>
  <si>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</si>
  <si>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</si>
  <si>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</si>
  <si>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</si>
  <si>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</si>
  <si>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</si>
  <si>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</si>
  <si>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Consumer confidence (right-hand scale)</t>
  </si>
  <si>
    <t>Budapest Research Forum, Cushman &amp; Wakefield.</t>
  </si>
  <si>
    <t>Budapest Research Forum, Cushman &amp; Wakefield</t>
  </si>
  <si>
    <t>Dél-Buda</t>
  </si>
  <si>
    <t>Pest központ</t>
  </si>
  <si>
    <t>Buda központ</t>
  </si>
  <si>
    <t>Agglomeráció</t>
  </si>
  <si>
    <t>Belváros</t>
  </si>
  <si>
    <t>Észak-Buda</t>
  </si>
  <si>
    <t>Váci út</t>
  </si>
  <si>
    <t>Nem-közp. Pest</t>
  </si>
  <si>
    <t>South Buda</t>
  </si>
  <si>
    <t>Non-Central Pest</t>
  </si>
  <si>
    <t>Váci út Corridor</t>
  </si>
  <si>
    <t>Central Pest</t>
  </si>
  <si>
    <t>Central Buda</t>
  </si>
  <si>
    <t>Periphery</t>
  </si>
  <si>
    <t>CBD</t>
  </si>
  <si>
    <t>North Buda</t>
  </si>
  <si>
    <t>Performance of sectors relevant to the CRE market</t>
  </si>
  <si>
    <t>Investment activity of sectors relevant to the CRE market</t>
  </si>
  <si>
    <t>Új bérbeadás</t>
  </si>
  <si>
    <t>Előbérlet</t>
  </si>
  <si>
    <t>Bővülés</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</si>
  <si>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</si>
  <si>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</si>
  <si>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</si>
  <si>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</si>
  <si>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</si>
  <si>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</si>
  <si>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</si>
  <si>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</si>
  <si>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</si>
  <si>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</si>
  <si>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</si>
  <si>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</si>
  <si>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</si>
  <si>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</si>
  <si>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</si>
  <si>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</si>
  <si>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</si>
  <si>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</si>
  <si>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</si>
  <si>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</si>
  <si>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</si>
  <si>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</si>
  <si>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</si>
  <si>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</si>
  <si>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</si>
  <si>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</si>
  <si>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</si>
  <si>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</si>
  <si>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</si>
  <si>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</si>
  <si>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</si>
  <si>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</si>
  <si>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</si>
  <si>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</si>
  <si>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</si>
  <si>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</si>
  <si>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</si>
  <si>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</si>
  <si>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</si>
  <si>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</si>
  <si>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</si>
  <si>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</si>
  <si>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</si>
  <si>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</si>
  <si>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</si>
  <si>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</si>
  <si>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</si>
  <si>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</si>
  <si>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</si>
  <si>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</si>
  <si>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</si>
  <si>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</si>
  <si>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</si>
  <si>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Átadott új kínálat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</si>
  <si>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</si>
  <si>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</si>
  <si>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</si>
  <si>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</si>
  <si>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</si>
  <si>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</si>
  <si>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</si>
  <si>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</si>
  <si>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</si>
  <si>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Logistics service providers</t>
  </si>
  <si>
    <t>Industrial-logistics headline rent</t>
  </si>
  <si>
    <t>2015 Q4</t>
  </si>
  <si>
    <t>2016 Q2</t>
  </si>
  <si>
    <t>2016 Q3</t>
  </si>
  <si>
    <t>Annual change (right-hand scale)</t>
  </si>
  <si>
    <t>Sáv</t>
  </si>
  <si>
    <t>Range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</si>
  <si>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</si>
  <si>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</si>
  <si>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</si>
  <si>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</si>
  <si>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</si>
  <si>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</si>
  <si>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</si>
  <si>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</si>
  <si>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</si>
  <si>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</si>
  <si>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</si>
  <si>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</si>
  <si>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</si>
  <si>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</si>
  <si>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</si>
  <si>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</si>
  <si>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</si>
  <si>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</si>
  <si>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</si>
  <si>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High-streets</t>
  </si>
  <si>
    <t>Az átadott és átadni tervezett szállodai szobák száma Magyarországon</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</si>
  <si>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</si>
  <si>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</si>
  <si>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</si>
  <si>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</si>
  <si>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</si>
  <si>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</si>
  <si>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</si>
  <si>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</si>
  <si>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</si>
  <si>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</si>
  <si>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</si>
  <si>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</si>
  <si>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</si>
  <si>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</si>
  <si>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</si>
  <si>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</si>
  <si>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Egyesült Királyság</t>
  </si>
  <si>
    <t>Kína</t>
  </si>
  <si>
    <t>Dél-afrikai Köztársaság</t>
  </si>
  <si>
    <t>A magyar kereskedelmiingatlan-piac befektetési volumenének megoszlása befektetőtípusok szerint</t>
  </si>
  <si>
    <t>Magánbefektető (HNW)</t>
  </si>
  <si>
    <t>Közintézmény</t>
  </si>
  <si>
    <t>Egyéb összesen</t>
  </si>
  <si>
    <t>Hungary</t>
  </si>
  <si>
    <t>Republic of South Africa</t>
  </si>
  <si>
    <t>Czech Republic</t>
  </si>
  <si>
    <t>Germany</t>
  </si>
  <si>
    <t>China</t>
  </si>
  <si>
    <t>UK</t>
  </si>
  <si>
    <t>Austria</t>
  </si>
  <si>
    <t>Development land</t>
  </si>
  <si>
    <t>Prime shopping centre yield (rhs)</t>
  </si>
  <si>
    <t>CBRE, Cushman &amp; Wakefield, MNB.</t>
  </si>
  <si>
    <t>CBRE, Cushman &amp; Wakefield, MNB</t>
  </si>
  <si>
    <t>Yield premium of prime offices compared to 10-year Eurobond</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</si>
  <si>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</si>
  <si>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</si>
  <si>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</si>
  <si>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</si>
  <si>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</si>
  <si>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</si>
  <si>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</si>
  <si>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</si>
  <si>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</si>
  <si>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</si>
  <si>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</si>
  <si>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</si>
  <si>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</si>
  <si>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</si>
  <si>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</si>
  <si>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</si>
  <si>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</si>
  <si>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</si>
  <si>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</si>
  <si>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</si>
  <si>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</si>
  <si>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</si>
  <si>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</si>
  <si>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</si>
  <si>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</si>
  <si>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</si>
  <si>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</si>
  <si>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</si>
  <si>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</si>
  <si>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</si>
  <si>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</si>
  <si>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</si>
  <si>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</si>
  <si>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</si>
  <si>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</si>
  <si>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</si>
  <si>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</si>
  <si>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</si>
  <si>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Industrial and logistics</t>
  </si>
  <si>
    <t>Foreign loans</t>
  </si>
  <si>
    <t>Irodaház, kereskedelmi központ</t>
  </si>
  <si>
    <t>Ipari ingatlan</t>
  </si>
  <si>
    <t>Egyéb ingatlan</t>
  </si>
  <si>
    <t>Külföldi hitelek</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</si>
  <si>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</si>
  <si>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</si>
  <si>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</si>
  <si>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</si>
  <si>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</si>
  <si>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</si>
  <si>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</si>
  <si>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</si>
  <si>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</si>
  <si>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</si>
  <si>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</si>
  <si>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</si>
  <si>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</si>
  <si>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</si>
  <si>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</si>
  <si>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</si>
  <si>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</si>
  <si>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</si>
  <si>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</si>
  <si>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</si>
  <si>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</si>
  <si>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</si>
  <si>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</si>
  <si>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</si>
  <si>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</si>
  <si>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</si>
  <si>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</si>
  <si>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</si>
  <si>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</si>
  <si>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</si>
  <si>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</si>
  <si>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</si>
  <si>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</si>
  <si>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</si>
  <si>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</si>
  <si>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</si>
  <si>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</si>
  <si>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</si>
  <si>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</si>
  <si>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</si>
  <si>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</si>
  <si>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</si>
  <si>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</si>
  <si>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</si>
  <si>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</si>
  <si>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</si>
  <si>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</si>
  <si>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</si>
  <si>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</si>
  <si>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</si>
  <si>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</si>
  <si>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</si>
  <si>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</si>
  <si>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</si>
  <si>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</si>
  <si>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</si>
  <si>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</si>
  <si>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</si>
  <si>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</si>
  <si>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</si>
  <si>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</si>
  <si>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</si>
  <si>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</si>
  <si>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</si>
  <si>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</si>
  <si>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</si>
  <si>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</si>
  <si>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</si>
  <si>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</si>
  <si>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</si>
  <si>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</si>
  <si>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</si>
  <si>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</si>
  <si>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</si>
  <si>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</si>
  <si>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</si>
  <si>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</si>
  <si>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</si>
  <si>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</si>
  <si>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</si>
  <si>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</si>
  <si>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</si>
  <si>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</si>
  <si>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</si>
  <si>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</si>
  <si>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</si>
  <si>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</si>
  <si>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</si>
  <si>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</si>
  <si>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</si>
  <si>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</si>
  <si>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</si>
  <si>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</si>
  <si>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</si>
  <si>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</si>
  <si>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</si>
  <si>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</si>
  <si>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</si>
  <si>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</si>
  <si>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</si>
  <si>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</si>
  <si>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Tőkehelyzet</t>
  </si>
  <si>
    <t>Capital status</t>
  </si>
  <si>
    <t>Likviditási helyzet</t>
  </si>
  <si>
    <t>Liquidity status</t>
  </si>
  <si>
    <t>Iparág-specifikus problémák</t>
  </si>
  <si>
    <t>Ingatlanár-buborék kialakulási esélye</t>
  </si>
  <si>
    <t>Potential for real estate price bubble</t>
  </si>
  <si>
    <t>Bankok közti versenyhelyzet</t>
  </si>
  <si>
    <t>Competition of banks</t>
  </si>
  <si>
    <t>Kockázati tolerancia változása</t>
  </si>
  <si>
    <t>Üzleti célú ingatlanhitelek iránti kereslet</t>
  </si>
  <si>
    <t>Demand for commercial real estate loans</t>
  </si>
  <si>
    <t>MNB, Hitelezési felmérés.</t>
  </si>
  <si>
    <t>MNB</t>
  </si>
  <si>
    <t>Office market vacancy rate (right-hand scale)</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</si>
  <si>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</si>
  <si>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</si>
  <si>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</si>
  <si>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</si>
  <si>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</si>
  <si>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</si>
  <si>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</si>
  <si>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Office, retail</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</si>
  <si>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</si>
  <si>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</si>
  <si>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</si>
  <si>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</si>
  <si>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</si>
  <si>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</si>
  <si>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</si>
  <si>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</si>
  <si>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</si>
  <si>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</si>
  <si>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</si>
  <si>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</si>
  <si>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</si>
  <si>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</si>
  <si>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</si>
  <si>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</si>
  <si>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</si>
  <si>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</si>
  <si>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</si>
  <si>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</si>
  <si>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</si>
  <si>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</si>
  <si>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</si>
  <si>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</si>
  <si>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</si>
  <si>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</si>
  <si>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</si>
  <si>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</si>
  <si>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</si>
  <si>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</si>
  <si>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</si>
  <si>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</si>
  <si>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</si>
  <si>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Data for owner-occupied offices only available from 2010 onwards.</t>
  </si>
  <si>
    <t>Realised completions</t>
  </si>
  <si>
    <t>Public organisation</t>
  </si>
  <si>
    <t>CRE investment flows in the CEE region</t>
  </si>
  <si>
    <t>Responses of the analysed banks weighted by market share.</t>
  </si>
  <si>
    <t>Vissza a jegyzékre / Return to the Index</t>
  </si>
  <si>
    <t>2019 Q1</t>
  </si>
  <si>
    <t>2019 Q2</t>
  </si>
  <si>
    <t>2019 II.</t>
  </si>
  <si>
    <t>Ratio of liquid assets (right-hand scale)</t>
  </si>
  <si>
    <t>Office space under construction</t>
  </si>
  <si>
    <t>Építés alatt levő irodaterület</t>
  </si>
  <si>
    <t>Potenciális, de még nem épülő irodaterület</t>
  </si>
  <si>
    <t>Planned office space before construction</t>
  </si>
  <si>
    <t>Retail rental rates and vacancy rates in Hungary</t>
  </si>
  <si>
    <t>A kiskereskedelmi bérleti díjak alakulása és a kihasználatlansági ráták Magyarországon</t>
  </si>
  <si>
    <t xml:space="preserve">Szobafoglaltság </t>
  </si>
  <si>
    <t>Bruttó átlagár</t>
  </si>
  <si>
    <t>Occupancy rate</t>
  </si>
  <si>
    <t>Gross average daily rate</t>
  </si>
  <si>
    <t>CBRE, STR Global.</t>
  </si>
  <si>
    <t>CBRE, STR Global</t>
  </si>
  <si>
    <t>Az építőipar teljesítményét akadályozó tényezők alakulása</t>
  </si>
  <si>
    <t>Vacancy rate (right-hand scale)</t>
  </si>
  <si>
    <t>A magyar kereskedelmiingatlan-piac befektetési volumene, összetétele és a prime hozamok</t>
  </si>
  <si>
    <t>Nettó tőkeáramlás a hazai nyilvános ingatlanbefektetési alapoknál</t>
  </si>
  <si>
    <t>Kereskedelem és logisztika</t>
  </si>
  <si>
    <t>Trade and logistics</t>
  </si>
  <si>
    <t>Átadott irodaterület</t>
  </si>
  <si>
    <t>Épülő irodaterület</t>
  </si>
  <si>
    <t>Office space in preparatory phase, but not yet constructed</t>
  </si>
  <si>
    <t>Előkészítés alatti, de még nem épülő irodaterület</t>
  </si>
  <si>
    <t>Az üzleti célú ingatlanhitelek feltételeinek változására ható tényezők</t>
  </si>
  <si>
    <t>Az üzleti célú ingatlanhitelek iránti kereslet és a hitelfeltételek alakulása</t>
  </si>
  <si>
    <t>Net capital flows in Hungarian public real estate investment funds</t>
  </si>
  <si>
    <t>Customer demand by contract type in the industrial-logistics rental market of Budapest and environs</t>
  </si>
  <si>
    <t>Typical rental rates of industrial-logistics properties in Budapest and environs</t>
  </si>
  <si>
    <t>2019 Q3</t>
  </si>
  <si>
    <t>2019 III.</t>
  </si>
  <si>
    <t>2019 Q4</t>
  </si>
  <si>
    <t>2019 IV.</t>
  </si>
  <si>
    <t>Magyar nyilvános nyíltvégű ingatlanalap</t>
  </si>
  <si>
    <t>Egyéb ingatlanalap</t>
  </si>
  <si>
    <t>Domestic public real estate investment fund</t>
  </si>
  <si>
    <t>Other real estate investment fund</t>
  </si>
  <si>
    <t>Befektetési forgalom és prime irodapiaci hozamok a régióban</t>
  </si>
  <si>
    <t>Kihasználatlan állomány/bériroda állomány (jobb tengely)</t>
  </si>
  <si>
    <t>Kihasználatlan állomány/teljes irodaállomány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</si>
  <si>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</si>
  <si>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</si>
  <si>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</si>
  <si>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</si>
  <si>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</si>
  <si>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Likvid eszközök aránya a nettó eszközértéken belül (jobb tengely)</t>
  </si>
  <si>
    <t>Irodapiaci kihasználatlanság (jobb tengely)</t>
  </si>
  <si>
    <t>Irodapiaci prime hozam (jobb tengely)</t>
  </si>
  <si>
    <t>Devizaarány (jobb tengely)</t>
  </si>
  <si>
    <t>Prime bevásárlóközpont hozam (j.t.)</t>
  </si>
  <si>
    <t>Fashion</t>
  </si>
  <si>
    <t>Services</t>
  </si>
  <si>
    <t>Vendéglátás</t>
  </si>
  <si>
    <t>Négy negyedéves mozgóátlag. Az IKT szektor az információs és kommunikációs technológiák ágazatot takarja.</t>
  </si>
  <si>
    <t>Kereskedelmiingatlan-projekthitelek / szavatolótőke</t>
  </si>
  <si>
    <t>CRE project loan stock / regulatory capital</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</si>
  <si>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</si>
  <si>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</si>
  <si>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</si>
  <si>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</si>
  <si>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</si>
  <si>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</si>
  <si>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</si>
  <si>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</si>
  <si>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</si>
  <si>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</si>
  <si>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</si>
  <si>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</si>
  <si>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</si>
  <si>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</si>
  <si>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</si>
  <si>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</si>
  <si>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</si>
  <si>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</si>
  <si>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</si>
  <si>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</si>
  <si>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</si>
  <si>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</si>
  <si>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</si>
  <si>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</si>
  <si>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</si>
  <si>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</si>
  <si>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</si>
  <si>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</si>
  <si>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</si>
  <si>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</si>
  <si>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</si>
  <si>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</si>
  <si>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</si>
  <si>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</si>
  <si>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Az éves változás a bérleti díjsávok középértékének éves változását mutatja.</t>
  </si>
  <si>
    <t>2020 Q1</t>
  </si>
  <si>
    <t>2020 I.</t>
  </si>
  <si>
    <t>4-quarter moving average. The ICT sector refers to the information and communications technology sector.</t>
  </si>
  <si>
    <t>Factors limiting output in the construction industry</t>
  </si>
  <si>
    <t>Yearly change presents the yearly change in the mean of the rental rate range.</t>
  </si>
  <si>
    <t>Composition of the credit institution sector’s stock of CRE purchase or development project loans by currency</t>
  </si>
  <si>
    <t>MNB, Lending Survey</t>
  </si>
  <si>
    <t>2020 Q2</t>
  </si>
  <si>
    <t>2020 II.</t>
  </si>
  <si>
    <t>Nettó tőkeáramlás</t>
  </si>
  <si>
    <t>Net capital flow</t>
  </si>
  <si>
    <t>Jan</t>
  </si>
  <si>
    <t>Feb</t>
  </si>
  <si>
    <t>Aug</t>
  </si>
  <si>
    <t>Nov</t>
  </si>
  <si>
    <t>Dec</t>
  </si>
  <si>
    <t>Kiadható szállodai szobák száma</t>
  </si>
  <si>
    <t>Mar</t>
  </si>
  <si>
    <t>Apr</t>
  </si>
  <si>
    <t>May</t>
  </si>
  <si>
    <t>June</t>
  </si>
  <si>
    <t>July</t>
  </si>
  <si>
    <t>Sept</t>
  </si>
  <si>
    <t>Oct</t>
  </si>
  <si>
    <t>Number of available hotel rooms</t>
  </si>
  <si>
    <t>Magyar ingatlanbefektető cég</t>
  </si>
  <si>
    <t>Külföldi ingatlanbefektető cég</t>
  </si>
  <si>
    <t>Domestic property investment company</t>
  </si>
  <si>
    <t>Foreign property investment company</t>
  </si>
  <si>
    <t>Gyógyszeripar</t>
  </si>
  <si>
    <t>Szolgáltatás</t>
  </si>
  <si>
    <t>Pharmacy</t>
  </si>
  <si>
    <t>Trade &amp; Distribution</t>
  </si>
  <si>
    <t>A Budapest és környéki ipari-logisztikai piac teljes bérbeadásának összetétele a bérlők tevékenysége szerint</t>
  </si>
  <si>
    <t>Total demand composition on the industrial-logistics market of Budapest and environs by tenant activity</t>
  </si>
  <si>
    <t>Könyv, számítástechnika</t>
  </si>
  <si>
    <t>Gyógyszer, illatszer</t>
  </si>
  <si>
    <t>Textil, ruházat</t>
  </si>
  <si>
    <t>Élelmiszer</t>
  </si>
  <si>
    <t>Csomagküldő, internet</t>
  </si>
  <si>
    <t>Internet sales</t>
  </si>
  <si>
    <t>Food</t>
  </si>
  <si>
    <t>Book, computing</t>
  </si>
  <si>
    <t>Bútor, műszaki cikk</t>
  </si>
  <si>
    <t>Komárom-Esztergom</t>
  </si>
  <si>
    <t>Győr-Moson-Sopron</t>
  </si>
  <si>
    <t>Borsod-Abaúj-Zemplén</t>
  </si>
  <si>
    <t>Jász-Nagykun-Szolnok</t>
  </si>
  <si>
    <t>Szabolcs-Szatmár-Bereg</t>
  </si>
  <si>
    <t>Csongrád-Csanád</t>
  </si>
  <si>
    <t>Rendszeresen</t>
  </si>
  <si>
    <t>Alkalmanként</t>
  </si>
  <si>
    <t>01</t>
  </si>
  <si>
    <t>02</t>
  </si>
  <si>
    <t>03</t>
  </si>
  <si>
    <t>04</t>
  </si>
  <si>
    <t>05</t>
  </si>
  <si>
    <t>06</t>
  </si>
  <si>
    <t>07</t>
  </si>
  <si>
    <t>08</t>
  </si>
  <si>
    <t>09</t>
  </si>
  <si>
    <t>10</t>
  </si>
  <si>
    <t>11</t>
  </si>
  <si>
    <t>12</t>
  </si>
  <si>
    <t>Occasionally</t>
  </si>
  <si>
    <t>Regularly</t>
  </si>
  <si>
    <t>Monthly guest nights in commercial accommodation establishments</t>
  </si>
  <si>
    <t>A vendégéjszakák számának havi alakulása a kereskedelmi szálláshelyeken</t>
  </si>
  <si>
    <t>Prime iroda hozamfelár a 10 éves eurokötvény-hozamhoz képest</t>
  </si>
  <si>
    <t>European Commission, HCSO</t>
  </si>
  <si>
    <t>Európai Bizottság, KSH.</t>
  </si>
  <si>
    <t>Real net earnings</t>
  </si>
  <si>
    <t>Development of retail sales, incomes and the consumer confidence indicator</t>
  </si>
  <si>
    <t>Fogyasztói bizalmi mutató (jobb tengely)</t>
  </si>
  <si>
    <t>A kiskereskedelmi értékesítések, keresetek és a fogyasztói bizalmi mutató alakulása</t>
  </si>
  <si>
    <t>County distribution and composition of the modern Hungarian retail real estate stock</t>
  </si>
  <si>
    <t>Investment volume on the Hungarian CRE market, its composition and prime yields</t>
  </si>
  <si>
    <t>Investment volumes on the Hungarian CRE market by investors' country of origin</t>
  </si>
  <si>
    <t>Asset composition of public real estate funds and the ratio of liquid assets to net asset value</t>
  </si>
  <si>
    <t>Ratio of FX loans (right-hand scale)</t>
  </si>
  <si>
    <t>Responses of the participating banks, weighted by market share.</t>
  </si>
  <si>
    <t>Factors behind changes in CRE loan conditions</t>
  </si>
  <si>
    <t>Sector-specific problems</t>
  </si>
  <si>
    <t>Catering</t>
  </si>
  <si>
    <t>2020 Q4</t>
  </si>
  <si>
    <t>2020 IV.</t>
  </si>
  <si>
    <t>Net absorption</t>
  </si>
  <si>
    <t>Planned completions</t>
  </si>
  <si>
    <t>Pre-leased space of planned completions</t>
  </si>
  <si>
    <t>Tervezett átadások</t>
  </si>
  <si>
    <t>A tervezett átadások előbérlettel lekötött része</t>
  </si>
  <si>
    <t>Bérleti és fejlesztési aktivitás a budapesti irodapiacon</t>
  </si>
  <si>
    <t>Leasing and development activity in the Budapest office market</t>
  </si>
  <si>
    <t>Office space under construction as ratio of existing space (right-hand scale)</t>
  </si>
  <si>
    <t>CBRE, Cushman &amp; Wakefield, Magyar Szállodák és Éttermek Szövetsége.</t>
  </si>
  <si>
    <t>CBRE, Cushman &amp; Wakefield, Hungarian Hotel &amp; Restaurant Association</t>
  </si>
  <si>
    <t>A távmunkában vagy otthoni munkavégzés keretében dolgozók a szellemi foglalkozásúak arányában</t>
  </si>
  <si>
    <t xml:space="preserve"> 2020</t>
  </si>
  <si>
    <t xml:space="preserve"> 2021</t>
  </si>
  <si>
    <t>2021 Q1</t>
  </si>
  <si>
    <t>2021 I.</t>
  </si>
  <si>
    <t>2020 Q3</t>
  </si>
  <si>
    <t>2020 III.</t>
  </si>
  <si>
    <t>Flightradar24</t>
  </si>
  <si>
    <t>Flightradar24.</t>
  </si>
  <si>
    <t>01.01</t>
  </si>
  <si>
    <t>01-01</t>
  </si>
  <si>
    <t>01-02</t>
  </si>
  <si>
    <t>01-03</t>
  </si>
  <si>
    <t>01-04</t>
  </si>
  <si>
    <t>01-05</t>
  </si>
  <si>
    <t>01-06</t>
  </si>
  <si>
    <t>01-07</t>
  </si>
  <si>
    <t>01-08</t>
  </si>
  <si>
    <t>01-09</t>
  </si>
  <si>
    <t>01-10</t>
  </si>
  <si>
    <t>01-11</t>
  </si>
  <si>
    <t>01-12</t>
  </si>
  <si>
    <t>02-01</t>
  </si>
  <si>
    <t>02-02</t>
  </si>
  <si>
    <t>02-03</t>
  </si>
  <si>
    <t>02-04</t>
  </si>
  <si>
    <t>02-05</t>
  </si>
  <si>
    <t>02-06</t>
  </si>
  <si>
    <t>02-07</t>
  </si>
  <si>
    <t>02-08</t>
  </si>
  <si>
    <t>02-09</t>
  </si>
  <si>
    <t>02-10</t>
  </si>
  <si>
    <t>02-11</t>
  </si>
  <si>
    <t>02-12</t>
  </si>
  <si>
    <t>03-01</t>
  </si>
  <si>
    <t>03-02</t>
  </si>
  <si>
    <t>03-03</t>
  </si>
  <si>
    <t>03-04</t>
  </si>
  <si>
    <t>03-05</t>
  </si>
  <si>
    <t>03-06</t>
  </si>
  <si>
    <t>03-07</t>
  </si>
  <si>
    <t>03-08</t>
  </si>
  <si>
    <t>03-09</t>
  </si>
  <si>
    <t>03-10</t>
  </si>
  <si>
    <t>03-11</t>
  </si>
  <si>
    <t>03-12</t>
  </si>
  <si>
    <t>04-01</t>
  </si>
  <si>
    <t>04-02</t>
  </si>
  <si>
    <t>04-03</t>
  </si>
  <si>
    <t>04-04</t>
  </si>
  <si>
    <t>04-05</t>
  </si>
  <si>
    <t>04-06</t>
  </si>
  <si>
    <t>04-07</t>
  </si>
  <si>
    <t>04-08</t>
  </si>
  <si>
    <t>04-09</t>
  </si>
  <si>
    <t>04-10</t>
  </si>
  <si>
    <t>04-11</t>
  </si>
  <si>
    <t>04-12</t>
  </si>
  <si>
    <t>05-01</t>
  </si>
  <si>
    <t>05-02</t>
  </si>
  <si>
    <t>05-03</t>
  </si>
  <si>
    <t>05-04</t>
  </si>
  <si>
    <t>05-05</t>
  </si>
  <si>
    <t>05-06</t>
  </si>
  <si>
    <t>05-07</t>
  </si>
  <si>
    <t>05-08</t>
  </si>
  <si>
    <t>05-09</t>
  </si>
  <si>
    <t>05-10</t>
  </si>
  <si>
    <t>05-11</t>
  </si>
  <si>
    <t>05-12</t>
  </si>
  <si>
    <t>06-01</t>
  </si>
  <si>
    <t>06-02</t>
  </si>
  <si>
    <t>06-03</t>
  </si>
  <si>
    <t>06-04</t>
  </si>
  <si>
    <t>06-05</t>
  </si>
  <si>
    <t>06-06</t>
  </si>
  <si>
    <t>06-07</t>
  </si>
  <si>
    <t>06-08</t>
  </si>
  <si>
    <t>06-09</t>
  </si>
  <si>
    <t>06-10</t>
  </si>
  <si>
    <t>06-11</t>
  </si>
  <si>
    <t>06-12</t>
  </si>
  <si>
    <t>07-01</t>
  </si>
  <si>
    <t>07-02</t>
  </si>
  <si>
    <t>07-03</t>
  </si>
  <si>
    <t>07-04</t>
  </si>
  <si>
    <t>07-05</t>
  </si>
  <si>
    <t>07-06</t>
  </si>
  <si>
    <t>07-07</t>
  </si>
  <si>
    <t>07-08</t>
  </si>
  <si>
    <t>07-09</t>
  </si>
  <si>
    <t>07-10</t>
  </si>
  <si>
    <t>07-11</t>
  </si>
  <si>
    <t>07-12</t>
  </si>
  <si>
    <t>08-01</t>
  </si>
  <si>
    <t>08-02</t>
  </si>
  <si>
    <t>08-03</t>
  </si>
  <si>
    <t>08-04</t>
  </si>
  <si>
    <t>08-05</t>
  </si>
  <si>
    <t>08-06</t>
  </si>
  <si>
    <t>08-07</t>
  </si>
  <si>
    <t>08-08</t>
  </si>
  <si>
    <t>08-09</t>
  </si>
  <si>
    <t>08-10</t>
  </si>
  <si>
    <t>08-11</t>
  </si>
  <si>
    <t>08-12</t>
  </si>
  <si>
    <t>09-01</t>
  </si>
  <si>
    <t>09-02</t>
  </si>
  <si>
    <t>09-03</t>
  </si>
  <si>
    <t>09-04</t>
  </si>
  <si>
    <t>09-05</t>
  </si>
  <si>
    <t>09-06</t>
  </si>
  <si>
    <t>09-07</t>
  </si>
  <si>
    <t>09-08</t>
  </si>
  <si>
    <t>09-09</t>
  </si>
  <si>
    <t>09-10</t>
  </si>
  <si>
    <t>09-11</t>
  </si>
  <si>
    <t>09-12</t>
  </si>
  <si>
    <t>10-01</t>
  </si>
  <si>
    <t>10-02</t>
  </si>
  <si>
    <t>10-03</t>
  </si>
  <si>
    <t>10-04</t>
  </si>
  <si>
    <t>10-05</t>
  </si>
  <si>
    <t>10-06</t>
  </si>
  <si>
    <t>10-07</t>
  </si>
  <si>
    <t>10-08</t>
  </si>
  <si>
    <t>10-09</t>
  </si>
  <si>
    <t>10-10</t>
  </si>
  <si>
    <t>10-11</t>
  </si>
  <si>
    <t>10-12</t>
  </si>
  <si>
    <t>11-01</t>
  </si>
  <si>
    <t>11-02</t>
  </si>
  <si>
    <t>11-03</t>
  </si>
  <si>
    <t>11-04</t>
  </si>
  <si>
    <t>11-05</t>
  </si>
  <si>
    <t>11-06</t>
  </si>
  <si>
    <t>11-07</t>
  </si>
  <si>
    <t>11-08</t>
  </si>
  <si>
    <t>11-09</t>
  </si>
  <si>
    <t>11-10</t>
  </si>
  <si>
    <t>11-11</t>
  </si>
  <si>
    <t>11-12</t>
  </si>
  <si>
    <t>12-01</t>
  </si>
  <si>
    <t>12-02</t>
  </si>
  <si>
    <t>12-03</t>
  </si>
  <si>
    <t>12-04</t>
  </si>
  <si>
    <t>12-05</t>
  </si>
  <si>
    <t>12-06</t>
  </si>
  <si>
    <t>12-07</t>
  </si>
  <si>
    <t>12-08</t>
  </si>
  <si>
    <t>12-09</t>
  </si>
  <si>
    <t>12-10</t>
  </si>
  <si>
    <t>12-11</t>
  </si>
  <si>
    <t>12-12</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</si>
  <si>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</si>
  <si>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</si>
  <si>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</si>
  <si>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</si>
  <si>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</si>
  <si>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</si>
  <si>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</si>
  <si>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</si>
  <si>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</si>
  <si>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</si>
  <si>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</si>
  <si>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</si>
  <si>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</si>
  <si>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</si>
  <si>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</si>
  <si>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</si>
  <si>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</si>
  <si>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</si>
  <si>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</si>
  <si>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</si>
  <si>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</si>
  <si>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</si>
  <si>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</si>
  <si>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</si>
  <si>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</si>
  <si>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</si>
  <si>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</si>
  <si>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</si>
  <si>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</si>
  <si>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</si>
  <si>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</si>
  <si>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</si>
  <si>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</si>
  <si>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</si>
  <si>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</si>
  <si>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</si>
  <si>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</si>
  <si>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</si>
  <si>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</si>
  <si>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</si>
  <si>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</si>
  <si>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</si>
  <si>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</si>
  <si>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</si>
  <si>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</si>
  <si>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</si>
  <si>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</si>
  <si>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</si>
  <si>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</si>
  <si>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</si>
  <si>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</si>
  <si>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</si>
  <si>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</si>
  <si>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</si>
  <si>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</si>
  <si>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</si>
  <si>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</si>
  <si>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</si>
  <si>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</si>
  <si>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</si>
  <si>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</si>
  <si>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</si>
  <si>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</si>
  <si>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</si>
  <si>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</si>
  <si>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</si>
  <si>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</si>
  <si>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</si>
  <si>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</si>
  <si>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</si>
  <si>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</si>
  <si>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</si>
  <si>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</si>
  <si>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</si>
  <si>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</si>
  <si>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</si>
  <si>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</si>
  <si>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</si>
  <si>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</si>
  <si>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</si>
  <si>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</si>
  <si>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</si>
  <si>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</si>
  <si>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</si>
  <si>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</si>
  <si>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</si>
  <si>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</si>
  <si>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</si>
  <si>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</si>
  <si>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</si>
  <si>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</si>
  <si>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</si>
  <si>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</si>
  <si>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</si>
  <si>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</si>
  <si>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</si>
  <si>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</si>
  <si>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</si>
  <si>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</si>
  <si>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</si>
  <si>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</si>
  <si>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</si>
  <si>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</si>
  <si>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</si>
  <si>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</si>
  <si>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</si>
  <si>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</si>
  <si>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</si>
  <si>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</si>
  <si>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</si>
  <si>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</si>
  <si>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</si>
  <si>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</si>
  <si>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</si>
  <si>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</si>
  <si>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</si>
  <si>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</si>
  <si>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</si>
  <si>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</si>
  <si>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</si>
  <si>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</si>
  <si>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</si>
  <si>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</si>
  <si>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</si>
  <si>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</si>
  <si>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</si>
  <si>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</si>
  <si>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</si>
  <si>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</si>
  <si>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</si>
  <si>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</si>
  <si>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</si>
  <si>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</si>
  <si>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</si>
  <si>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</si>
  <si>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</si>
  <si>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</si>
  <si>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</si>
  <si>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</si>
  <si>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</si>
  <si>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</si>
  <si>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</si>
  <si>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</si>
  <si>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</si>
  <si>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</si>
  <si>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</si>
  <si>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</si>
  <si>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</si>
  <si>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</si>
  <si>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</si>
  <si>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</si>
  <si>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</si>
  <si>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</si>
  <si>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</si>
  <si>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</si>
  <si>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</si>
  <si>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</si>
  <si>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</si>
  <si>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</si>
  <si>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</si>
  <si>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</si>
  <si>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</si>
  <si>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</si>
  <si>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</si>
  <si>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</si>
  <si>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</si>
  <si>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</si>
  <si>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</si>
  <si>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</si>
  <si>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</si>
  <si>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</si>
  <si>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</si>
  <si>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</si>
  <si>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</si>
  <si>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</si>
  <si>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</si>
  <si>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</si>
  <si>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</si>
  <si>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</si>
  <si>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</si>
  <si>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</si>
  <si>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</si>
  <si>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</si>
  <si>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</si>
  <si>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</si>
  <si>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</si>
  <si>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</si>
  <si>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</si>
  <si>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</si>
  <si>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</si>
  <si>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</si>
  <si>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</si>
  <si>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</si>
  <si>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</si>
  <si>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</si>
  <si>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</si>
  <si>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</si>
  <si>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</si>
  <si>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</si>
  <si>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</si>
  <si>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</si>
  <si>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</si>
  <si>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</si>
  <si>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</si>
  <si>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</si>
  <si>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</si>
  <si>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</si>
  <si>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</si>
  <si>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</si>
  <si>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</si>
  <si>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</si>
  <si>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</si>
  <si>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</si>
  <si>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</si>
  <si>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</si>
  <si>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</si>
  <si>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</si>
  <si>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</si>
  <si>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</si>
  <si>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</si>
  <si>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</si>
  <si>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</si>
  <si>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</si>
  <si>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</si>
  <si>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</si>
  <si>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</si>
  <si>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</si>
  <si>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</si>
  <si>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</si>
  <si>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</si>
  <si>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</si>
  <si>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</si>
  <si>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</si>
  <si>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</si>
  <si>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</si>
  <si>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</si>
  <si>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</si>
  <si>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</si>
  <si>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</si>
  <si>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</si>
  <si>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</si>
  <si>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</si>
  <si>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</si>
  <si>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</si>
  <si>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</si>
  <si>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</si>
  <si>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</si>
  <si>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</si>
  <si>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</si>
  <si>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</si>
  <si>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</si>
  <si>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</si>
  <si>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</si>
  <si>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</si>
  <si>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</si>
  <si>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</si>
  <si>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</si>
  <si>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</si>
  <si>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</si>
  <si>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</si>
  <si>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</si>
  <si>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</si>
  <si>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</si>
  <si>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</si>
  <si>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</si>
  <si>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</si>
  <si>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</si>
  <si>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</si>
  <si>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</si>
  <si>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</si>
  <si>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</si>
  <si>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</si>
  <si>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</si>
  <si>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</si>
  <si>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</si>
  <si>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</si>
  <si>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</si>
  <si>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</si>
  <si>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</si>
  <si>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</si>
  <si>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</si>
  <si>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</si>
  <si>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</si>
  <si>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</si>
  <si>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</si>
  <si>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</si>
  <si>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</si>
  <si>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</si>
  <si>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</si>
  <si>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</si>
  <si>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</si>
  <si>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</si>
  <si>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</si>
  <si>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</si>
  <si>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</si>
  <si>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</si>
  <si>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</si>
  <si>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</si>
  <si>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</si>
  <si>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</si>
  <si>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</si>
  <si>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</si>
  <si>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</si>
  <si>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</si>
  <si>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</si>
  <si>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</si>
  <si>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</si>
  <si>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</si>
  <si>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</si>
  <si>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</si>
  <si>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</si>
  <si>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</si>
  <si>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</si>
  <si>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</si>
  <si>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</si>
  <si>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</si>
  <si>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</si>
  <si>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</si>
  <si>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</si>
  <si>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</si>
  <si>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</si>
  <si>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</si>
  <si>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</si>
  <si>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</si>
  <si>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</si>
  <si>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</si>
  <si>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</si>
  <si>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</si>
  <si>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</si>
  <si>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</si>
  <si>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</si>
  <si>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</si>
  <si>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</si>
  <si>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</si>
  <si>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</si>
  <si>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</si>
  <si>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</si>
  <si>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</si>
  <si>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</si>
  <si>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</si>
  <si>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</si>
  <si>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</si>
  <si>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</si>
  <si>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</si>
  <si>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</si>
  <si>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</si>
  <si>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</si>
  <si>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</si>
  <si>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</si>
  <si>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</si>
  <si>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</si>
  <si>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</si>
  <si>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</si>
  <si>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</si>
  <si>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</si>
  <si>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</si>
  <si>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</si>
  <si>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</si>
  <si>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</si>
  <si>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</si>
  <si>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</si>
  <si>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</si>
  <si>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</si>
  <si>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</si>
  <si>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2021 trend</t>
  </si>
  <si>
    <t>2020 trend</t>
  </si>
  <si>
    <t>2019 trend</t>
  </si>
  <si>
    <t>13-01</t>
  </si>
  <si>
    <t>14-01</t>
  </si>
  <si>
    <t>15-01</t>
  </si>
  <si>
    <t>16-01</t>
  </si>
  <si>
    <t>17-01</t>
  </si>
  <si>
    <t>18-01</t>
  </si>
  <si>
    <t>19-01</t>
  </si>
  <si>
    <t>20-01</t>
  </si>
  <si>
    <t>21-01</t>
  </si>
  <si>
    <t>22-01</t>
  </si>
  <si>
    <t>23-01</t>
  </si>
  <si>
    <t>24-01</t>
  </si>
  <si>
    <t>25-01</t>
  </si>
  <si>
    <t>26-01</t>
  </si>
  <si>
    <t>27-01</t>
  </si>
  <si>
    <t>28-01</t>
  </si>
  <si>
    <t>29-01</t>
  </si>
  <si>
    <t>30-01</t>
  </si>
  <si>
    <t>31-01</t>
  </si>
  <si>
    <t>13-02</t>
  </si>
  <si>
    <t>14-02</t>
  </si>
  <si>
    <t>15-02</t>
  </si>
  <si>
    <t>16-02</t>
  </si>
  <si>
    <t>17-02</t>
  </si>
  <si>
    <t>18-02</t>
  </si>
  <si>
    <t>19-02</t>
  </si>
  <si>
    <t>20-02</t>
  </si>
  <si>
    <t>21-02</t>
  </si>
  <si>
    <t>22-02</t>
  </si>
  <si>
    <t>23-02</t>
  </si>
  <si>
    <t>24-02</t>
  </si>
  <si>
    <t>25-02</t>
  </si>
  <si>
    <t>26-02</t>
  </si>
  <si>
    <t>27-02</t>
  </si>
  <si>
    <t>28-02</t>
  </si>
  <si>
    <t>13-03</t>
  </si>
  <si>
    <t>14-03</t>
  </si>
  <si>
    <t>15-03</t>
  </si>
  <si>
    <t>16-03</t>
  </si>
  <si>
    <t>17-03</t>
  </si>
  <si>
    <t>18-03</t>
  </si>
  <si>
    <t>19-03</t>
  </si>
  <si>
    <t>20-03</t>
  </si>
  <si>
    <t>21-03</t>
  </si>
  <si>
    <t>22-03</t>
  </si>
  <si>
    <t>23-03</t>
  </si>
  <si>
    <t>24-03</t>
  </si>
  <si>
    <t>25-03</t>
  </si>
  <si>
    <t>26-03</t>
  </si>
  <si>
    <t>27-03</t>
  </si>
  <si>
    <t>28-03</t>
  </si>
  <si>
    <t>29-03</t>
  </si>
  <si>
    <t>30-03</t>
  </si>
  <si>
    <t>31-03</t>
  </si>
  <si>
    <t>13-04</t>
  </si>
  <si>
    <t>14-04</t>
  </si>
  <si>
    <t>15-04</t>
  </si>
  <si>
    <t>16-04</t>
  </si>
  <si>
    <t>17-04</t>
  </si>
  <si>
    <t>18-04</t>
  </si>
  <si>
    <t>19-04</t>
  </si>
  <si>
    <t>20-04</t>
  </si>
  <si>
    <t>21-04</t>
  </si>
  <si>
    <t>22-04</t>
  </si>
  <si>
    <t>23-04</t>
  </si>
  <si>
    <t>24-04</t>
  </si>
  <si>
    <t>25-04</t>
  </si>
  <si>
    <t>26-04</t>
  </si>
  <si>
    <t>27-04</t>
  </si>
  <si>
    <t>28-04</t>
  </si>
  <si>
    <t>29-04</t>
  </si>
  <si>
    <t>30-04</t>
  </si>
  <si>
    <t>13-05</t>
  </si>
  <si>
    <t>14-05</t>
  </si>
  <si>
    <t>15-05</t>
  </si>
  <si>
    <t>16-05</t>
  </si>
  <si>
    <t>17-05</t>
  </si>
  <si>
    <t>18-05</t>
  </si>
  <si>
    <t>19-05</t>
  </si>
  <si>
    <t>20-05</t>
  </si>
  <si>
    <t>21-05</t>
  </si>
  <si>
    <t>22-05</t>
  </si>
  <si>
    <t>23-05</t>
  </si>
  <si>
    <t>24-05</t>
  </si>
  <si>
    <t>25-05</t>
  </si>
  <si>
    <t>26-05</t>
  </si>
  <si>
    <t>27-05</t>
  </si>
  <si>
    <t>28-05</t>
  </si>
  <si>
    <t>29-05</t>
  </si>
  <si>
    <t>30-05</t>
  </si>
  <si>
    <t>31-05</t>
  </si>
  <si>
    <t>13-06</t>
  </si>
  <si>
    <t>14-06</t>
  </si>
  <si>
    <t>15-06</t>
  </si>
  <si>
    <t>16-06</t>
  </si>
  <si>
    <t>17-06</t>
  </si>
  <si>
    <t>18-06</t>
  </si>
  <si>
    <t>19-06</t>
  </si>
  <si>
    <t>20-06</t>
  </si>
  <si>
    <t>21-06</t>
  </si>
  <si>
    <t>22-06</t>
  </si>
  <si>
    <t>23-06</t>
  </si>
  <si>
    <t>24-06</t>
  </si>
  <si>
    <t>25-06</t>
  </si>
  <si>
    <t>26-06</t>
  </si>
  <si>
    <t>27-06</t>
  </si>
  <si>
    <t>28-06</t>
  </si>
  <si>
    <t>29-06</t>
  </si>
  <si>
    <t>30-06</t>
  </si>
  <si>
    <t>13-07</t>
  </si>
  <si>
    <t>14-07</t>
  </si>
  <si>
    <t>15-07</t>
  </si>
  <si>
    <t>16-07</t>
  </si>
  <si>
    <t>17-07</t>
  </si>
  <si>
    <t>18-07</t>
  </si>
  <si>
    <t>19-07</t>
  </si>
  <si>
    <t>20-07</t>
  </si>
  <si>
    <t>21-07</t>
  </si>
  <si>
    <t>22-07</t>
  </si>
  <si>
    <t>23-07</t>
  </si>
  <si>
    <t>24-07</t>
  </si>
  <si>
    <t>25-07</t>
  </si>
  <si>
    <t>26-07</t>
  </si>
  <si>
    <t>27-07</t>
  </si>
  <si>
    <t>28-07</t>
  </si>
  <si>
    <t>29-07</t>
  </si>
  <si>
    <t>30-07</t>
  </si>
  <si>
    <t>31-07</t>
  </si>
  <si>
    <t>13-08</t>
  </si>
  <si>
    <t>14-08</t>
  </si>
  <si>
    <t>15-08</t>
  </si>
  <si>
    <t>16-08</t>
  </si>
  <si>
    <t>17-08</t>
  </si>
  <si>
    <t>18-08</t>
  </si>
  <si>
    <t>19-08</t>
  </si>
  <si>
    <t>20-08</t>
  </si>
  <si>
    <t>21-08</t>
  </si>
  <si>
    <t>22-08</t>
  </si>
  <si>
    <t>23-08</t>
  </si>
  <si>
    <t>24-08</t>
  </si>
  <si>
    <t>25-08</t>
  </si>
  <si>
    <t>26-08</t>
  </si>
  <si>
    <t>27-08</t>
  </si>
  <si>
    <t>28-08</t>
  </si>
  <si>
    <t>29-08</t>
  </si>
  <si>
    <t>30-08</t>
  </si>
  <si>
    <t>31-08</t>
  </si>
  <si>
    <t>13-09</t>
  </si>
  <si>
    <t>14-09</t>
  </si>
  <si>
    <t>15-09</t>
  </si>
  <si>
    <t>16-09</t>
  </si>
  <si>
    <t>17-09</t>
  </si>
  <si>
    <t>18-09</t>
  </si>
  <si>
    <t>19-09</t>
  </si>
  <si>
    <t>20-09</t>
  </si>
  <si>
    <t>21-09</t>
  </si>
  <si>
    <t>22-09</t>
  </si>
  <si>
    <t>23-09</t>
  </si>
  <si>
    <t>24-09</t>
  </si>
  <si>
    <t>25-09</t>
  </si>
  <si>
    <t>26-09</t>
  </si>
  <si>
    <t>27-09</t>
  </si>
  <si>
    <t>28-09</t>
  </si>
  <si>
    <t>29-09</t>
  </si>
  <si>
    <t>30-09</t>
  </si>
  <si>
    <t>13-10</t>
  </si>
  <si>
    <t>14-10</t>
  </si>
  <si>
    <t>15-10</t>
  </si>
  <si>
    <t>16-10</t>
  </si>
  <si>
    <t>17-10</t>
  </si>
  <si>
    <t>18-10</t>
  </si>
  <si>
    <t>19-10</t>
  </si>
  <si>
    <t>20-10</t>
  </si>
  <si>
    <t>21-10</t>
  </si>
  <si>
    <t>22-10</t>
  </si>
  <si>
    <t>23-10</t>
  </si>
  <si>
    <t>24-10</t>
  </si>
  <si>
    <t>25-10</t>
  </si>
  <si>
    <t>26-10</t>
  </si>
  <si>
    <t>27-10</t>
  </si>
  <si>
    <t>28-10</t>
  </si>
  <si>
    <t>29-10</t>
  </si>
  <si>
    <t>30-10</t>
  </si>
  <si>
    <t>31-10</t>
  </si>
  <si>
    <t>13-11</t>
  </si>
  <si>
    <t>14-11</t>
  </si>
  <si>
    <t>15-11</t>
  </si>
  <si>
    <t>16-11</t>
  </si>
  <si>
    <t>17-11</t>
  </si>
  <si>
    <t>18-11</t>
  </si>
  <si>
    <t>19-11</t>
  </si>
  <si>
    <t>20-11</t>
  </si>
  <si>
    <t>21-11</t>
  </si>
  <si>
    <t>22-11</t>
  </si>
  <si>
    <t>23-11</t>
  </si>
  <si>
    <t>24-11</t>
  </si>
  <si>
    <t>25-11</t>
  </si>
  <si>
    <t>26-11</t>
  </si>
  <si>
    <t>27-11</t>
  </si>
  <si>
    <t>28-11</t>
  </si>
  <si>
    <t>29-11</t>
  </si>
  <si>
    <t>30-11</t>
  </si>
  <si>
    <t>13-12</t>
  </si>
  <si>
    <t>14-12</t>
  </si>
  <si>
    <t>15-12</t>
  </si>
  <si>
    <t>16-12</t>
  </si>
  <si>
    <t>17-12</t>
  </si>
  <si>
    <t>18-12</t>
  </si>
  <si>
    <t>19-12</t>
  </si>
  <si>
    <t>20-12</t>
  </si>
  <si>
    <t>21-12</t>
  </si>
  <si>
    <t>22-12</t>
  </si>
  <si>
    <t>23-12</t>
  </si>
  <si>
    <t>24-12</t>
  </si>
  <si>
    <t>25-12</t>
  </si>
  <si>
    <t>26-12</t>
  </si>
  <si>
    <t>27-12</t>
  </si>
  <si>
    <t>28-12</t>
  </si>
  <si>
    <t>29-12</t>
  </si>
  <si>
    <t>30-12</t>
  </si>
  <si>
    <t>31-12</t>
  </si>
  <si>
    <t>A melléklet ábrái</t>
  </si>
  <si>
    <t>Charts of the appendix</t>
  </si>
  <si>
    <t>A1_ábra_chart</t>
  </si>
  <si>
    <t>A2_ábra_chart</t>
  </si>
  <si>
    <t>A3_ábra_chart</t>
  </si>
  <si>
    <t>A4_ábra_chart</t>
  </si>
  <si>
    <t>A5_ábra_chart</t>
  </si>
  <si>
    <t>A6_ábra_chart</t>
  </si>
  <si>
    <t>A7_ábra_chart</t>
  </si>
  <si>
    <t>A8_ábra_chart</t>
  </si>
  <si>
    <t>A9_ábra_chart</t>
  </si>
  <si>
    <t>A10_ábra_chart</t>
  </si>
  <si>
    <t>A11_ábra_chart</t>
  </si>
  <si>
    <t>A12_ábra_chart</t>
  </si>
  <si>
    <t>A13_ábra_chart</t>
  </si>
  <si>
    <t>A14_ábra_chart</t>
  </si>
  <si>
    <t>A15_ábra_chart</t>
  </si>
  <si>
    <t>A16_ábra_chart</t>
  </si>
  <si>
    <t>A17_ábra_chart</t>
  </si>
  <si>
    <t>A18_ábra_chart</t>
  </si>
  <si>
    <t>A19_ábra_chart</t>
  </si>
  <si>
    <t>A20_ábra_chart</t>
  </si>
  <si>
    <t>A21_ábra_chart</t>
  </si>
  <si>
    <t>A22_ábra_chart</t>
  </si>
  <si>
    <t>A23_ábra_chart</t>
  </si>
  <si>
    <t>Makrogazdasági környezet</t>
  </si>
  <si>
    <t>Irodapiac</t>
  </si>
  <si>
    <t>Kiskereskedelmi ingatlanok</t>
  </si>
  <si>
    <t>Kereskedelmiingatlan-befektetések</t>
  </si>
  <si>
    <t>A kereskedelmi ingatlanok banki finanszírozása</t>
  </si>
  <si>
    <t>Rent (2018)</t>
  </si>
  <si>
    <t>Bérleti díj (2018)</t>
  </si>
  <si>
    <t>Rent (2019)</t>
  </si>
  <si>
    <t>Bérleti díj (2019)</t>
  </si>
  <si>
    <t>Rent (2020)</t>
  </si>
  <si>
    <t>Bérleti díj (2020)</t>
  </si>
  <si>
    <t>A jelentés ábrái</t>
  </si>
  <si>
    <t>Charts of the report</t>
  </si>
  <si>
    <t>Macroeconomic environment</t>
  </si>
  <si>
    <t>Office market</t>
  </si>
  <si>
    <t>Commercial real estate investments</t>
  </si>
  <si>
    <t>Bank financing of commercial real estate</t>
  </si>
  <si>
    <t>Az RICS kereskedelmiingatlan-piaci felmérése</t>
  </si>
  <si>
    <t>Commercial real estate market survey of RICS</t>
  </si>
  <si>
    <t>10. hét</t>
  </si>
  <si>
    <t>11. hét</t>
  </si>
  <si>
    <t>2. hét</t>
  </si>
  <si>
    <t>3. hét</t>
  </si>
  <si>
    <t>4. hét</t>
  </si>
  <si>
    <t>5. hét</t>
  </si>
  <si>
    <t>6. hét</t>
  </si>
  <si>
    <t>7. hét</t>
  </si>
  <si>
    <t>8. hét</t>
  </si>
  <si>
    <t>9. hét</t>
  </si>
  <si>
    <t>10. week</t>
  </si>
  <si>
    <t>11. week</t>
  </si>
  <si>
    <t>2. week</t>
  </si>
  <si>
    <t>3. week</t>
  </si>
  <si>
    <t>4. week</t>
  </si>
  <si>
    <t>5. week</t>
  </si>
  <si>
    <t>6. week</t>
  </si>
  <si>
    <t>7. week</t>
  </si>
  <si>
    <t>8. week</t>
  </si>
  <si>
    <t>9. week</t>
  </si>
  <si>
    <t>március</t>
  </si>
  <si>
    <t>január</t>
  </si>
  <si>
    <t>február</t>
  </si>
  <si>
    <t>augusztus</t>
  </si>
  <si>
    <t>szeptember</t>
  </si>
  <si>
    <t>January</t>
  </si>
  <si>
    <t>February</t>
  </si>
  <si>
    <t>March</t>
  </si>
  <si>
    <t>April</t>
  </si>
  <si>
    <t>August</t>
  </si>
  <si>
    <t>September</t>
  </si>
  <si>
    <t>October</t>
  </si>
  <si>
    <t>November</t>
  </si>
  <si>
    <t>December</t>
  </si>
  <si>
    <t>A nyilvános ingatlanalapok vagyoni összetétele és a likvid eszközök aránya a nettó eszközértékhez képest</t>
  </si>
  <si>
    <t>MNB gyűjtés a CBRE, Colliers, Cushman &amp; Wakefield és JLL adatai alapján.</t>
  </si>
  <si>
    <t>Employees working remotely or at home as a proportion of those in intellectual occupations</t>
  </si>
  <si>
    <t>Conditions of commercial real estate loans</t>
  </si>
  <si>
    <t>Distribution of Budapest office developments, renewal rate and new completions by sub-market</t>
  </si>
  <si>
    <t>MNB compilation based on CBRE, Colliers, Cushman &amp; Wakefield and JLL data</t>
  </si>
  <si>
    <t>Health &amp; beauty</t>
  </si>
  <si>
    <t>Furniture, electronics</t>
  </si>
  <si>
    <t>Shopping malls in regional towns</t>
  </si>
  <si>
    <t>Secondary shopping malls</t>
  </si>
  <si>
    <t>Primary shopping malls</t>
  </si>
  <si>
    <t>Investment volumes on the Hungarian CRE market by investor type</t>
  </si>
  <si>
    <t>Perceptions of the current phase of the property cycle</t>
  </si>
  <si>
    <t>jan</t>
  </si>
  <si>
    <t>feb</t>
  </si>
  <si>
    <t>márc</t>
  </si>
  <si>
    <t>ápr</t>
  </si>
  <si>
    <t>máj</t>
  </si>
  <si>
    <t>jún</t>
  </si>
  <si>
    <t>júl</t>
  </si>
  <si>
    <t>aug</t>
  </si>
  <si>
    <t>szept</t>
  </si>
  <si>
    <t>okt</t>
  </si>
  <si>
    <t>nov</t>
  </si>
  <si>
    <t>dec</t>
  </si>
  <si>
    <t>2023 (fc)</t>
  </si>
  <si>
    <t>2023 (e.)</t>
  </si>
  <si>
    <t>Budapest Liszt Ferenc Nemzetközi Repülőtér utasforgalma</t>
  </si>
  <si>
    <t>Budapest Liszt Ferenc International Airport passenger traffic</t>
  </si>
  <si>
    <t>Január</t>
  </si>
  <si>
    <t>Február</t>
  </si>
  <si>
    <t>Március</t>
  </si>
  <si>
    <t>Április</t>
  </si>
  <si>
    <t>Május</t>
  </si>
  <si>
    <t>Június</t>
  </si>
  <si>
    <t>Július</t>
  </si>
  <si>
    <t>Augusztus</t>
  </si>
  <si>
    <t>Szeptember</t>
  </si>
  <si>
    <t>Október</t>
  </si>
  <si>
    <t>Completed - Budapest</t>
  </si>
  <si>
    <t>Átadott - Budapest</t>
  </si>
  <si>
    <t>Completed - Outside of Budapest</t>
  </si>
  <si>
    <t>Átadott - Budapesten kívül</t>
  </si>
  <si>
    <t>Number of completed and planned hotel rooms in Hungary</t>
  </si>
  <si>
    <t>Planned - Budapest</t>
  </si>
  <si>
    <t>Planned - Outside of Budapest</t>
  </si>
  <si>
    <t>Tervezett - Budapesten kívül</t>
  </si>
  <si>
    <t>Tervezett - Budapest</t>
  </si>
  <si>
    <t>A bérleti kereslet alakulása az egyes szegmensekben</t>
  </si>
  <si>
    <t>A szállodák bruttó bevételének alakulása (jobb tengely)</t>
  </si>
  <si>
    <t>2021 Q2</t>
  </si>
  <si>
    <t>2021 II.</t>
  </si>
  <si>
    <t>Franciaország</t>
  </si>
  <si>
    <t>France</t>
  </si>
  <si>
    <t>A kereskedelmi repülőjáratok globális számának alakulása</t>
  </si>
  <si>
    <t>Development of the global number of commercial flights</t>
  </si>
  <si>
    <t>A kereskedelmi járatok a kereskedelmi személyszállítást, a teherszállítást, a charterjáratokat és üzleti repülőutakat foglalnak magukban.</t>
  </si>
  <si>
    <t>Csongrád-Cs</t>
  </si>
  <si>
    <t xml:space="preserve"> </t>
  </si>
  <si>
    <t>Kelet-Magyarország</t>
  </si>
  <si>
    <t>Közép-Magyarország</t>
  </si>
  <si>
    <t>Nyugat-Magyarország</t>
  </si>
  <si>
    <t>A hitelintézeti szektor kereskedelmi ingatlanok fejlesztésére vagy vásárlására nyújtott projekthitel-állományának összetétele devizanemek szerint</t>
  </si>
  <si>
    <t>A24_ábra_chart</t>
  </si>
  <si>
    <t>12. week</t>
  </si>
  <si>
    <t>13. week</t>
  </si>
  <si>
    <t>28. week</t>
  </si>
  <si>
    <t>29. week</t>
  </si>
  <si>
    <t>30. week</t>
  </si>
  <si>
    <t>31. week</t>
  </si>
  <si>
    <t>32. week</t>
  </si>
  <si>
    <t>33. week</t>
  </si>
  <si>
    <t>34. week</t>
  </si>
  <si>
    <t>35. week</t>
  </si>
  <si>
    <t>36. week</t>
  </si>
  <si>
    <t>37. week</t>
  </si>
  <si>
    <t>38. week</t>
  </si>
  <si>
    <t>39. week</t>
  </si>
  <si>
    <t>12. hét</t>
  </si>
  <si>
    <t>13. hét</t>
  </si>
  <si>
    <t>28. hét</t>
  </si>
  <si>
    <t>29. hét</t>
  </si>
  <si>
    <t>30. hét</t>
  </si>
  <si>
    <t>31. hét</t>
  </si>
  <si>
    <t>32. hét</t>
  </si>
  <si>
    <t>33. hét</t>
  </si>
  <si>
    <t>34. hét</t>
  </si>
  <si>
    <t>35. hét</t>
  </si>
  <si>
    <t>36. hét</t>
  </si>
  <si>
    <t>37. hét</t>
  </si>
  <si>
    <t>38. hét</t>
  </si>
  <si>
    <t>39. hét</t>
  </si>
  <si>
    <t>Development of CRE loan demand and loan conditions</t>
  </si>
  <si>
    <t>Commercial flights cover commercial passenger flights, cargo flights, charter flights and some business jet flight.</t>
  </si>
  <si>
    <t>East Hungary</t>
  </si>
  <si>
    <t>Central Hungary</t>
  </si>
  <si>
    <t>West Hungary</t>
  </si>
  <si>
    <t>feb–ápr</t>
  </si>
  <si>
    <t>márc–máj</t>
  </si>
  <si>
    <t>ápr–jún</t>
  </si>
  <si>
    <t>máj–júl</t>
  </si>
  <si>
    <t>jún–aug</t>
  </si>
  <si>
    <t>júl–szep</t>
  </si>
  <si>
    <t>aug–okt</t>
  </si>
  <si>
    <t>szep–nov</t>
  </si>
  <si>
    <t>okt–dec</t>
  </si>
  <si>
    <t>nov–jan</t>
  </si>
  <si>
    <t>dec–feb</t>
  </si>
  <si>
    <t>jan–már</t>
  </si>
  <si>
    <t>Jan–Mar</t>
  </si>
  <si>
    <t>Feb–Apr</t>
  </si>
  <si>
    <t>Mar–May</t>
  </si>
  <si>
    <t>Apr–Jun</t>
  </si>
  <si>
    <t>May–Jul</t>
  </si>
  <si>
    <t>Jun–Aug</t>
  </si>
  <si>
    <t>Jul–Sep</t>
  </si>
  <si>
    <t>Aug–Oct</t>
  </si>
  <si>
    <t>Sep–Nov</t>
  </si>
  <si>
    <t>Oct–Dec</t>
  </si>
  <si>
    <t>Nov–Jan</t>
  </si>
  <si>
    <t>Dec–Feb</t>
  </si>
  <si>
    <t>A 15–74 éves foglalkoztatottak távmunkavégzésének háromhavi mozgóátlaga a szellemi foglalkozásúak százalékában.</t>
  </si>
  <si>
    <t>Saját használatba vétel</t>
  </si>
  <si>
    <t>Rent (2021)</t>
  </si>
  <si>
    <t>Bérleti díj (2021)</t>
  </si>
  <si>
    <t>2021 Q3</t>
  </si>
  <si>
    <t>2021 III.</t>
  </si>
  <si>
    <t>2021 Q4</t>
  </si>
  <si>
    <t>2021 IV.</t>
  </si>
  <si>
    <t>2022 trend</t>
  </si>
  <si>
    <t>CBRE, Cushman &amp; Wakefield, KSH.</t>
  </si>
  <si>
    <t>CBRE, Cushman &amp; Wakefield, HCSO</t>
  </si>
  <si>
    <t>Percentage of working remotely (RHS)</t>
  </si>
  <si>
    <t>Saját használatbavétel</t>
  </si>
  <si>
    <t>Távmunka arány (jobb tengely)</t>
  </si>
  <si>
    <t>Q1</t>
  </si>
  <si>
    <t>Épülő irodaterület a meglévő állomány arányában (jobb tengely)</t>
  </si>
  <si>
    <t>Office space under construction as a percentage of existing stock (RHS)</t>
  </si>
  <si>
    <t>Fejlesztési aktivitás és kihasználatlansági ráta a régiós fővárosok irodapiacain</t>
  </si>
  <si>
    <t>2022</t>
  </si>
  <si>
    <t>A kiskereskedelmi üzlettípusok és vendéglátóhelyek forgalmának alakulása</t>
  </si>
  <si>
    <t>Development of turnover of retail store types and restaurants</t>
  </si>
  <si>
    <t>A 15–74 éves foglalkoztatottak távmunkavégzésének háromhavi mozgóátlaga a szellemi foglalkozásúak százalékában. 2017 és 2018 minden negyedévénél az éves távmunka arány van feltüntetve, ezekre az évekre nem állnak rendelkezésre negyedéves adatok.</t>
  </si>
  <si>
    <t>A budapesti irodapiac kereslete és a távmunkavégzés aránya a szellemi foglalkozásúak körében</t>
  </si>
  <si>
    <t>Jan 2021</t>
  </si>
  <si>
    <t>Apr 2021</t>
  </si>
  <si>
    <t>Oct 2021</t>
  </si>
  <si>
    <t>Jan 2022</t>
  </si>
  <si>
    <t>2022 Q1</t>
  </si>
  <si>
    <t>2022 I.</t>
  </si>
  <si>
    <t>Likvidarány a hitelkereteket is figyelembe véve (jobb tengely)</t>
  </si>
  <si>
    <t>Ratio of liquid assets including credit lines (right-hand scale)</t>
  </si>
  <si>
    <t>1. week</t>
  </si>
  <si>
    <t>1. hét</t>
  </si>
  <si>
    <t>július</t>
  </si>
  <si>
    <t>Demand in the Budapest office market and the ratio of employees in intellectual occupations working remotely</t>
  </si>
  <si>
    <t>Domestic hotel capacity and development of gross turnover</t>
  </si>
  <si>
    <t>Vacant stock/stock of industrial spaces (right-hand scale)</t>
  </si>
  <si>
    <t>2024 (fc)</t>
  </si>
  <si>
    <t>2024 (e.)</t>
  </si>
  <si>
    <t>Nettó piaci felszívás</t>
  </si>
  <si>
    <t>Új átadások, nettó felszívás és kihasználatlansági ráta Budapest és agglomerációja ipari-logisztikai piacán</t>
  </si>
  <si>
    <t>A nettó kereslet aránya (jobb tengely)</t>
  </si>
  <si>
    <t>Proportion of net demand (RHS)</t>
  </si>
  <si>
    <t>2022 Q2</t>
  </si>
  <si>
    <t>2022 II.</t>
  </si>
  <si>
    <t>CBRE, Cushman &amp; Wakefield, EKB.</t>
  </si>
  <si>
    <t>CBRE, Cushman &amp; Wakefield, ECB</t>
  </si>
  <si>
    <t>Yield premium of prime logistics compared to 10-year Eurobond</t>
  </si>
  <si>
    <t>Yield premium of prime shopping centres compared to 10-year Eurobond</t>
  </si>
  <si>
    <t>Prime ipar-logisztika hozamfelár a 10 éves eurokötvény-hozamhoz képest</t>
  </si>
  <si>
    <t>Prime bevásárlóközpont hozamfelár a 10 éves eurokötvény-hozamhoz képest</t>
  </si>
  <si>
    <t>A budapesti prime ingatlanbefektetések hozamfelára a 10 éves euro állampapírhozamhoz képest</t>
  </si>
  <si>
    <t>Yield premium of Budapest prime real estate investments compared to 10-year euro government bonds</t>
  </si>
  <si>
    <t>May 2021</t>
  </si>
  <si>
    <t>May 2022</t>
  </si>
  <si>
    <t>A hazai szállodák kapacitása és bruttó bevételük alakulása</t>
  </si>
  <si>
    <t>Gépjármű üzemanyag</t>
  </si>
  <si>
    <t>Motor vehicle fuel</t>
  </si>
  <si>
    <t>Rent (2022)</t>
  </si>
  <si>
    <t>Bérleti díj (2022)</t>
  </si>
  <si>
    <t>Háromhavi tőkeérték-várakozások az egyes szegmensekre vonatkozóan</t>
  </si>
  <si>
    <t>EUR, market rate</t>
  </si>
  <si>
    <t>HUF, market rate</t>
  </si>
  <si>
    <t>Munkaerőhiány</t>
  </si>
  <si>
    <t>Vevők hiánya</t>
  </si>
  <si>
    <t>Beszállítói problémák</t>
  </si>
  <si>
    <t>Finanszírozási problémák</t>
  </si>
  <si>
    <t>Adminisztratív akadályok</t>
  </si>
  <si>
    <t>A termelés növekedését akadályozó tényezők</t>
  </si>
  <si>
    <t>MNB vállalati konjunktúra felmérés.</t>
  </si>
  <si>
    <t>Factors hindering production growth</t>
  </si>
  <si>
    <t>2020. dec.</t>
  </si>
  <si>
    <t>2021. jan.</t>
  </si>
  <si>
    <t>2021. feb.</t>
  </si>
  <si>
    <t>2021. már.</t>
  </si>
  <si>
    <t>2021. ápr.</t>
  </si>
  <si>
    <t>2021. máj.</t>
  </si>
  <si>
    <t>2021. jún.</t>
  </si>
  <si>
    <t>2021. júl.</t>
  </si>
  <si>
    <t>2021. aug.</t>
  </si>
  <si>
    <t>2021. szep.</t>
  </si>
  <si>
    <t>2021. okt.</t>
  </si>
  <si>
    <t>2021. nov.</t>
  </si>
  <si>
    <t>2021. dec.</t>
  </si>
  <si>
    <t>2022. jan.</t>
  </si>
  <si>
    <t>2022. feb.</t>
  </si>
  <si>
    <t>2022. már.</t>
  </si>
  <si>
    <t>2022. ápr.</t>
  </si>
  <si>
    <t>2022. máj.</t>
  </si>
  <si>
    <t>2022. jún.</t>
  </si>
  <si>
    <t>2022. júl.</t>
  </si>
  <si>
    <t>2022. aug.</t>
  </si>
  <si>
    <t>Dec 2020</t>
  </si>
  <si>
    <t>Feb 2021</t>
  </si>
  <si>
    <t>Mar 2021</t>
  </si>
  <si>
    <t>Jun 2021</t>
  </si>
  <si>
    <t>Jul 2021</t>
  </si>
  <si>
    <t>Aug 2021</t>
  </si>
  <si>
    <t>Sep 2021</t>
  </si>
  <si>
    <t>Nov 2021</t>
  </si>
  <si>
    <t>Dec 2021</t>
  </si>
  <si>
    <t>Feb 2022</t>
  </si>
  <si>
    <t>Mar 2022</t>
  </si>
  <si>
    <t>Apr 2022</t>
  </si>
  <si>
    <t>Jun 2022</t>
  </si>
  <si>
    <t>Jul 2022</t>
  </si>
  <si>
    <t>Aug 2022</t>
  </si>
  <si>
    <t>Supplier problems</t>
  </si>
  <si>
    <t>Funding problems</t>
  </si>
  <si>
    <t>Administrative obstacles</t>
  </si>
  <si>
    <t>Lack of demand</t>
  </si>
  <si>
    <t>jan.</t>
  </si>
  <si>
    <t>feb.</t>
  </si>
  <si>
    <t>már.</t>
  </si>
  <si>
    <t>ápr.</t>
  </si>
  <si>
    <t>máj.</t>
  </si>
  <si>
    <t>jún.</t>
  </si>
  <si>
    <t>júl.</t>
  </si>
  <si>
    <t>aug.</t>
  </si>
  <si>
    <t>szep.</t>
  </si>
  <si>
    <t>okt.</t>
  </si>
  <si>
    <t>nov.</t>
  </si>
  <si>
    <t>dec.</t>
  </si>
  <si>
    <t>Jun</t>
  </si>
  <si>
    <t>Jul</t>
  </si>
  <si>
    <t>Sep</t>
  </si>
  <si>
    <t>2019</t>
  </si>
  <si>
    <t>Three-month capital value expectations by segment</t>
  </si>
  <si>
    <t>A25_ábra_chart</t>
  </si>
  <si>
    <t>A26_ábra_chart</t>
  </si>
  <si>
    <t>A27_ábra_chart</t>
  </si>
  <si>
    <t>A28_ábra_chart</t>
  </si>
  <si>
    <t>MNB corporate business sentiment survey</t>
  </si>
  <si>
    <t>Floorspace and vacancy rates of modern offices in Budapest</t>
  </si>
  <si>
    <t>Change in risk appetite</t>
  </si>
  <si>
    <t>Labour shortage</t>
  </si>
  <si>
    <t>2022 Q3</t>
  </si>
  <si>
    <t>2022 Q4</t>
  </si>
  <si>
    <t>2022 III.</t>
  </si>
  <si>
    <t>2022 IV.</t>
  </si>
  <si>
    <t>Prime ipar-logisztika hozam (jobb t.)</t>
  </si>
  <si>
    <t>Prime iroda hozam (jobb tengely)</t>
  </si>
  <si>
    <t>Prime industrial yield (right-hand sc.)</t>
  </si>
  <si>
    <t>A megvalósult és tervezett ipari-logisztikai átadások Magyarországon</t>
  </si>
  <si>
    <t>Industrial-logistics completions and planned completions in Hungary</t>
  </si>
  <si>
    <t>2023. jan.</t>
  </si>
  <si>
    <t>Jan 2023</t>
  </si>
  <si>
    <t>belföldi</t>
  </si>
  <si>
    <t>külföldi</t>
  </si>
  <si>
    <t>Hotels</t>
  </si>
  <si>
    <t>A kiskereskedelmi üzlettípusok forgalmának volumenváltozása a kiskereskedelmi forgalom naptárhatástól megtisztított volumenindexei alapján, vendéglátás esetén kiigazítatlan volumenindex alapján.</t>
  </si>
  <si>
    <t>2023 trend</t>
  </si>
  <si>
    <t>A bérleti díj adatok egy 100-150 négyzetméteres üzlethelyiségre vonatkoznak, az oszlopok a különböző kiskereskedelmiingatlan-típusokba tartozó ingatlanok elérhető legmagasabb bérleti díjainak szóródását mutatják.</t>
  </si>
  <si>
    <t>The rental rate data refer to a retail unit of 100-150 square metres, and the columns show the dispersion of the highest rental rates for real estate in different retail property types.</t>
  </si>
  <si>
    <t>Bérleti díj változás hatása</t>
  </si>
  <si>
    <t>Hozamváltozás hatása</t>
  </si>
  <si>
    <t>Kelet-Közép Európa</t>
  </si>
  <si>
    <t>Central and Eastern Europe</t>
  </si>
  <si>
    <t>Nyugat-Európa</t>
  </si>
  <si>
    <t>Párizs</t>
  </si>
  <si>
    <t>Western Europe</t>
  </si>
  <si>
    <t>Paris</t>
  </si>
  <si>
    <t>Berlin</t>
  </si>
  <si>
    <t>München</t>
  </si>
  <si>
    <t>Munich</t>
  </si>
  <si>
    <t>Milánó</t>
  </si>
  <si>
    <t>Milan</t>
  </si>
  <si>
    <t>Amszterdam</t>
  </si>
  <si>
    <t>Amsterdam</t>
  </si>
  <si>
    <t>London</t>
  </si>
  <si>
    <t>Effect of rent change</t>
  </si>
  <si>
    <t>Effect of yield change</t>
  </si>
  <si>
    <t>Lakópark</t>
  </si>
  <si>
    <t>Residential</t>
  </si>
  <si>
    <t>Sep 2022</t>
  </si>
  <si>
    <t>2022. szep.</t>
  </si>
  <si>
    <t>Oct 2022</t>
  </si>
  <si>
    <t>2022. okt.</t>
  </si>
  <si>
    <t>Nov 2022</t>
  </si>
  <si>
    <t>2022. nov.</t>
  </si>
  <si>
    <t>Dec 2022</t>
  </si>
  <si>
    <t>2022. dec.</t>
  </si>
  <si>
    <t>Feb 2023</t>
  </si>
  <si>
    <t>2023. feb.</t>
  </si>
  <si>
    <t>Magas energiaárak*</t>
  </si>
  <si>
    <t>High energy prices*</t>
  </si>
  <si>
    <t>Beszállítók áremelése**</t>
  </si>
  <si>
    <t>Suppliers' price increases**</t>
  </si>
  <si>
    <t>Munkaerőköltség emelkedése***</t>
  </si>
  <si>
    <t>Increase in labour costs***</t>
  </si>
  <si>
    <t>*A válaszlehetőség 2022. júniustól szerepel a felmérésben. **A válaszlehetőség 2022. októbertől szerepel a felmérésben. ***A válaszlehetőség 2023. januártól szerepel a felmérésben.</t>
  </si>
  <si>
    <t>EUR/MWh</t>
  </si>
  <si>
    <t>Gáz (holland TTF)</t>
  </si>
  <si>
    <t>Gas (Dutch TTF)</t>
  </si>
  <si>
    <t>Áram (Phelix) 7-napos mozgóátlag (jobb tengely)</t>
  </si>
  <si>
    <t>Electricity (Phelix) 7-day moving average (right-hand scale)</t>
  </si>
  <si>
    <t>Bloomberg.</t>
  </si>
  <si>
    <t>Bloomberg</t>
  </si>
  <si>
    <t>Kiskereskedelmi forgalom üzemanyag nélkül</t>
  </si>
  <si>
    <t>Kiskereskedelmi forgalom</t>
  </si>
  <si>
    <t>Retail sales without fuel sales</t>
  </si>
  <si>
    <t>23</t>
  </si>
  <si>
    <t>2023 Q1</t>
  </si>
  <si>
    <t>2023 I.</t>
  </si>
  <si>
    <t>A gáz és az áram piaci árának alakulása</t>
  </si>
  <si>
    <t>Market price development for gas and electricity</t>
  </si>
  <si>
    <t>Three-month moving average of employees working remotely or at home aged 15–74 as a percentage of those in intellectual occupations.</t>
  </si>
  <si>
    <t>Mar 2023</t>
  </si>
  <si>
    <t>2023. már.</t>
  </si>
  <si>
    <t>Gross hotel turnover (right-hand scale)</t>
  </si>
  <si>
    <t xml:space="preserve">*This answer option has been included in the survey since June 2022. **This answer option has been included in the survey since October 2022. ***This answer option has been included in the survey since January 2023. </t>
  </si>
  <si>
    <t>Development activity and vacancy rates in regional capital office markets</t>
  </si>
  <si>
    <t>New completions, net absorption and the vacancy rate in the industrial-logistics market of Budapest and environs</t>
  </si>
  <si>
    <t>The change in the volume of retail store sales based on calendar adjusted volume indexes of retail sales, in the case of catering based on unadjusted volume index.</t>
  </si>
  <si>
    <t>Investment volume and prime office market yields in the CEE region</t>
  </si>
  <si>
    <t>non-resident</t>
  </si>
  <si>
    <t>domestic</t>
  </si>
  <si>
    <t>2025 (fc)</t>
  </si>
  <si>
    <t>2025 (e.)</t>
  </si>
  <si>
    <t>2023 III-IV. (e.)</t>
  </si>
  <si>
    <t>2023 I-II.</t>
  </si>
  <si>
    <t>2023 H1</t>
  </si>
  <si>
    <t>2023 H2 (fc)</t>
  </si>
  <si>
    <t>2023. második negyedév végi adatok alapján.</t>
  </si>
  <si>
    <t>2022 H1</t>
  </si>
  <si>
    <t>2022 I-II.</t>
  </si>
  <si>
    <t>A tervezett átadások 2023. második negyedév végi adatok alapján.</t>
  </si>
  <si>
    <t>Éves tőkeérték-változások a közép-kelet-európai és főbb nyugat-európai irodapiacokon, 2023. június</t>
  </si>
  <si>
    <t>Annual capital value change in CEE and in major Western European office markets, June 2023</t>
  </si>
  <si>
    <t>Éves változások a 2022. és 2023. második negyedévi adatok összevetése alapján. A prime irodapiaci szegmens értékalakulásának mértéke nem reprezentatív a teljes piacra nézve, azonban annak iránya jó indikátor a teljes piaci értékalakulás tendenciájára.</t>
  </si>
  <si>
    <t>Yearly changes based on a comparison of data for 2022 Q2 and 2023 Q2. The rate of value change in the prime office market segment is not representative of the entire market, however, its direction is a good indicator of the tendency in the value development of the overall market.</t>
  </si>
  <si>
    <t>New completions in 2023</t>
  </si>
  <si>
    <t>2023-ban megvalósult új átadások</t>
  </si>
  <si>
    <t>2023 Q2</t>
  </si>
  <si>
    <t>2023 II.</t>
  </si>
  <si>
    <t>2019. jan-jún. (jobb tengely)</t>
  </si>
  <si>
    <t>2022. jan-jún. (jobb tengely)</t>
  </si>
  <si>
    <t>2023. jan-jún. (jobb tengely)</t>
  </si>
  <si>
    <t>2019. jan-jún.</t>
  </si>
  <si>
    <t>2022. jan-jún.</t>
  </si>
  <si>
    <t>2023. jan-jún.</t>
  </si>
  <si>
    <t>Jan-Jun 2019 (right-hand scale)</t>
  </si>
  <si>
    <t>Jan-Jun 2022 (right-hand scale)</t>
  </si>
  <si>
    <t>Jan-Jun 2023 (right-hand scale)</t>
  </si>
  <si>
    <t>Jan-Jun 2019</t>
  </si>
  <si>
    <t>Jan-Jun 2022</t>
  </si>
  <si>
    <t>Jan-Jun 2023</t>
  </si>
  <si>
    <t>A régiós fővárosok szállodáinak átlagos teljesítménymutatói 2019-2023</t>
  </si>
  <si>
    <t>Average performance indicators for hotels in CEE capitals in 2019-2023</t>
  </si>
  <si>
    <t>Közép-Magyarország tartalmazza a Budapesten és agglomerációjában található fejlesztéseket. A tervezett átadások 2023. második negyedév végi adatok alapján.</t>
  </si>
  <si>
    <t>Rent (2023Q2)</t>
  </si>
  <si>
    <t>Bérleti díj (2023 II. né.)</t>
  </si>
  <si>
    <t>A 10 éves eurokötvényhozam az AAA minősítésű euroövezeti országok által kibocsátott 10 éves államkötvények hozamainak negyedik, 2023 esetén második negyedévi átlaga.</t>
  </si>
  <si>
    <t>The 10-year Eurobond yield is the Q4 average, for 2023 the Q2 average of the 10-year government bonds issued by AAA-rated euro area countries.</t>
  </si>
  <si>
    <t>Irodaház</t>
  </si>
  <si>
    <t>MNB calculation based on CBRE and Cushman &amp; Wakefield data</t>
  </si>
  <si>
    <t>A CBRE és a Cushman &amp; Wakefield adatai alapján MNB-számítás.</t>
  </si>
  <si>
    <t>Megvalósult</t>
  </si>
  <si>
    <t>Completed</t>
  </si>
  <si>
    <t>Tervezett</t>
  </si>
  <si>
    <t>Planned</t>
  </si>
  <si>
    <t>3-month EURIBOR</t>
  </si>
  <si>
    <t>3 havi EURIBOR</t>
  </si>
  <si>
    <t>3-month BUBOR</t>
  </si>
  <si>
    <t>3 havi BUBOR</t>
  </si>
  <si>
    <t>Az új, kereskedelmi ingatlannal fedezett projekthitel-szerződések átlagkamata és a 3 havi bankközi kamatok alakulása</t>
  </si>
  <si>
    <t>Average interest rate on new project loan contracts secured by commercial real estate and 3-month interbank offered rates</t>
  </si>
  <si>
    <t>EKB, MNB.</t>
  </si>
  <si>
    <t>ECB, MNB</t>
  </si>
  <si>
    <t>Based on data from the end of 2023 Q2.</t>
  </si>
  <si>
    <t>Completions planned are based on data from the end end of 2023 Q2.</t>
  </si>
  <si>
    <t>EUR, piaci alapú</t>
  </si>
  <si>
    <t>HUF, piaci alapú</t>
  </si>
  <si>
    <t>2023 2. fé. (e.)</t>
  </si>
  <si>
    <t>2023. júliusi válaszok alapján.</t>
  </si>
  <si>
    <t>Based on responses from July 2023.</t>
  </si>
  <si>
    <t>Járműgyártás (25,4%)</t>
  </si>
  <si>
    <t>Vehicle production (25.4%)</t>
  </si>
  <si>
    <t>Elektronikai ipar (9,3%)</t>
  </si>
  <si>
    <t>Electronics industry (9.3%)</t>
  </si>
  <si>
    <t>Manuf. of electrical equipment (10.9%)</t>
  </si>
  <si>
    <t>Villamos berendezés gyártása (10,9%)</t>
  </si>
  <si>
    <t>Élelmiszeripar (11,6%)</t>
  </si>
  <si>
    <t>Food industry (11.6%)</t>
  </si>
  <si>
    <t>Rubber, plastic, constr. mat. ind. (7.2%)</t>
  </si>
  <si>
    <t>Gumi-, műanyag és építőanyag (7,2%)</t>
  </si>
  <si>
    <t>Metal processing, metallurgy (7%)</t>
  </si>
  <si>
    <t>Fémfeldolgozás, kohászat (7%)</t>
  </si>
  <si>
    <t>Manufacturing total (95.8%)</t>
  </si>
  <si>
    <t>Feldolgozóipar összesen (95,8%)</t>
  </si>
  <si>
    <t>A főbb feldolgozóipari alágak termelésének volumenváltozása (2015 = 100)</t>
  </si>
  <si>
    <t>Change in the volume of production of the main manufacturing industries (2015 = 100)</t>
  </si>
  <si>
    <t>14. week</t>
  </si>
  <si>
    <t>április</t>
  </si>
  <si>
    <t>14. hét</t>
  </si>
  <si>
    <t>15. week</t>
  </si>
  <si>
    <t>15. hét</t>
  </si>
  <si>
    <t>16. week</t>
  </si>
  <si>
    <t>16. hét</t>
  </si>
  <si>
    <t>17. week</t>
  </si>
  <si>
    <t>17. hét</t>
  </si>
  <si>
    <t>18. week</t>
  </si>
  <si>
    <t>18. hét</t>
  </si>
  <si>
    <t>19. week</t>
  </si>
  <si>
    <t>május</t>
  </si>
  <si>
    <t>19. hét</t>
  </si>
  <si>
    <t>20. week</t>
  </si>
  <si>
    <t>20. hét</t>
  </si>
  <si>
    <t>21. week</t>
  </si>
  <si>
    <t>21. hét</t>
  </si>
  <si>
    <t>22. week</t>
  </si>
  <si>
    <t>22. hét</t>
  </si>
  <si>
    <t>23. week</t>
  </si>
  <si>
    <t>június</t>
  </si>
  <si>
    <t>23. hét</t>
  </si>
  <si>
    <t>24. week</t>
  </si>
  <si>
    <t>24. hét</t>
  </si>
  <si>
    <t>25. week</t>
  </si>
  <si>
    <t>25. hét</t>
  </si>
  <si>
    <t>26. week</t>
  </si>
  <si>
    <t>26. hét</t>
  </si>
  <si>
    <t>27. week</t>
  </si>
  <si>
    <t>27. hét</t>
  </si>
  <si>
    <t>Cumulated net capital flow as a proportion of net asset value on 2 January 2023 (right-hand scale)</t>
  </si>
  <si>
    <t>Kumulált nettó tőkeáramlás a 2023.01.02-i nettó eszközérték arányában (jobb tengely)</t>
  </si>
  <si>
    <t>A hitelintézeti szektor kereskedelmi ingatlan fejlesztésére vagy vásárlására nyújtott projekthitel-állományának összetétele ingatlantípusok szerint</t>
  </si>
  <si>
    <t>Composition of the credit institution sector's project loan stock for CRE purchase or development, by real estate type</t>
  </si>
  <si>
    <t>A hitelintézeti szektor kereskedelmi ingatlan fejlesztésére vagy vásárlására nyújtott projekthitel-folyósításai ingatlantípusok szerint</t>
  </si>
  <si>
    <t>Nettó arány, a tőkeérték emelkedését és csökkenését jelzők arányának különbsége. 2023. júliusi válaszok alapján.</t>
  </si>
  <si>
    <t>Net ratio of respondents indicating increase and decrease in capital value. Based on responses from July 2023.</t>
  </si>
  <si>
    <t>Nettó arány, a kereslet emelkedését és csökkenését jelzők arányának különbsége. 2023. júliusi válaszok alapján.</t>
  </si>
  <si>
    <t>Net ratio of respondents indicating increase and decrease in demand. Based on responses from July 2023.</t>
  </si>
  <si>
    <t>Project loan disbursements of the credit institution sector for the development or purchase of commercial real estate by property type</t>
  </si>
  <si>
    <t>Az adott negyedévben megkötött kereskedelmi ingatlannal fedezett projekthitel-szerződések szerződéses összeggel súlyozott átlagos kamatlába. A bankközi kamat adatok negyedéves átlagok.</t>
  </si>
  <si>
    <t>The average interest rate weighted by the contractual amount of project loans secured by commercial real estate concluded in the given quarter. Interbank offered rates are quarterly averages.</t>
  </si>
  <si>
    <t>A kiskereskedelmi forgalom és az üzemanyag-kiskereskedelem éves volumenváltozása</t>
  </si>
  <si>
    <t>Year-on-year change in retail sales and fuel retail sales volume</t>
  </si>
  <si>
    <t>Vármegye</t>
  </si>
  <si>
    <t>Százalékos változás 2022. év azonos időszakához képest.</t>
  </si>
  <si>
    <t>Percentage change compared to the same period in 2022.</t>
  </si>
  <si>
    <t>Üzemanyag-kiskereskedelem</t>
  </si>
  <si>
    <t>Fuel retail sales</t>
  </si>
  <si>
    <t>Apr 2023</t>
  </si>
  <si>
    <t>2023. ápr.</t>
  </si>
  <si>
    <t>May 2023</t>
  </si>
  <si>
    <t>2023. máj.</t>
  </si>
  <si>
    <t>Jun 2023</t>
  </si>
  <si>
    <t>2023. jún.</t>
  </si>
  <si>
    <t>Jul 2023</t>
  </si>
  <si>
    <t>2023. júl.</t>
  </si>
  <si>
    <t>Aug 2023</t>
  </si>
  <si>
    <t>2023. aug.</t>
  </si>
  <si>
    <t>USD/hordó</t>
  </si>
  <si>
    <t>Brent nyersolaj</t>
  </si>
  <si>
    <t>Brent crude</t>
  </si>
  <si>
    <t>USD/barrel</t>
  </si>
  <si>
    <t>2015. év havi átlagához képest. A jelmagyarázatban a feldolgozóipari alágak mellett zárójelben szereplő százalékos értékek az adott alág 2023. január-július időszaki ipari termelésen belüli részarányát jelöli.</t>
  </si>
  <si>
    <t>Compared to the monthly average of 2015. In the legend, the percentage values in parentheses next to the manufacturing subsectors denote the subsector's share in the industrial production of the period January-July 2023.</t>
  </si>
  <si>
    <t>Insufficient demand</t>
  </si>
  <si>
    <t>Elégtelen kereslet</t>
  </si>
  <si>
    <t>Labour shortages</t>
  </si>
  <si>
    <t>Shortage of material/equipment</t>
  </si>
  <si>
    <t>Financial constraints</t>
  </si>
  <si>
    <t>Alapanyag- és felszereléshiány</t>
  </si>
  <si>
    <t>Pénzügyi korlátok</t>
  </si>
  <si>
    <t>A válaszadó bérlők megoszlása az irodai jelenléti arányra vonatkozó kategóriák szerint a KKE régióban</t>
  </si>
  <si>
    <t>0-25%</t>
  </si>
  <si>
    <t>26-40%</t>
  </si>
  <si>
    <t>41-60%</t>
  </si>
  <si>
    <t>61-80%</t>
  </si>
  <si>
    <t>81-100%</t>
  </si>
  <si>
    <t>The proportion of respondents in the office attendance rate categories</t>
  </si>
  <si>
    <t>A válaszadók aránya az irodai jelenléti arányra vonatkozó kategóriákban</t>
  </si>
  <si>
    <t>CBRE Research, CEE Office Occupier Sentiment Survey.</t>
  </si>
  <si>
    <t>CBRE Research, CEE Office Occupier Sentiment Survey</t>
  </si>
  <si>
    <t>KSH, Teir.</t>
  </si>
  <si>
    <t>HCSO, Teir</t>
  </si>
  <si>
    <t>A belföldi oda- és elvándorlások lakónépesség-arányos nettó egyenlege 2020-2021-ben</t>
  </si>
  <si>
    <t>2011 előtt a külföldi vállalkozásnak nyújtott hitelekről nem áll rendelkezésre ingatlantípusok szerinti bontás. 2019 III. negyedévig az adatszolgáltató intézmények összesített adatszolgáltatásai, 2019 IV. negyedévtől egyedi hitelszerződés-adatok alapján, e két időszak adatainak összehasonlíthatósága korlátozott.</t>
  </si>
  <si>
    <t>2019 III. negyedévig az adatszolgáltató intézmények összesített adatszolgáltatásai, 2019 IV. negyedévtől egyedi hitelszerződés-adatok alapján, e két időszak adatainak összehasonlíthatósága korlátozott.</t>
  </si>
  <si>
    <t>Until 2019 Q3 based on aggregated data of the data-providing institutions, from 2019 Q4 based on individual loan agreement data, the comparability of data from these two periods is limited.</t>
  </si>
  <si>
    <t>No data breakdown by real estate type is available for loans provided to foreign companies before 2011. Until 2019 Q3 based on aggregated data of the data-providing institutions, from 2019 Q4 based on individual loan agreement data, the comparability of data from these two periods is limited.</t>
  </si>
  <si>
    <t>Heti adatok. A 2023. augusztusi-szeptemberi kiugró tőkebeáramlások az intézmények által a Baross Gábor Tőkeprogram Ingatlanalap Alprogram pályázatán elnyert, a Magyar Fejlesztési Bank általi tőkebefektetésekhez kapcsolódnak.</t>
  </si>
  <si>
    <t>A kereskedelmiingatlan-projekthitelek jelentősége a hitelintézeti szektorban</t>
  </si>
  <si>
    <t>The importance of commercial real estate project loans in credit institutions sector</t>
  </si>
  <si>
    <t>CRE project loan stock / sector balance sheet total (right-hand scale)</t>
  </si>
  <si>
    <t>Kereskedelmiingatlan-projekthitelek / szektor mérlegfőösszeg (jobb tengely)</t>
  </si>
  <si>
    <t>CRE project loan stock / GDP (right-hand scale)</t>
  </si>
  <si>
    <t>Kereskedelmiingatlan-projekthitelek / GDP (jobb tengely)</t>
  </si>
  <si>
    <t>A hitelintézeti szektor a fióktelepek nélküli, nem konszolidált adatai. 2019-ig a CRR projekthitel-definíció szerinti projekthitel-állomány alapján, 2020-tól bővebb projekthitel-definíció alapján, a bővebb definícó használata 2023. II. negyedévben 25 százalékkal magasabb projekthitel-állományt eredményez a CRR definícióhoz képest. 2019-től a projekthitel-kitettség az ingatlanügyletekhez kapcsolódó NKP-állománnyal növelve.</t>
  </si>
  <si>
    <t>1_box_1_ábra_chart</t>
  </si>
  <si>
    <t>1_box_2_ábra_chart</t>
  </si>
  <si>
    <t>Sep 2023</t>
  </si>
  <si>
    <t>2023. szep.</t>
  </si>
  <si>
    <t>A kiskereskedelmi forgalom éves változása 2023. január-augusztus</t>
  </si>
  <si>
    <t>A kiskereskedelmi forgalom éves volumenváltozása 2023. január-augusztus</t>
  </si>
  <si>
    <t>A kiskereskedelmi forgalom éves volumenváltozása 2023. augusztus</t>
  </si>
  <si>
    <t>A szállodákban eltöltött vendégéjszakák számának éves változása vármegyénként (2023. január-augusztus)</t>
  </si>
  <si>
    <t>Annual change in the number of guest nights spent in hotels by county (January-August 2023)</t>
  </si>
  <si>
    <t>Annual change in the number of guest nights by county (January-August 2023)</t>
  </si>
  <si>
    <t>A vendégéjszakák számának éves változása megyénként (2023. január-augusztus)</t>
  </si>
  <si>
    <t>Naptárhatással igazított adatok. 2022-ben az üzemanyag-kiskereskedelem súlya 17,8 százalék a teljes kiskereskedelmi értékesítéseken belül.</t>
  </si>
  <si>
    <t>Szezonálisan igazított adatok. Az IKT szektor az információs és kommunikációs technológiák ágazatot takarja.</t>
  </si>
  <si>
    <t>Seasonally adjusted data. The ICT sector refers to the information and communications technology sector.</t>
  </si>
  <si>
    <t>Annual change in retail sales January-August 2023</t>
  </si>
  <si>
    <t>Annual volume change of retail sales January-August 2023</t>
  </si>
  <si>
    <t>Annual volume change of retail sales August 2023</t>
  </si>
  <si>
    <t>Éves tőkeérték-változás 2023. június</t>
  </si>
  <si>
    <t>KKE átlagos éves tőkeérték-változás</t>
  </si>
  <si>
    <t>Nyugat-Európa átlagos éves tőkeérték-változás</t>
  </si>
  <si>
    <t>Western Europe average capital value change</t>
  </si>
  <si>
    <t>CEE average capital value change</t>
  </si>
  <si>
    <t>Annual capital value change June 2023</t>
  </si>
  <si>
    <t>A hazai modern kiskereskedelmi ingatlanállomány vármegyék szerinti megoszlása és összetétele</t>
  </si>
  <si>
    <t>Central Hungary includes property developments in Budapest and environs. Planned completions are based on data from the end of 2023 Q2.</t>
  </si>
  <si>
    <t>Proportion of respondents in the office attendance rate categories in the CEE region</t>
  </si>
  <si>
    <t>Net balance of domestic emigration and immigration in proportion to the resident population in 2020-2021</t>
  </si>
  <si>
    <t>The 3-month moving average of employees aged 15–74 working remotely at home as a percentage of those in intellectual occupations. For each quarter of 2017 and 2018, the annual rate of working remotely is shown; no quarterly data are available for these years.</t>
  </si>
  <si>
    <t>Calendar-adjusted data. In 2022, fuel retail sales accounted for 17.8 per cent of total retail sales.</t>
  </si>
  <si>
    <t>Weekly data. The outstanding capital inflows in August-September 2023 are related to the capital investments by the Magyar Fejlesztési Bank, won by the institutions in the tender of the Baross Gábor Capital Programme's Real Estate Fund Sub-programme.</t>
  </si>
  <si>
    <t>Credit institutions sector without affiliates, based on non-consolidated data. Until 2019, based on the project loan portfolio according to the CRR project loan definition, from 2020 on the basis of a broader project loan definition, the use of the broader definition in 2023 Q2 results in a 25-per cent higher project loan stock compared to the CRR definition. From 2019 CRE project loan outstanding includes real estate Funding for Growth Scheme (FGS) bond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</si>
</sst>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F_t_-;\-* #,##0.00\ _F_t_-;_-* &quot;-&quot;??\ _F_t_-;_-@_-"/>
    <numFmt numFmtId="165" formatCode="0.0"/>
    <numFmt numFmtId="166" formatCode="#,##0.0"/>
    <numFmt numFmtId="167" formatCode="yyyy/mmm\."/>
    <numFmt numFmtId="168" formatCode="#,##0_ ;\-#,##0\ "/>
    <numFmt numFmtId="169" formatCode="_-* #,##0.00\ _H_U_F_-;\-* #,##0.00\ _H_U_F_-;_-* &quot;-&quot;??\ _H_U_F_-;_-@_-"/>
    <numFmt numFmtId="170" formatCode="dd/mm/yyyy;@"/>
    <numFmt numFmtId="171" formatCode="#,##0.00_ ;\-#,##0.00\ "/>
    <numFmt numFmtId="172" formatCode="_-* #,##0_-;\-* #,##0_-;_-* &quot;-&quot;??_-;_-@_-"/>
  </numFmts>
  <fonts count="44"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2"/>
      <color indexed="8"/>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
      <b/>
      <i/>
      <sz val="12"/>
      <color theme="1"/>
      <name val="Calibri"/>
      <family val="2"/>
      <charset val="238"/>
    </font>
    <font>
      <b/>
      <sz val="12"/>
      <color theme="1"/>
      <name val="Calibri"/>
      <family val="2"/>
      <charset val="238"/>
    </font>
    <font>
      <b/>
      <sz val="14"/>
      <color theme="1"/>
      <name val="Calibri"/>
      <family val="2"/>
      <charset val="238"/>
    </font>
    <font>
      <b/>
      <sz val="12"/>
      <color indexed="62"/>
      <name val="Calibri"/>
      <family val="2"/>
      <charset val="238"/>
      <scheme val="minor"/>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s>
  <cellStyleXfs count="46">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1" fillId="0" borderId="0"/>
    <xf numFmtId="0" fontId="12" fillId="0" borderId="0"/>
    <xf numFmtId="0" fontId="11" fillId="0" borderId="0"/>
    <xf numFmtId="0" fontId="12" fillId="0" borderId="0"/>
    <xf numFmtId="0" fontId="2" fillId="0" borderId="0"/>
    <xf numFmtId="0" fontId="12" fillId="0" borderId="0"/>
    <xf numFmtId="0" fontId="2" fillId="0" borderId="0"/>
    <xf numFmtId="0" fontId="3" fillId="0" borderId="0"/>
    <xf numFmtId="0" fontId="16" fillId="0" borderId="0" applyNumberFormat="0" applyFill="0" applyBorder="0" applyAlignment="0" applyProtection="0"/>
    <xf numFmtId="0" fontId="2" fillId="0" borderId="0"/>
    <xf numFmtId="0" fontId="17" fillId="0" borderId="0"/>
    <xf numFmtId="9" fontId="17" fillId="0" borderId="0" applyFont="0" applyFill="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1" fillId="0" borderId="0"/>
    <xf numFmtId="0" fontId="6" fillId="0" borderId="0"/>
    <xf numFmtId="0" fontId="24" fillId="0" borderId="0"/>
    <xf numFmtId="9" fontId="11" fillId="0" borderId="0" applyFont="0" applyFill="0" applyBorder="0" applyAlignment="0" applyProtection="0"/>
    <xf numFmtId="0" fontId="11" fillId="0" borderId="0"/>
    <xf numFmtId="169" fontId="6" fillId="0" borderId="0" applyFont="0" applyFill="0" applyBorder="0" applyAlignment="0" applyProtection="0"/>
    <xf numFmtId="0" fontId="6" fillId="0" borderId="0"/>
    <xf numFmtId="9" fontId="6" fillId="0" borderId="0" applyFont="0" applyFill="0" applyBorder="0" applyAlignment="0" applyProtection="0"/>
    <xf numFmtId="0" fontId="24" fillId="0" borderId="0">
      <alignment horizontal="left" vertical="center" wrapText="1"/>
    </xf>
    <xf numFmtId="0" fontId="11" fillId="0" borderId="0"/>
    <xf numFmtId="0" fontId="17" fillId="0" borderId="0"/>
    <xf numFmtId="169" fontId="17" fillId="0" borderId="0" applyFont="0" applyFill="0" applyBorder="0" applyAlignment="0" applyProtection="0"/>
    <xf numFmtId="0" fontId="28" fillId="0" borderId="0"/>
    <xf numFmtId="9" fontId="28" fillId="0" borderId="0" applyFont="0" applyFill="0" applyBorder="0" applyAlignment="0" applyProtection="0"/>
    <xf numFmtId="0" fontId="31" fillId="0" borderId="0" applyNumberFormat="0" applyFill="0" applyBorder="0" applyAlignment="0" applyProtection="0">
      <alignment vertical="top"/>
      <protection locked="0"/>
    </xf>
    <xf numFmtId="0" fontId="33" fillId="0" borderId="0" applyNumberFormat="0" applyFill="0" applyBorder="0" applyAlignment="0" applyProtection="0"/>
    <xf numFmtId="0" fontId="36" fillId="0" borderId="0"/>
    <xf numFmtId="0" fontId="37" fillId="0" borderId="0"/>
    <xf numFmtId="0" fontId="38" fillId="0" borderId="0"/>
    <xf numFmtId="0" fontId="11" fillId="0" borderId="0"/>
    <xf numFmtId="0" fontId="2" fillId="0" borderId="0">
      <alignment horizontal="left" wrapText="1"/>
    </xf>
    <xf numFmtId="43" fontId="6" fillId="0" borderId="0" applyFont="0" applyFill="0" applyBorder="0" applyAlignment="0" applyProtection="0"/>
    <xf numFmtId="0" fontId="2" fillId="0" borderId="0"/>
    <xf numFmtId="43" fontId="11" fillId="0" borderId="0" applyFont="0" applyFill="0" applyBorder="0" applyAlignment="0" applyProtection="0"/>
  </cellStyleXfs>
  <cellXfs count="239">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166"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0" fillId="2" borderId="0" xfId="6" applyFont="1" applyFill="1" applyAlignment="1">
      <alignment horizontal="right"/>
    </xf>
    <xf numFmtId="14" fontId="10" fillId="2" borderId="0" xfId="6" applyNumberFormat="1" applyFont="1" applyFill="1" applyAlignment="1">
      <alignment horizontal="right"/>
    </xf>
    <xf numFmtId="0" fontId="10"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4" fillId="0" borderId="0" xfId="7" applyFont="1"/>
    <xf numFmtId="0" fontId="9" fillId="2" borderId="0" xfId="7" applyFont="1" applyFill="1" applyAlignment="1">
      <alignment horizontal="left"/>
    </xf>
    <xf numFmtId="0" fontId="14" fillId="2" borderId="0" xfId="7" applyFont="1" applyFill="1"/>
    <xf numFmtId="0" fontId="15"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6" fontId="4" fillId="2" borderId="0" xfId="14" applyNumberFormat="1" applyFont="1" applyFill="1"/>
    <xf numFmtId="165" fontId="15"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4"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6" fillId="0" borderId="0" xfId="15" applyAlignment="1">
      <alignment vertical="center"/>
    </xf>
    <xf numFmtId="0" fontId="4" fillId="0" borderId="0" xfId="4" applyFont="1"/>
    <xf numFmtId="167"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6"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3" fillId="2" borderId="0" xfId="17" applyFont="1" applyFill="1"/>
    <xf numFmtId="3" fontId="9" fillId="2" borderId="0" xfId="17" applyNumberFormat="1" applyFont="1" applyFill="1"/>
    <xf numFmtId="166" fontId="9" fillId="2" borderId="0" xfId="17" applyNumberFormat="1" applyFont="1" applyFill="1"/>
    <xf numFmtId="0" fontId="14" fillId="2" borderId="0" xfId="17" applyFont="1" applyFill="1"/>
    <xf numFmtId="0" fontId="9" fillId="2" borderId="0" xfId="17" applyFont="1" applyFill="1" applyAlignment="1">
      <alignment wrapText="1"/>
    </xf>
    <xf numFmtId="164" fontId="13"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4" fillId="0" borderId="0" xfId="0" applyFont="1"/>
    <xf numFmtId="0" fontId="9" fillId="0" borderId="0" xfId="0" applyFont="1"/>
    <xf numFmtId="3" fontId="13"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18" fillId="2" borderId="0" xfId="17" applyFont="1" applyFill="1"/>
    <xf numFmtId="0" fontId="19" fillId="2" borderId="0" xfId="19" applyFont="1" applyFill="1"/>
    <xf numFmtId="0" fontId="19" fillId="2" borderId="0" xfId="17" applyFont="1" applyFill="1"/>
    <xf numFmtId="0" fontId="18" fillId="2" borderId="0" xfId="19" applyFont="1" applyFill="1"/>
    <xf numFmtId="3" fontId="18" fillId="2" borderId="0" xfId="17" applyNumberFormat="1" applyFont="1" applyFill="1"/>
    <xf numFmtId="3" fontId="18" fillId="2" borderId="0" xfId="20" applyNumberFormat="1" applyFont="1" applyFill="1"/>
    <xf numFmtId="9" fontId="18" fillId="2" borderId="0" xfId="18" applyFont="1" applyFill="1"/>
    <xf numFmtId="168" fontId="18" fillId="2" borderId="0" xfId="20" applyNumberFormat="1" applyFont="1" applyFill="1"/>
    <xf numFmtId="0" fontId="18" fillId="2" borderId="0" xfId="17" applyFont="1" applyFill="1" applyAlignment="1">
      <alignment horizontal="right"/>
    </xf>
    <xf numFmtId="0" fontId="20" fillId="2" borderId="0" xfId="17" applyFont="1" applyFill="1" applyAlignment="1">
      <alignment horizontal="right"/>
    </xf>
    <xf numFmtId="1" fontId="18" fillId="2" borderId="0" xfId="17" applyNumberFormat="1" applyFont="1" applyFill="1"/>
    <xf numFmtId="165" fontId="18" fillId="2" borderId="0" xfId="17" applyNumberFormat="1" applyFont="1" applyFill="1"/>
    <xf numFmtId="0" fontId="9" fillId="2" borderId="0" xfId="19" applyFont="1" applyFill="1"/>
    <xf numFmtId="4" fontId="18" fillId="2" borderId="0" xfId="17" applyNumberFormat="1" applyFont="1" applyFill="1"/>
    <xf numFmtId="0" fontId="18" fillId="2" borderId="0" xfId="17" applyFont="1" applyFill="1" applyAlignment="1">
      <alignment horizontal="center" vertical="center" wrapText="1"/>
    </xf>
    <xf numFmtId="0" fontId="18" fillId="2" borderId="0" xfId="18" applyNumberFormat="1" applyFont="1" applyFill="1"/>
    <xf numFmtId="0" fontId="18" fillId="2" borderId="7" xfId="19" applyFont="1" applyFill="1" applyBorder="1"/>
    <xf numFmtId="0" fontId="18" fillId="2" borderId="4" xfId="19" applyFont="1" applyFill="1" applyBorder="1"/>
    <xf numFmtId="0" fontId="18" fillId="2" borderId="6" xfId="19" applyFont="1" applyFill="1" applyBorder="1"/>
    <xf numFmtId="0" fontId="18" fillId="2" borderId="5" xfId="19" applyFont="1" applyFill="1" applyBorder="1"/>
    <xf numFmtId="0" fontId="18" fillId="2" borderId="8" xfId="19" applyFont="1" applyFill="1" applyBorder="1"/>
    <xf numFmtId="0" fontId="20" fillId="2" borderId="7" xfId="19" applyFont="1" applyFill="1" applyBorder="1"/>
    <xf numFmtId="0" fontId="18" fillId="2" borderId="4" xfId="19" applyFont="1" applyFill="1" applyBorder="1" applyAlignment="1">
      <alignment horizontal="center" vertical="center" wrapText="1"/>
    </xf>
    <xf numFmtId="0" fontId="18" fillId="2" borderId="1" xfId="19" applyFont="1" applyFill="1" applyBorder="1"/>
    <xf numFmtId="0" fontId="18" fillId="2" borderId="2" xfId="19" applyFont="1" applyFill="1" applyBorder="1"/>
    <xf numFmtId="0" fontId="18" fillId="2" borderId="3" xfId="19" applyFont="1" applyFill="1" applyBorder="1"/>
    <xf numFmtId="0" fontId="18" fillId="2" borderId="10" xfId="19" applyFont="1" applyFill="1" applyBorder="1"/>
    <xf numFmtId="0" fontId="18" fillId="2" borderId="11" xfId="19" applyFont="1" applyFill="1" applyBorder="1"/>
    <xf numFmtId="0" fontId="18" fillId="2" borderId="11" xfId="19" applyFont="1" applyFill="1" applyBorder="1" applyAlignment="1">
      <alignment horizontal="center" vertical="center" wrapText="1"/>
    </xf>
    <xf numFmtId="0" fontId="18" fillId="2" borderId="9" xfId="19" applyFont="1" applyFill="1" applyBorder="1"/>
    <xf numFmtId="0" fontId="22" fillId="2" borderId="0" xfId="17" applyFont="1" applyFill="1"/>
    <xf numFmtId="0" fontId="22" fillId="2" borderId="0" xfId="17" applyFont="1" applyFill="1" applyAlignment="1">
      <alignment horizontal="center" vertical="center"/>
    </xf>
    <xf numFmtId="0" fontId="22" fillId="2" borderId="0" xfId="17" applyFont="1" applyFill="1" applyAlignment="1">
      <alignment horizontal="center" vertical="center" wrapText="1"/>
    </xf>
    <xf numFmtId="0" fontId="14" fillId="2" borderId="0" xfId="19" applyFont="1" applyFill="1"/>
    <xf numFmtId="0" fontId="9" fillId="2" borderId="0" xfId="17" applyFont="1" applyFill="1" applyAlignment="1">
      <alignment horizontal="center" vertical="center"/>
    </xf>
    <xf numFmtId="0" fontId="18" fillId="2" borderId="0" xfId="23" applyFont="1" applyFill="1"/>
    <xf numFmtId="0" fontId="23" fillId="2" borderId="0" xfId="3" applyFont="1" applyFill="1" applyAlignment="1">
      <alignment vertical="center"/>
    </xf>
    <xf numFmtId="0" fontId="19" fillId="2" borderId="0" xfId="23" applyFont="1" applyFill="1" applyAlignment="1">
      <alignment vertical="center"/>
    </xf>
    <xf numFmtId="0" fontId="18" fillId="2" borderId="0" xfId="23" applyFont="1" applyFill="1" applyAlignment="1">
      <alignment vertical="center"/>
    </xf>
    <xf numFmtId="0" fontId="23" fillId="2" borderId="0" xfId="4" applyFont="1" applyFill="1" applyAlignment="1">
      <alignment vertical="center"/>
    </xf>
    <xf numFmtId="0" fontId="23" fillId="2" borderId="0" xfId="17" applyFont="1" applyFill="1"/>
    <xf numFmtId="3" fontId="18"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6"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3" fillId="0" borderId="0" xfId="0" applyFont="1"/>
    <xf numFmtId="165" fontId="13" fillId="0" borderId="0" xfId="0" applyNumberFormat="1" applyFont="1" applyAlignment="1">
      <alignment horizontal="left" vertical="center"/>
    </xf>
    <xf numFmtId="4" fontId="13" fillId="0" borderId="0" xfId="0" applyNumberFormat="1" applyFont="1" applyAlignment="1">
      <alignment horizontal="right" vertical="center" wrapText="1"/>
    </xf>
    <xf numFmtId="4" fontId="13" fillId="0" borderId="0" xfId="0" applyNumberFormat="1" applyFont="1" applyAlignment="1">
      <alignment horizontal="right"/>
    </xf>
    <xf numFmtId="14" fontId="26" fillId="0" borderId="0" xfId="0" applyNumberFormat="1" applyFont="1"/>
    <xf numFmtId="165" fontId="26" fillId="0" borderId="0" xfId="0" applyNumberFormat="1" applyFont="1" applyAlignment="1">
      <alignment horizontal="left" vertical="center" indent="1"/>
    </xf>
    <xf numFmtId="4" fontId="26"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3" fillId="0" borderId="0" xfId="0" applyNumberFormat="1" applyFont="1"/>
    <xf numFmtId="3" fontId="0" fillId="0" borderId="0" xfId="0" applyNumberFormat="1" applyAlignment="1">
      <alignment horizontal="right"/>
    </xf>
    <xf numFmtId="165" fontId="26" fillId="0" borderId="0" xfId="0" applyNumberFormat="1" applyFont="1" applyAlignment="1">
      <alignment horizontal="left" vertical="center"/>
    </xf>
    <xf numFmtId="2" fontId="0" fillId="0" borderId="0" xfId="0" applyNumberFormat="1"/>
    <xf numFmtId="0" fontId="27" fillId="0" borderId="0" xfId="0" applyFont="1"/>
    <xf numFmtId="0" fontId="29" fillId="0" borderId="0" xfId="34" applyFont="1"/>
    <xf numFmtId="0" fontId="18" fillId="2" borderId="0" xfId="0" applyFont="1" applyFill="1"/>
    <xf numFmtId="0" fontId="20" fillId="2" borderId="0" xfId="0" applyFont="1" applyFill="1"/>
    <xf numFmtId="3" fontId="18" fillId="2" borderId="0" xfId="0" applyNumberFormat="1" applyFont="1" applyFill="1"/>
    <xf numFmtId="166" fontId="18" fillId="2" borderId="0" xfId="25" applyNumberFormat="1" applyFont="1" applyFill="1"/>
    <xf numFmtId="0" fontId="18"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18" fillId="2" borderId="0" xfId="25" applyNumberFormat="1" applyFont="1" applyFill="1"/>
    <xf numFmtId="4" fontId="18"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3" fillId="2" borderId="0" xfId="3" applyFont="1" applyFill="1"/>
    <xf numFmtId="0" fontId="19" fillId="2" borderId="0" xfId="23" applyFont="1" applyFill="1"/>
    <xf numFmtId="0" fontId="23" fillId="2" borderId="0" xfId="4" applyFont="1" applyFill="1"/>
    <xf numFmtId="0" fontId="18" fillId="0" borderId="0" xfId="0" applyFont="1"/>
    <xf numFmtId="2" fontId="9" fillId="0" borderId="0" xfId="0" applyNumberFormat="1" applyFont="1"/>
    <xf numFmtId="0" fontId="30" fillId="0" borderId="0" xfId="17" applyFont="1" applyAlignment="1">
      <alignment horizontal="center" vertical="center"/>
    </xf>
    <xf numFmtId="0" fontId="13" fillId="0" borderId="0" xfId="17" applyFont="1" applyAlignment="1">
      <alignment horizontal="center" vertical="center" wrapText="1"/>
    </xf>
    <xf numFmtId="0" fontId="30" fillId="0" borderId="0" xfId="17" applyFont="1"/>
    <xf numFmtId="0" fontId="32" fillId="0" borderId="0" xfId="36" applyFont="1" applyAlignment="1" applyProtection="1">
      <alignment horizontal="left" vertical="center"/>
    </xf>
    <xf numFmtId="0" fontId="30" fillId="0" borderId="0" xfId="0" applyFont="1"/>
    <xf numFmtId="0" fontId="34" fillId="0" borderId="0" xfId="37" applyFont="1" applyAlignment="1" applyProtection="1">
      <alignment horizontal="left" vertical="center"/>
    </xf>
    <xf numFmtId="3" fontId="9" fillId="2" borderId="0" xfId="26" applyNumberFormat="1" applyFont="1" applyFill="1"/>
    <xf numFmtId="0" fontId="20" fillId="2" borderId="0" xfId="19" applyFont="1" applyFill="1"/>
    <xf numFmtId="0" fontId="34" fillId="2" borderId="0" xfId="37" applyFont="1" applyFill="1" applyAlignment="1" applyProtection="1">
      <alignment horizontal="left" vertical="center"/>
    </xf>
    <xf numFmtId="1" fontId="9" fillId="2" borderId="0" xfId="0" applyNumberFormat="1" applyFont="1" applyFill="1"/>
    <xf numFmtId="165" fontId="18" fillId="2" borderId="5" xfId="19" applyNumberFormat="1" applyFont="1" applyFill="1" applyBorder="1"/>
    <xf numFmtId="165" fontId="18" fillId="2" borderId="9" xfId="19" applyNumberFormat="1" applyFont="1" applyFill="1" applyBorder="1"/>
    <xf numFmtId="0" fontId="0" fillId="0" borderId="0" xfId="0" applyAlignment="1">
      <alignment horizontal="center" vertical="center" wrapText="1"/>
    </xf>
    <xf numFmtId="1" fontId="18" fillId="2" borderId="0" xfId="0" applyNumberFormat="1" applyFont="1" applyFill="1"/>
    <xf numFmtId="165" fontId="18" fillId="2" borderId="0" xfId="0" applyNumberFormat="1" applyFont="1" applyFill="1"/>
    <xf numFmtId="4" fontId="22" fillId="2" borderId="0" xfId="17" applyNumberFormat="1" applyFont="1" applyFill="1"/>
    <xf numFmtId="1" fontId="9" fillId="2" borderId="0" xfId="26" applyNumberFormat="1" applyFont="1" applyFill="1"/>
    <xf numFmtId="165" fontId="9" fillId="0" borderId="0" xfId="0" applyNumberFormat="1" applyFont="1"/>
    <xf numFmtId="0" fontId="17" fillId="2" borderId="0" xfId="17" applyFill="1"/>
    <xf numFmtId="0" fontId="9" fillId="2" borderId="0" xfId="17" applyFont="1" applyFill="1" applyAlignment="1">
      <alignment horizontal="center"/>
    </xf>
    <xf numFmtId="1" fontId="9" fillId="2" borderId="0" xfId="17" applyNumberFormat="1" applyFont="1" applyFill="1"/>
    <xf numFmtId="170" fontId="9" fillId="0" borderId="0" xfId="0" applyNumberFormat="1" applyFont="1"/>
    <xf numFmtId="2" fontId="18" fillId="2" borderId="0" xfId="17" applyNumberFormat="1" applyFont="1" applyFill="1"/>
    <xf numFmtId="165" fontId="18" fillId="2" borderId="0" xfId="25" applyNumberFormat="1" applyFont="1" applyFill="1"/>
    <xf numFmtId="0" fontId="4" fillId="2" borderId="0" xfId="3" applyFont="1" applyFill="1"/>
    <xf numFmtId="0" fontId="4" fillId="2" borderId="0" xfId="4" applyFont="1" applyFill="1"/>
    <xf numFmtId="0" fontId="39" fillId="2" borderId="0" xfId="14" applyFont="1" applyFill="1"/>
    <xf numFmtId="165" fontId="9" fillId="2" borderId="0" xfId="0" applyNumberFormat="1" applyFont="1" applyFill="1"/>
    <xf numFmtId="165" fontId="18" fillId="2" borderId="11" xfId="19" applyNumberFormat="1" applyFont="1" applyFill="1" applyBorder="1"/>
    <xf numFmtId="0" fontId="22" fillId="2" borderId="0" xfId="17" applyFont="1" applyFill="1" applyAlignment="1">
      <alignment vertical="center"/>
    </xf>
    <xf numFmtId="1" fontId="22" fillId="2" borderId="0" xfId="17" applyNumberFormat="1" applyFont="1" applyFill="1"/>
    <xf numFmtId="165" fontId="22" fillId="2" borderId="0" xfId="17" applyNumberFormat="1" applyFont="1" applyFill="1"/>
    <xf numFmtId="0" fontId="0" fillId="2" borderId="0" xfId="0" applyFill="1"/>
    <xf numFmtId="49" fontId="0" fillId="2" borderId="0" xfId="0" applyNumberFormat="1" applyFill="1"/>
    <xf numFmtId="49"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40" fillId="0" borderId="0" xfId="7" applyFont="1"/>
    <xf numFmtId="0" fontId="9" fillId="2" borderId="0" xfId="0" quotePrefix="1" applyFont="1" applyFill="1"/>
    <xf numFmtId="0" fontId="42" fillId="0" borderId="0" xfId="17" applyFont="1" applyAlignment="1">
      <alignment horizontal="center"/>
    </xf>
    <xf numFmtId="0" fontId="41" fillId="0" borderId="0" xfId="17" applyFont="1" applyAlignment="1">
      <alignment horizontal="center"/>
    </xf>
    <xf numFmtId="4" fontId="18" fillId="2" borderId="0" xfId="0" applyNumberFormat="1" applyFont="1" applyFill="1"/>
    <xf numFmtId="2" fontId="22" fillId="2" borderId="0" xfId="17" applyNumberFormat="1" applyFont="1" applyFill="1"/>
    <xf numFmtId="2" fontId="18" fillId="2" borderId="0" xfId="0" applyNumberFormat="1" applyFont="1" applyFill="1"/>
    <xf numFmtId="166" fontId="18" fillId="2" borderId="0" xfId="0" applyNumberFormat="1" applyFont="1" applyFill="1"/>
    <xf numFmtId="14" fontId="9" fillId="2" borderId="0" xfId="0" applyNumberFormat="1" applyFont="1" applyFill="1"/>
    <xf numFmtId="1" fontId="0" fillId="2" borderId="0" xfId="0" applyNumberFormat="1" applyFill="1"/>
    <xf numFmtId="16" fontId="9" fillId="2" borderId="0" xfId="0" applyNumberFormat="1" applyFont="1" applyFill="1"/>
    <xf numFmtId="165" fontId="9" fillId="2" borderId="0" xfId="0" quotePrefix="1" applyNumberFormat="1" applyFont="1" applyFill="1"/>
    <xf numFmtId="0" fontId="9" fillId="2" borderId="0" xfId="17" quotePrefix="1" applyFont="1" applyFill="1"/>
    <xf numFmtId="14" fontId="9" fillId="2" borderId="0" xfId="17" applyNumberFormat="1" applyFont="1" applyFill="1" applyAlignment="1">
      <alignment wrapText="1"/>
    </xf>
    <xf numFmtId="170" fontId="9" fillId="2" borderId="0" xfId="17" applyNumberFormat="1" applyFont="1" applyFill="1" applyAlignment="1">
      <alignment wrapText="1"/>
    </xf>
    <xf numFmtId="0" fontId="9" fillId="2" borderId="0" xfId="17" quotePrefix="1" applyFont="1" applyFill="1" applyAlignment="1">
      <alignment wrapText="1"/>
    </xf>
    <xf numFmtId="0" fontId="9" fillId="2" borderId="0" xfId="0" applyFont="1" applyFill="1" applyAlignment="1">
      <alignment horizontal="center"/>
    </xf>
    <xf numFmtId="1" fontId="9" fillId="2" borderId="0" xfId="0" applyNumberFormat="1" applyFont="1" applyFill="1" applyAlignment="1">
      <alignment horizontal="center"/>
    </xf>
    <xf numFmtId="166" fontId="9" fillId="2" borderId="0" xfId="0" applyNumberFormat="1" applyFont="1" applyFill="1"/>
    <xf numFmtId="166" fontId="9" fillId="2" borderId="0" xfId="25" applyNumberFormat="1" applyFont="1" applyFill="1"/>
    <xf numFmtId="3" fontId="9" fillId="2" borderId="0" xfId="17" applyNumberFormat="1" applyFont="1" applyFill="1" applyAlignment="1">
      <alignment horizontal="center" vertical="center" wrapText="1"/>
    </xf>
    <xf numFmtId="49" fontId="0" fillId="2" borderId="0" xfId="0" quotePrefix="1" applyNumberFormat="1" applyFill="1"/>
    <xf numFmtId="2" fontId="0" fillId="2" borderId="0" xfId="0" applyNumberFormat="1" applyFill="1"/>
    <xf numFmtId="0" fontId="32" fillId="0" borderId="0" xfId="36" applyFont="1" applyFill="1" applyAlignment="1" applyProtection="1">
      <alignment horizontal="left" vertical="center"/>
    </xf>
    <xf numFmtId="0" fontId="9" fillId="2" borderId="0" xfId="17" applyFont="1" applyFill="1" applyAlignment="1">
      <alignment horizontal="right"/>
    </xf>
    <xf numFmtId="0" fontId="9" fillId="0" borderId="0" xfId="0" applyFont="1" applyAlignment="1">
      <alignment horizontal="center"/>
    </xf>
    <xf numFmtId="2" fontId="9" fillId="0" borderId="0" xfId="0" applyNumberFormat="1" applyFont="1" applyAlignment="1">
      <alignment horizontal="center"/>
    </xf>
    <xf numFmtId="0" fontId="9" fillId="2" borderId="0" xfId="0" applyFont="1" applyFill="1" applyAlignment="1">
      <alignment wrapText="1"/>
    </xf>
    <xf numFmtId="0" fontId="40" fillId="0" borderId="0" xfId="23" applyFont="1" applyAlignment="1">
      <alignment horizontal="left" vertical="center"/>
    </xf>
    <xf numFmtId="171" fontId="18" fillId="0" borderId="0" xfId="0" applyNumberFormat="1" applyFont="1"/>
    <xf numFmtId="164" fontId="18" fillId="0" borderId="0" xfId="0" applyNumberFormat="1" applyFont="1"/>
    <xf numFmtId="172" fontId="18" fillId="0" borderId="0" xfId="45" applyNumberFormat="1" applyFont="1"/>
    <xf numFmtId="0" fontId="18" fillId="0" borderId="0" xfId="0" applyFont="1" applyAlignment="1">
      <alignment wrapText="1"/>
    </xf>
    <xf numFmtId="0" fontId="18" fillId="2" borderId="0" xfId="0" applyFont="1" applyFill="1" applyAlignment="1">
      <alignment wrapText="1"/>
    </xf>
    <xf numFmtId="0" fontId="18" fillId="2" borderId="0" xfId="17" applyFont="1" applyFill="1" applyAlignment="1">
      <alignment wrapText="1"/>
    </xf>
    <xf numFmtId="0" fontId="13" fillId="2" borderId="0" xfId="0" applyFont="1" applyFill="1"/>
    <xf numFmtId="3" fontId="18" fillId="2" borderId="12" xfId="0" applyNumberFormat="1" applyFont="1" applyFill="1" applyBorder="1"/>
    <xf numFmtId="0" fontId="18" fillId="2" borderId="12" xfId="0" applyFont="1" applyFill="1" applyBorder="1"/>
    <xf numFmtId="0" fontId="18" fillId="0" borderId="4" xfId="0" applyFont="1" applyBorder="1"/>
    <xf numFmtId="1" fontId="18" fillId="2" borderId="4" xfId="0" applyNumberFormat="1" applyFont="1" applyFill="1" applyBorder="1"/>
    <xf numFmtId="171" fontId="18" fillId="0" borderId="4" xfId="0" applyNumberFormat="1" applyFont="1" applyBorder="1"/>
    <xf numFmtId="0" fontId="43" fillId="2" borderId="0" xfId="6" applyFont="1" applyFill="1" applyAlignment="1">
      <alignment horizontal="right" vertical="center"/>
    </xf>
    <xf numFmtId="165" fontId="10" fillId="2" borderId="0" xfId="6" applyNumberFormat="1" applyFont="1" applyFill="1" applyAlignment="1">
      <alignment horizontal="right"/>
    </xf>
  </cellXfs>
  <cellStyles count="46">
    <cellStyle name="%" xfId="38" xr:uid="{DCCE1D98-4719-4E79-9025-9FF6EC32A5DD}"/>
    <cellStyle name="Comma 2" xfId="20" xr:uid="{08699995-754C-4671-A264-D6DD1B14EF68}"/>
    <cellStyle name="Comma 3" xfId="43" xr:uid="{EB2AB948-1EE7-4DDE-8C99-A123974F8731}"/>
    <cellStyle name="Comma 4" xfId="45" xr:uid="{1599FA6F-7771-49DC-8700-8AC4C390CDB1}"/>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4" xfId="42" xr:uid="{59995D50-DE5D-4481-B66B-9C49FB0A16F3}"/>
    <cellStyle name="Normal 15" xfId="12" xr:uid="{F83D379C-5AB7-422E-887A-EB6769C753E5}"/>
    <cellStyle name="Normal 2" xfId="14" xr:uid="{40DB6126-0D35-4BEA-962D-440DDA4C3E52}"/>
    <cellStyle name="Normál 2" xfId="2" xr:uid="{6D5FE53E-095F-440F-81FA-2C6A9D033A55}"/>
    <cellStyle name="Normal 2 10 2" xfId="44" xr:uid="{A9897027-3FBA-4BB6-ADA4-284F2A2C4813}"/>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 4" xfId="41" xr:uid="{2B0792A9-EF88-4BFD-9039-210198E77E9D}"/>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53CCFF"/>
      <color rgb="FFF6A800"/>
      <color rgb="FF0076A8"/>
      <color rgb="FF009EE0"/>
      <color rgb="FF00B0F0"/>
      <color rgb="FF7B5400"/>
      <color rgb="FFBFBFBF"/>
      <color rgb="FF70AD47"/>
      <color rgb="FF487EE1"/>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83.xml"/><Relationship Id="rId1" Type="http://schemas.microsoft.com/office/2011/relationships/chartStyle" Target="style83.xml"/></Relationships>
</file>

<file path=xl/charts/_rels/chart10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6.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7.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8.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9.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8.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9.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4.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8.xml"/><Relationship Id="rId1" Type="http://schemas.microsoft.com/office/2011/relationships/chartStyle" Target="style78.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9.xml"/><Relationship Id="rId1" Type="http://schemas.microsoft.com/office/2011/relationships/chartStyle" Target="style79.xml"/></Relationships>
</file>

<file path=xl/charts/_rels/chart9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82.xml"/><Relationship Id="rId1" Type="http://schemas.microsoft.com/office/2011/relationships/chartStyle" Target="style8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'1_ábra_chart'!$H$11</c:f>
              <c:strCache>
                <c:ptCount val="1"/>
                <c:pt idx="0">
                  <c:v>IKT szektor</c:v>
                </c:pt>
              </c:strCache>
            </c:strRef>
          </c:tx>
          <c:spPr>
            <a:ln w="31750" cap="rnd">
              <a:solidFill>
                <a:schemeClr val="accent1"/>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'1_ábra_chart'!$H$12:$H$105</c:f>
              <c:numCache>
                <c:formatCode>#,##0.0</c:formatCode>
                <c:ptCount val="94"/>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99.057981379434622</c:v>
                </c:pt>
                <c:pt idx="41">
                  <c:v>99.247403327329039</c:v>
                </c:pt>
                <c:pt idx="42">
                  <c:v>100.21907973581135</c:v>
                </c:pt>
                <c:pt idx="43">
                  <c:v>101.47553555742499</c:v>
                </c:pt>
                <c:pt idx="44">
                  <c:v>102.61045101656714</c:v>
                </c:pt>
                <c:pt idx="45">
                  <c:v>103.8255313956373</c:v>
                </c:pt>
                <c:pt idx="46">
                  <c:v>104.55509681611122</c:v>
                </c:pt>
                <c:pt idx="47">
                  <c:v>105.37581750843874</c:v>
                </c:pt>
                <c:pt idx="48">
                  <c:v>105.54261226119218</c:v>
                </c:pt>
                <c:pt idx="49">
                  <c:v>105.54616796328575</c:v>
                </c:pt>
                <c:pt idx="50">
                  <c:v>105.74334780665708</c:v>
                </c:pt>
                <c:pt idx="51">
                  <c:v>106.1693855665971</c:v>
                </c:pt>
                <c:pt idx="52">
                  <c:v>107.30106856929054</c:v>
                </c:pt>
                <c:pt idx="53">
                  <c:v>108.41012437684302</c:v>
                </c:pt>
                <c:pt idx="54">
                  <c:v>109.86634600698694</c:v>
                </c:pt>
                <c:pt idx="55">
                  <c:v>111.25662552557722</c:v>
                </c:pt>
                <c:pt idx="56">
                  <c:v>112.68310855639302</c:v>
                </c:pt>
                <c:pt idx="57">
                  <c:v>113.90433060271575</c:v>
                </c:pt>
                <c:pt idx="58">
                  <c:v>114.77192191354956</c:v>
                </c:pt>
                <c:pt idx="59">
                  <c:v>115.4765974193684</c:v>
                </c:pt>
                <c:pt idx="60">
                  <c:v>114.72666752326764</c:v>
                </c:pt>
                <c:pt idx="61">
                  <c:v>114.93419122727482</c:v>
                </c:pt>
                <c:pt idx="62">
                  <c:v>115.85608780644698</c:v>
                </c:pt>
                <c:pt idx="63">
                  <c:v>116.69297078101803</c:v>
                </c:pt>
                <c:pt idx="64">
                  <c:v>118.08195731702882</c:v>
                </c:pt>
                <c:pt idx="65">
                  <c:v>120.00429916707678</c:v>
                </c:pt>
                <c:pt idx="66">
                  <c:v>121.86554759024413</c:v>
                </c:pt>
                <c:pt idx="67">
                  <c:v>124.87334831576898</c:v>
                </c:pt>
                <c:pt idx="68">
                  <c:v>128.09158195610485</c:v>
                </c:pt>
                <c:pt idx="69">
                  <c:v>133.21696490117975</c:v>
                </c:pt>
                <c:pt idx="70">
                  <c:v>137.9250377187262</c:v>
                </c:pt>
                <c:pt idx="71">
                  <c:v>140.49419410416107</c:v>
                </c:pt>
                <c:pt idx="72">
                  <c:v>144.92168970195945</c:v>
                </c:pt>
                <c:pt idx="73">
                  <c:v>147.28008992693839</c:v>
                </c:pt>
                <c:pt idx="74">
                  <c:v>149.72576647603256</c:v>
                </c:pt>
                <c:pt idx="75">
                  <c:v>154.46874982322504</c:v>
                </c:pt>
                <c:pt idx="76">
                  <c:v>158.10623306495864</c:v>
                </c:pt>
                <c:pt idx="77">
                  <c:v>162.06308300382483</c:v>
                </c:pt>
                <c:pt idx="78">
                  <c:v>166.58690580379474</c:v>
                </c:pt>
                <c:pt idx="79">
                  <c:v>171.57814180624817</c:v>
                </c:pt>
                <c:pt idx="80">
                  <c:v>176.60040939060923</c:v>
                </c:pt>
                <c:pt idx="81">
                  <c:v>161.66549086063344</c:v>
                </c:pt>
                <c:pt idx="82">
                  <c:v>176.05671021593616</c:v>
                </c:pt>
                <c:pt idx="83">
                  <c:v>186.56865858714178</c:v>
                </c:pt>
                <c:pt idx="84">
                  <c:v>198.41981366504803</c:v>
                </c:pt>
                <c:pt idx="85">
                  <c:v>205.00562043365019</c:v>
                </c:pt>
                <c:pt idx="86">
                  <c:v>215.12902753972079</c:v>
                </c:pt>
                <c:pt idx="87">
                  <c:v>221.61139570196426</c:v>
                </c:pt>
                <c:pt idx="88">
                  <c:v>222.35744665032661</c:v>
                </c:pt>
                <c:pt idx="89">
                  <c:v>225.90797681358987</c:v>
                </c:pt>
                <c:pt idx="90">
                  <c:v>225.10212542092646</c:v>
                </c:pt>
                <c:pt idx="91">
                  <c:v>225.42019913547952</c:v>
                </c:pt>
                <c:pt idx="92">
                  <c:v>226.8269641819582</c:v>
                </c:pt>
                <c:pt idx="93">
                  <c:v>227.75564891967264</c:v>
                </c:pt>
              </c:numCache>
            </c:numRef>
          </c:val>
          <c:smooth val="0"/>
          <c:extLst>
            <c:ext xmlns:c16="http://schemas.microsoft.com/office/drawing/2014/chart" uri="{C3380CC4-5D6E-409C-BE32-E72D297353CC}">
              <c16:uniqueId val="{00000000-40E7-43CE-B60E-53F545338BD2}"/>
            </c:ext>
          </c:extLst>
        </c:ser>
        <c:ser>
          <c:idx val="1"/>
          <c:order val="1"/>
          <c:tx>
            <c:strRef>
              <c:f>'1_ábra_chart'!$I$11</c:f>
              <c:strCache>
                <c:ptCount val="1"/>
                <c:pt idx="0">
                  <c:v>Pénzügyi szektor</c:v>
                </c:pt>
              </c:strCache>
            </c:strRef>
          </c:tx>
          <c:spPr>
            <a:ln w="31750" cap="rnd">
              <a:solidFill>
                <a:schemeClr val="tx2"/>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'1_ábra_chart'!$I$12:$I$105</c:f>
              <c:numCache>
                <c:formatCode>#,##0.0</c:formatCode>
                <c:ptCount val="94"/>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100.69126610208382</c:v>
                </c:pt>
                <c:pt idx="41">
                  <c:v>100.70541230132784</c:v>
                </c:pt>
                <c:pt idx="42">
                  <c:v>100.23686258002522</c:v>
                </c:pt>
                <c:pt idx="43">
                  <c:v>98.366459016563127</c:v>
                </c:pt>
                <c:pt idx="44">
                  <c:v>97.758172449069363</c:v>
                </c:pt>
                <c:pt idx="45">
                  <c:v>97.304113956260636</c:v>
                </c:pt>
                <c:pt idx="46">
                  <c:v>96.507441418346247</c:v>
                </c:pt>
                <c:pt idx="47">
                  <c:v>96.328371237671675</c:v>
                </c:pt>
                <c:pt idx="48">
                  <c:v>95.191844888650436</c:v>
                </c:pt>
                <c:pt idx="49">
                  <c:v>94.056008598128898</c:v>
                </c:pt>
                <c:pt idx="50">
                  <c:v>93.299014423947796</c:v>
                </c:pt>
                <c:pt idx="51">
                  <c:v>92.440926679559254</c:v>
                </c:pt>
                <c:pt idx="52">
                  <c:v>91.057359387642094</c:v>
                </c:pt>
                <c:pt idx="53">
                  <c:v>90.749938326021578</c:v>
                </c:pt>
                <c:pt idx="54">
                  <c:v>89.822154673162416</c:v>
                </c:pt>
                <c:pt idx="55">
                  <c:v>89.194891496926658</c:v>
                </c:pt>
                <c:pt idx="56">
                  <c:v>89.534400278783636</c:v>
                </c:pt>
                <c:pt idx="57">
                  <c:v>88.946815466281166</c:v>
                </c:pt>
                <c:pt idx="58">
                  <c:v>88.703914874383472</c:v>
                </c:pt>
                <c:pt idx="59">
                  <c:v>88.717025985877953</c:v>
                </c:pt>
                <c:pt idx="60">
                  <c:v>88.877464587060373</c:v>
                </c:pt>
                <c:pt idx="61">
                  <c:v>89.550271624276945</c:v>
                </c:pt>
                <c:pt idx="62">
                  <c:v>89.79627747942331</c:v>
                </c:pt>
                <c:pt idx="63">
                  <c:v>90.583634227591645</c:v>
                </c:pt>
                <c:pt idx="64">
                  <c:v>90.078511405804434</c:v>
                </c:pt>
                <c:pt idx="65">
                  <c:v>90.267242405474917</c:v>
                </c:pt>
                <c:pt idx="66">
                  <c:v>91.467944194969135</c:v>
                </c:pt>
                <c:pt idx="67">
                  <c:v>92.220107959652282</c:v>
                </c:pt>
                <c:pt idx="68">
                  <c:v>94.2744121132869</c:v>
                </c:pt>
                <c:pt idx="69">
                  <c:v>95.603464783727048</c:v>
                </c:pt>
                <c:pt idx="70">
                  <c:v>96.768628560486221</c:v>
                </c:pt>
                <c:pt idx="71">
                  <c:v>98.362663694814728</c:v>
                </c:pt>
                <c:pt idx="72">
                  <c:v>98.298143225091906</c:v>
                </c:pt>
                <c:pt idx="73">
                  <c:v>100.14370468256446</c:v>
                </c:pt>
                <c:pt idx="74">
                  <c:v>102.34568135513689</c:v>
                </c:pt>
                <c:pt idx="75">
                  <c:v>104.42137732226249</c:v>
                </c:pt>
                <c:pt idx="76">
                  <c:v>110.91310265827785</c:v>
                </c:pt>
                <c:pt idx="77">
                  <c:v>113.79271677756482</c:v>
                </c:pt>
                <c:pt idx="78">
                  <c:v>116.52258820241485</c:v>
                </c:pt>
                <c:pt idx="79">
                  <c:v>119.04130172635385</c:v>
                </c:pt>
                <c:pt idx="80">
                  <c:v>117.80575198262433</c:v>
                </c:pt>
                <c:pt idx="81">
                  <c:v>119.73515554781156</c:v>
                </c:pt>
                <c:pt idx="82">
                  <c:v>121.10285149423544</c:v>
                </c:pt>
                <c:pt idx="83">
                  <c:v>122.82489248026</c:v>
                </c:pt>
                <c:pt idx="84">
                  <c:v>130.68879914294735</c:v>
                </c:pt>
                <c:pt idx="85">
                  <c:v>131.99853017539562</c:v>
                </c:pt>
                <c:pt idx="86">
                  <c:v>133.95588110982109</c:v>
                </c:pt>
                <c:pt idx="87">
                  <c:v>134.77463551972619</c:v>
                </c:pt>
                <c:pt idx="88">
                  <c:v>127.19813822216778</c:v>
                </c:pt>
                <c:pt idx="89">
                  <c:v>127.60458267849657</c:v>
                </c:pt>
                <c:pt idx="90">
                  <c:v>126.36592767151835</c:v>
                </c:pt>
                <c:pt idx="91">
                  <c:v>125.59927267834129</c:v>
                </c:pt>
                <c:pt idx="92">
                  <c:v>129.32627863527131</c:v>
                </c:pt>
                <c:pt idx="93">
                  <c:v>127.92028444211358</c:v>
                </c:pt>
              </c:numCache>
            </c:numRef>
          </c:val>
          <c:smooth val="0"/>
          <c:extLst>
            <c:ext xmlns:c16="http://schemas.microsoft.com/office/drawing/2014/chart" uri="{C3380CC4-5D6E-409C-BE32-E72D297353CC}">
              <c16:uniqueId val="{00000001-40E7-43CE-B60E-53F545338BD2}"/>
            </c:ext>
          </c:extLst>
        </c:ser>
        <c:ser>
          <c:idx val="2"/>
          <c:order val="2"/>
          <c:tx>
            <c:strRef>
              <c:f>'1_ábra_chart'!$G$11</c:f>
              <c:strCache>
                <c:ptCount val="1"/>
                <c:pt idx="0">
                  <c:v>Kereskedelem és logisztika</c:v>
                </c:pt>
              </c:strCache>
            </c:strRef>
          </c:tx>
          <c:spPr>
            <a:ln w="31750" cap="rnd">
              <a:solidFill>
                <a:schemeClr val="accent6"/>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'1_ábra_chart'!$G$12:$G$105</c:f>
              <c:numCache>
                <c:formatCode>#,##0.0</c:formatCode>
                <c:ptCount val="94"/>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99.937476985716614</c:v>
                </c:pt>
                <c:pt idx="41">
                  <c:v>99.682160633589007</c:v>
                </c:pt>
                <c:pt idx="42">
                  <c:v>100.34581462347577</c:v>
                </c:pt>
                <c:pt idx="43">
                  <c:v>100.03454775721859</c:v>
                </c:pt>
                <c:pt idx="44">
                  <c:v>101.36859676279089</c:v>
                </c:pt>
                <c:pt idx="45">
                  <c:v>101.52372461898457</c:v>
                </c:pt>
                <c:pt idx="46">
                  <c:v>100.83571867339982</c:v>
                </c:pt>
                <c:pt idx="47">
                  <c:v>102.21004530811966</c:v>
                </c:pt>
                <c:pt idx="48">
                  <c:v>101.80423555503499</c:v>
                </c:pt>
                <c:pt idx="49">
                  <c:v>103.0714641423772</c:v>
                </c:pt>
                <c:pt idx="50">
                  <c:v>104.08009012751494</c:v>
                </c:pt>
                <c:pt idx="51">
                  <c:v>104.03189179305387</c:v>
                </c:pt>
                <c:pt idx="52">
                  <c:v>105.21249819888216</c:v>
                </c:pt>
                <c:pt idx="53">
                  <c:v>106.16028642618618</c:v>
                </c:pt>
                <c:pt idx="54">
                  <c:v>108.31278022654902</c:v>
                </c:pt>
                <c:pt idx="55">
                  <c:v>108.875740143567</c:v>
                </c:pt>
                <c:pt idx="56">
                  <c:v>111.22085875612906</c:v>
                </c:pt>
                <c:pt idx="57">
                  <c:v>112.17732605414898</c:v>
                </c:pt>
                <c:pt idx="58">
                  <c:v>113.52544695107616</c:v>
                </c:pt>
                <c:pt idx="59">
                  <c:v>114.73588239606391</c:v>
                </c:pt>
                <c:pt idx="60">
                  <c:v>113.83427019548131</c:v>
                </c:pt>
                <c:pt idx="61">
                  <c:v>114.90895823344678</c:v>
                </c:pt>
                <c:pt idx="62">
                  <c:v>116.75844292415587</c:v>
                </c:pt>
                <c:pt idx="63">
                  <c:v>116.50321083485076</c:v>
                </c:pt>
                <c:pt idx="64">
                  <c:v>117.53719992955629</c:v>
                </c:pt>
                <c:pt idx="65">
                  <c:v>117.82773814148233</c:v>
                </c:pt>
                <c:pt idx="66">
                  <c:v>118.3471341792759</c:v>
                </c:pt>
                <c:pt idx="67">
                  <c:v>120.23285188365327</c:v>
                </c:pt>
                <c:pt idx="68">
                  <c:v>120.87577721920889</c:v>
                </c:pt>
                <c:pt idx="69">
                  <c:v>122.99094258921114</c:v>
                </c:pt>
                <c:pt idx="70">
                  <c:v>126.25090266548587</c:v>
                </c:pt>
                <c:pt idx="71">
                  <c:v>129.85077896766245</c:v>
                </c:pt>
                <c:pt idx="72">
                  <c:v>133.75122075764074</c:v>
                </c:pt>
                <c:pt idx="73">
                  <c:v>135.29567403095649</c:v>
                </c:pt>
                <c:pt idx="74">
                  <c:v>136.94233810794574</c:v>
                </c:pt>
                <c:pt idx="75">
                  <c:v>139.259481463443</c:v>
                </c:pt>
                <c:pt idx="76">
                  <c:v>140.79710944813749</c:v>
                </c:pt>
                <c:pt idx="77">
                  <c:v>142.83567991250149</c:v>
                </c:pt>
                <c:pt idx="78">
                  <c:v>145.88869049675461</c:v>
                </c:pt>
                <c:pt idx="79">
                  <c:v>148.0544135602475</c:v>
                </c:pt>
                <c:pt idx="80">
                  <c:v>149.11764185435507</c:v>
                </c:pt>
                <c:pt idx="81">
                  <c:v>120.49128596021279</c:v>
                </c:pt>
                <c:pt idx="82">
                  <c:v>132.06680693617849</c:v>
                </c:pt>
                <c:pt idx="83">
                  <c:v>135.38482409714493</c:v>
                </c:pt>
                <c:pt idx="84">
                  <c:v>138.59110875549709</c:v>
                </c:pt>
                <c:pt idx="85">
                  <c:v>144.2030127329551</c:v>
                </c:pt>
                <c:pt idx="86">
                  <c:v>148.85145559812699</c:v>
                </c:pt>
                <c:pt idx="87">
                  <c:v>153.82860773381037</c:v>
                </c:pt>
                <c:pt idx="88">
                  <c:v>158.1165742443942</c:v>
                </c:pt>
                <c:pt idx="89">
                  <c:v>160.88241712962065</c:v>
                </c:pt>
                <c:pt idx="90">
                  <c:v>156.55872318230345</c:v>
                </c:pt>
                <c:pt idx="91">
                  <c:v>156.00418954753391</c:v>
                </c:pt>
                <c:pt idx="92">
                  <c:v>147.53189979802201</c:v>
                </c:pt>
                <c:pt idx="93">
                  <c:v>146.88922725093386</c:v>
                </c:pt>
              </c:numCache>
            </c:numRef>
          </c:val>
          <c:smooth val="0"/>
          <c:extLst>
            <c:ext xmlns:c16="http://schemas.microsoft.com/office/drawing/2014/chart" uri="{C3380CC4-5D6E-409C-BE32-E72D297353CC}">
              <c16:uniqueId val="{00000002-40E7-43CE-B60E-53F545338BD2}"/>
            </c:ext>
          </c:extLst>
        </c:ser>
        <c:ser>
          <c:idx val="3"/>
          <c:order val="3"/>
          <c:tx>
            <c:strRef>
              <c:f>'1_ábra_chart'!$F$11</c:f>
              <c:strCache>
                <c:ptCount val="1"/>
                <c:pt idx="0">
                  <c:v>Feldolgozóipar</c:v>
                </c:pt>
              </c:strCache>
            </c:strRef>
          </c:tx>
          <c:spPr>
            <a:ln w="31750" cap="rnd">
              <a:solidFill>
                <a:schemeClr val="accent3"/>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'1_ábra_chart'!$F$12:$F$105</c:f>
              <c:numCache>
                <c:formatCode>#,##0.0</c:formatCode>
                <c:ptCount val="94"/>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96.121479325262328</c:v>
                </c:pt>
                <c:pt idx="41">
                  <c:v>99.879743534483453</c:v>
                </c:pt>
                <c:pt idx="42">
                  <c:v>103.16484220244901</c:v>
                </c:pt>
                <c:pt idx="43">
                  <c:v>100.83393493780521</c:v>
                </c:pt>
                <c:pt idx="44">
                  <c:v>100.90338924791871</c:v>
                </c:pt>
                <c:pt idx="45">
                  <c:v>99.83155074787409</c:v>
                </c:pt>
                <c:pt idx="46">
                  <c:v>99.599026995369826</c:v>
                </c:pt>
                <c:pt idx="47">
                  <c:v>102.4673998026544</c:v>
                </c:pt>
                <c:pt idx="48">
                  <c:v>101.2755947669592</c:v>
                </c:pt>
                <c:pt idx="49">
                  <c:v>100.46849444897057</c:v>
                </c:pt>
                <c:pt idx="50">
                  <c:v>100.67879024508414</c:v>
                </c:pt>
                <c:pt idx="51">
                  <c:v>99.39291907509795</c:v>
                </c:pt>
                <c:pt idx="52">
                  <c:v>95.525319091978318</c:v>
                </c:pt>
                <c:pt idx="53">
                  <c:v>96.678209096775049</c:v>
                </c:pt>
                <c:pt idx="54">
                  <c:v>99.681495935022198</c:v>
                </c:pt>
                <c:pt idx="55">
                  <c:v>101.51121110470045</c:v>
                </c:pt>
                <c:pt idx="56">
                  <c:v>102.5875596248823</c:v>
                </c:pt>
                <c:pt idx="57">
                  <c:v>104.51043892482407</c:v>
                </c:pt>
                <c:pt idx="58">
                  <c:v>106.23429747899537</c:v>
                </c:pt>
                <c:pt idx="59">
                  <c:v>105.7419965665861</c:v>
                </c:pt>
                <c:pt idx="60">
                  <c:v>113.0319286875616</c:v>
                </c:pt>
                <c:pt idx="61">
                  <c:v>112.71068639607189</c:v>
                </c:pt>
                <c:pt idx="62">
                  <c:v>113.52964162413556</c:v>
                </c:pt>
                <c:pt idx="63">
                  <c:v>114.85636069079335</c:v>
                </c:pt>
                <c:pt idx="64">
                  <c:v>112.77988299074899</c:v>
                </c:pt>
                <c:pt idx="65">
                  <c:v>114.38164885691928</c:v>
                </c:pt>
                <c:pt idx="66">
                  <c:v>112.49368999861156</c:v>
                </c:pt>
                <c:pt idx="67">
                  <c:v>115.2729576937561</c:v>
                </c:pt>
                <c:pt idx="68">
                  <c:v>116.34402304749148</c:v>
                </c:pt>
                <c:pt idx="69">
                  <c:v>119.46721199253012</c:v>
                </c:pt>
                <c:pt idx="70">
                  <c:v>117.47429852274291</c:v>
                </c:pt>
                <c:pt idx="71">
                  <c:v>120.00603054121208</c:v>
                </c:pt>
                <c:pt idx="72">
                  <c:v>121.24055191049285</c:v>
                </c:pt>
                <c:pt idx="73">
                  <c:v>121.23945661988809</c:v>
                </c:pt>
                <c:pt idx="74">
                  <c:v>121.03431513250278</c:v>
                </c:pt>
                <c:pt idx="75">
                  <c:v>123.71404024033252</c:v>
                </c:pt>
                <c:pt idx="76">
                  <c:v>124.502971620054</c:v>
                </c:pt>
                <c:pt idx="77">
                  <c:v>122.80713961959269</c:v>
                </c:pt>
                <c:pt idx="78">
                  <c:v>125.29847474340401</c:v>
                </c:pt>
                <c:pt idx="79">
                  <c:v>123.27238041117855</c:v>
                </c:pt>
                <c:pt idx="80">
                  <c:v>119.8430255276804</c:v>
                </c:pt>
                <c:pt idx="81">
                  <c:v>92.087524027937633</c:v>
                </c:pt>
                <c:pt idx="82">
                  <c:v>119.47848704287323</c:v>
                </c:pt>
                <c:pt idx="83">
                  <c:v>120.84147955720623</c:v>
                </c:pt>
                <c:pt idx="84">
                  <c:v>122.02593970296363</c:v>
                </c:pt>
                <c:pt idx="85">
                  <c:v>123.66874675238282</c:v>
                </c:pt>
                <c:pt idx="86">
                  <c:v>120.46051171332766</c:v>
                </c:pt>
                <c:pt idx="87">
                  <c:v>121.38100682333832</c:v>
                </c:pt>
                <c:pt idx="88">
                  <c:v>126.82891786254682</c:v>
                </c:pt>
                <c:pt idx="89">
                  <c:v>128.77093253364234</c:v>
                </c:pt>
                <c:pt idx="90">
                  <c:v>130.40304439245037</c:v>
                </c:pt>
                <c:pt idx="91">
                  <c:v>127.66932790069194</c:v>
                </c:pt>
                <c:pt idx="92">
                  <c:v>124.19442181380769</c:v>
                </c:pt>
                <c:pt idx="93">
                  <c:v>124.72383374906056</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840428397154581"/>
              <c:y val="2.536643172210440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'5_ábra_chart'!$F$14</c:f>
              <c:strCache>
                <c:ptCount val="1"/>
                <c:pt idx="0">
                  <c:v>New office completions</c:v>
                </c:pt>
              </c:strCache>
            </c:strRef>
          </c:tx>
          <c:spPr>
            <a:solidFill>
              <a:srgbClr val="002060"/>
            </a:solidFill>
            <a:ln>
              <a:solidFill>
                <a:schemeClr val="tx1"/>
              </a:solidFill>
            </a:ln>
            <a:effectLst/>
          </c:spPr>
          <c:invertIfNegative val="0"/>
          <c:cat>
            <c:strRef>
              <c:f>'5_ábra_chart'!$H$12:$AA$12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 H2 (fc)</c:v>
                </c:pt>
                <c:pt idx="18">
                  <c:v>2024 (fc)</c:v>
                </c:pt>
                <c:pt idx="19">
                  <c:v>2025 (fc)</c:v>
                </c:pt>
              </c:strCache>
            </c:strRef>
          </c:cat>
          <c:val>
            <c:numRef>
              <c:f>'5_ábra_chart'!$H$14:$AA$14</c:f>
              <c:numCache>
                <c:formatCode>#,##0</c:formatCode>
                <c:ptCount val="20"/>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64.061000000000007</c:v>
                </c:pt>
              </c:numCache>
            </c:numRef>
          </c:val>
          <c:extLst>
            <c:ext xmlns:c16="http://schemas.microsoft.com/office/drawing/2014/chart" uri="{C3380CC4-5D6E-409C-BE32-E72D297353CC}">
              <c16:uniqueId val="{00000000-44BC-406E-85F0-F4C5A018FF13}"/>
            </c:ext>
          </c:extLst>
        </c:ser>
        <c:ser>
          <c:idx val="3"/>
          <c:order val="1"/>
          <c:tx>
            <c:strRef>
              <c:f>'5_ábra_chart'!$F$17</c:f>
              <c:strCache>
                <c:ptCount val="1"/>
                <c:pt idx="0">
                  <c:v>Net absorption</c:v>
                </c:pt>
              </c:strCache>
            </c:strRef>
          </c:tx>
          <c:spPr>
            <a:solidFill>
              <a:schemeClr val="accent4"/>
            </a:solidFill>
            <a:ln>
              <a:solidFill>
                <a:schemeClr val="tx1"/>
              </a:solidFill>
            </a:ln>
            <a:effectLst/>
          </c:spPr>
          <c:invertIfNegative val="0"/>
          <c:cat>
            <c:strRef>
              <c:f>'5_ábra_chart'!$H$12:$AA$12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 H2 (fc)</c:v>
                </c:pt>
                <c:pt idx="18">
                  <c:v>2024 (fc)</c:v>
                </c:pt>
                <c:pt idx="19">
                  <c:v>2025 (fc)</c:v>
                </c:pt>
              </c:strCache>
            </c:strRef>
          </c:cat>
          <c:val>
            <c:numRef>
              <c:f>'5_ábra_chart'!$H$17:$AA$17</c:f>
              <c:numCache>
                <c:formatCode>0</c:formatCode>
                <c:ptCount val="20"/>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-6.87</c:v>
                </c:pt>
              </c:numCache>
            </c:numRef>
          </c:val>
          <c:extLst>
            <c:ext xmlns:c16="http://schemas.microsoft.com/office/drawing/2014/chart" uri="{C3380CC4-5D6E-409C-BE32-E72D297353CC}">
              <c16:uniqueId val="{00000001-44BC-406E-85F0-F4C5A018FF13}"/>
            </c:ext>
          </c:extLst>
        </c:ser>
        <c:ser>
          <c:idx val="1"/>
          <c:order val="2"/>
          <c:tx>
            <c:strRef>
              <c:f>'5_ábra_chart'!$F$15</c:f>
              <c:strCache>
                <c:ptCount val="1"/>
                <c:pt idx="0">
                  <c:v>Office space under construction</c:v>
                </c:pt>
              </c:strCache>
            </c:strRef>
          </c:tx>
          <c:spPr>
            <a:solidFill>
              <a:srgbClr val="DA0000"/>
            </a:solidFill>
            <a:ln w="12700">
              <a:solidFill>
                <a:schemeClr val="tx1"/>
              </a:solidFill>
            </a:ln>
            <a:effectLst/>
          </c:spPr>
          <c:invertIfNegative val="0"/>
          <c:cat>
            <c:strRef>
              <c:f>'5_ábra_chart'!$H$12:$AA$12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 H2 (fc)</c:v>
                </c:pt>
                <c:pt idx="18">
                  <c:v>2024 (fc)</c:v>
                </c:pt>
                <c:pt idx="19">
                  <c:v>2025 (fc)</c:v>
                </c:pt>
              </c:strCache>
            </c:strRef>
          </c:cat>
          <c:val>
            <c:numRef>
              <c:f>'5_ábra_chart'!$H$15:$AA$15</c:f>
              <c:numCache>
                <c:formatCode>General</c:formatCode>
                <c:ptCount val="20"/>
                <c:pt idx="17" formatCode="#,##0">
                  <c:v>91.224999999999994</c:v>
                </c:pt>
                <c:pt idx="18" formatCode="#,##0">
                  <c:v>151.273</c:v>
                </c:pt>
                <c:pt idx="19" formatCode="#,##0">
                  <c:v>36.106000000000002</c:v>
                </c:pt>
              </c:numCache>
            </c:numRef>
          </c:val>
          <c:extLst>
            <c:ext xmlns:c16="http://schemas.microsoft.com/office/drawing/2014/chart" uri="{C3380CC4-5D6E-409C-BE32-E72D297353CC}">
              <c16:uniqueId val="{00000002-44BC-406E-85F0-F4C5A018FF13}"/>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3"/>
          <c:tx>
            <c:strRef>
              <c:f>'5_ábra_chart'!$F$18</c:f>
              <c:strCache>
                <c:ptCount val="1"/>
                <c:pt idx="0">
                  <c:v>Vacancy rate (right-hand scale)</c:v>
                </c:pt>
              </c:strCache>
            </c:strRef>
          </c:tx>
          <c:spPr>
            <a:ln w="31750" cap="rnd">
              <a:solidFill>
                <a:srgbClr val="367983"/>
              </a:solidFill>
              <a:round/>
            </a:ln>
            <a:effectLst/>
          </c:spPr>
          <c:marker>
            <c:symbol val="none"/>
          </c:marker>
          <c:cat>
            <c:strRef>
              <c:f>'5_ábra_chart'!$H$12:$AA$12</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H1</c:v>
                </c:pt>
                <c:pt idx="17">
                  <c:v>2023 H2 (fc)</c:v>
                </c:pt>
                <c:pt idx="18">
                  <c:v>2024 (fc)</c:v>
                </c:pt>
                <c:pt idx="19">
                  <c:v>2025 (fc)</c:v>
                </c:pt>
              </c:strCache>
            </c:strRef>
          </c:cat>
          <c:val>
            <c:numRef>
              <c:f>'5_ábra_chart'!$H$18:$AA$18</c:f>
              <c:numCache>
                <c:formatCode>General</c:formatCode>
                <c:ptCount val="20"/>
                <c:pt idx="0">
                  <c:v>12.274767954755347</c:v>
                </c:pt>
                <c:pt idx="1">
                  <c:v>16.778295066943983</c:v>
                </c:pt>
                <c:pt idx="2" formatCode="#,##0.0">
                  <c:v>21.920765452246101</c:v>
                </c:pt>
                <c:pt idx="3" formatCode="#,##0.0">
                  <c:v>20.53</c:v>
                </c:pt>
                <c:pt idx="4" formatCode="#,##0.0">
                  <c:v>19.225556833430993</c:v>
                </c:pt>
                <c:pt idx="5" formatCode="#,##0.0">
                  <c:v>20.991582731224607</c:v>
                </c:pt>
                <c:pt idx="6" formatCode="#,##0.0">
                  <c:v>18.431093178665993</c:v>
                </c:pt>
                <c:pt idx="7" formatCode="#,##0.0">
                  <c:v>16.191193818750037</c:v>
                </c:pt>
                <c:pt idx="8" formatCode="#,##0.0">
                  <c:v>12.063505609621544</c:v>
                </c:pt>
                <c:pt idx="9" formatCode="#,##0.0">
                  <c:v>9.5000431536060042</c:v>
                </c:pt>
                <c:pt idx="10" formatCode="#,##0.0">
                  <c:v>7.5205567486301597</c:v>
                </c:pt>
                <c:pt idx="11" formatCode="#,##0.0">
                  <c:v>7.2902796363390809</c:v>
                </c:pt>
                <c:pt idx="12" formatCode="#,##0.0">
                  <c:v>5.6250616022988078</c:v>
                </c:pt>
                <c:pt idx="13" formatCode="#,##0.0">
                  <c:v>9.1243476056240258</c:v>
                </c:pt>
                <c:pt idx="14" formatCode="#,##0.0">
                  <c:v>9.1791384366467792</c:v>
                </c:pt>
                <c:pt idx="15" formatCode="#,##0.0">
                  <c:v>11.312986672700511</c:v>
                </c:pt>
                <c:pt idx="16" formatCode="#,##0.0">
                  <c:v>12.6</c:v>
                </c:pt>
              </c:numCache>
            </c:numRef>
          </c:val>
          <c:smooth val="0"/>
          <c:extLst>
            <c:ext xmlns:c16="http://schemas.microsoft.com/office/drawing/2014/chart" uri="{C3380CC4-5D6E-409C-BE32-E72D297353CC}">
              <c16:uniqueId val="{00000004-44BC-406E-85F0-F4C5A018FF13}"/>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402638888888891E-2"/>
          <c:y val="0.75713294360932148"/>
          <c:w val="0.69843222222222223"/>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A24_ábra_chart!$F$14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A24_ábra_chart!$G$12:$AS$12</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2023 H2 (fc)</c:v>
                </c:pt>
              </c:strCache>
            </c:strRef>
          </c:cat>
          <c:val>
            <c:numRef>
              <c:f>A24_ábra_chart!$G$14:$AS$14</c:f>
              <c:numCache>
                <c:formatCode>0.00</c:formatCode>
                <c:ptCount val="39"/>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32.731252575029814</c:v>
                </c:pt>
                <c:pt idx="37">
                  <c:v>14.983322506818419</c:v>
                </c:pt>
                <c:pt idx="38">
                  <c:v>14.983322506818419</c:v>
                </c:pt>
              </c:numCache>
            </c:numRef>
          </c:val>
          <c:smooth val="0"/>
          <c:extLst>
            <c:ext xmlns:c16="http://schemas.microsoft.com/office/drawing/2014/chart" uri="{C3380CC4-5D6E-409C-BE32-E72D297353CC}">
              <c16:uniqueId val="{00000000-A277-410C-9EA1-D415D8D0C5CC}"/>
            </c:ext>
          </c:extLst>
        </c:ser>
        <c:ser>
          <c:idx val="1"/>
          <c:order val="1"/>
          <c:tx>
            <c:strRef>
              <c:f>A24_ábra_chart!$F$15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A24_ábra_chart!$G$12:$AS$12</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2023 H2 (fc)</c:v>
                </c:pt>
              </c:strCache>
            </c:strRef>
          </c:cat>
          <c:val>
            <c:numRef>
              <c:f>A24_ábra_chart!$G$15:$AS$15</c:f>
              <c:numCache>
                <c:formatCode>0.00</c:formatCode>
                <c:ptCount val="39"/>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39.714679465397097</c:v>
                </c:pt>
                <c:pt idx="37">
                  <c:v>2.5205723716446813</c:v>
                </c:pt>
                <c:pt idx="38">
                  <c:v>27.353562563928545</c:v>
                </c:pt>
              </c:numCache>
            </c:numRef>
          </c:val>
          <c:smooth val="0"/>
          <c:extLst>
            <c:ext xmlns:c16="http://schemas.microsoft.com/office/drawing/2014/chart" uri="{C3380CC4-5D6E-409C-BE32-E72D297353CC}">
              <c16:uniqueId val="{00000001-A277-410C-9EA1-D415D8D0C5CC}"/>
            </c:ext>
          </c:extLst>
        </c:ser>
        <c:ser>
          <c:idx val="2"/>
          <c:order val="2"/>
          <c:tx>
            <c:strRef>
              <c:f>A24_ábra_chart!$F$16</c:f>
              <c:strCache>
                <c:ptCount val="1"/>
                <c:pt idx="0">
                  <c:v>Sector-specific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A24_ábra_chart!$G$12:$AS$12</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2023 H2 (fc)</c:v>
                </c:pt>
              </c:strCache>
            </c:strRef>
          </c:cat>
          <c:val>
            <c:numRef>
              <c:f>A24_ábra_chart!$G$16:$AS$16</c:f>
              <c:numCache>
                <c:formatCode>0.00</c:formatCode>
                <c:ptCount val="39"/>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32.731252575029814</c:v>
                </c:pt>
                <c:pt idx="37">
                  <c:v>9.4197647590836109</c:v>
                </c:pt>
                <c:pt idx="38">
                  <c:v>55.642818070328396</c:v>
                </c:pt>
              </c:numCache>
            </c:numRef>
          </c:val>
          <c:smooth val="0"/>
          <c:extLst>
            <c:ext xmlns:c16="http://schemas.microsoft.com/office/drawing/2014/chart" uri="{C3380CC4-5D6E-409C-BE32-E72D297353CC}">
              <c16:uniqueId val="{00000002-A277-410C-9EA1-D415D8D0C5CC}"/>
            </c:ext>
          </c:extLst>
        </c:ser>
        <c:ser>
          <c:idx val="3"/>
          <c:order val="3"/>
          <c:tx>
            <c:strRef>
              <c:f>A24_ábra_chart!$F$17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A24_ábra_chart!$G$12:$AS$12</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2023 H2 (fc)</c:v>
                </c:pt>
              </c:strCache>
            </c:strRef>
          </c:cat>
          <c:val>
            <c:numRef>
              <c:f>A24_ábra_chart!$G$17:$AS$17</c:f>
              <c:numCache>
                <c:formatCode>0.00</c:formatCode>
                <c:ptCount val="39"/>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32.731252575029814</c:v>
                </c:pt>
                <c:pt idx="37">
                  <c:v>9.4197647590836109</c:v>
                </c:pt>
                <c:pt idx="38">
                  <c:v>9.4197647590836109</c:v>
                </c:pt>
              </c:numCache>
            </c:numRef>
          </c:val>
          <c:smooth val="0"/>
          <c:extLst>
            <c:ext xmlns:c16="http://schemas.microsoft.com/office/drawing/2014/chart" uri="{C3380CC4-5D6E-409C-BE32-E72D297353CC}">
              <c16:uniqueId val="{00000003-A277-410C-9EA1-D415D8D0C5CC}"/>
            </c:ext>
          </c:extLst>
        </c:ser>
        <c:ser>
          <c:idx val="4"/>
          <c:order val="4"/>
          <c:tx>
            <c:strRef>
              <c:f>A24_ábra_chart!$F$18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A24_ábra_chart!$G$12:$AS$12</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2023 H2 (fc)</c:v>
                </c:pt>
              </c:strCache>
            </c:strRef>
          </c:cat>
          <c:val>
            <c:numRef>
              <c:f>A24_ábra_chart!$G$18:$AS$18</c:f>
              <c:numCache>
                <c:formatCode>0.00</c:formatCode>
                <c:ptCount val="39"/>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2.2361985784091742</c:v>
                </c:pt>
                <c:pt idx="37">
                  <c:v>2.5205723716446813</c:v>
                </c:pt>
                <c:pt idx="38">
                  <c:v>2.5205723716446813</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A24_ábra_chart!$F$19</c:f>
              <c:strCache>
                <c:ptCount val="1"/>
                <c:pt idx="0">
                  <c:v>Change in risk appetite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A24_ábra_chart!$G$12:$AK$12</c:f>
              <c:strCache>
                <c:ptCount val="31"/>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strCache>
            </c:strRef>
          </c:cat>
          <c:val>
            <c:numRef>
              <c:f>A24_ábra_chart!$G$19:$AS$19</c:f>
              <c:numCache>
                <c:formatCode>0.00</c:formatCode>
                <c:ptCount val="39"/>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32.731252575029814</c:v>
                </c:pt>
                <c:pt idx="37">
                  <c:v>21.882514894257348</c:v>
                </c:pt>
                <c:pt idx="38">
                  <c:v>28.002406485254156</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69696926034358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61082082339792676"/>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A25_ábra_chart!$I$9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A25_ábra_chart!$I$10:$I$71</c:f>
              <c:numCache>
                <c:formatCode>0</c:formatCode>
                <c:ptCount val="62"/>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numCache>
            </c:numRef>
          </c:val>
          <c:smooth val="0"/>
          <c:extLst>
            <c:ext xmlns:c16="http://schemas.microsoft.com/office/drawing/2014/chart" uri="{C3380CC4-5D6E-409C-BE32-E72D297353CC}">
              <c16:uniqueId val="{00000000-3842-4105-97EB-C5591135EA22}"/>
            </c:ext>
          </c:extLst>
        </c:ser>
        <c:ser>
          <c:idx val="1"/>
          <c:order val="1"/>
          <c:tx>
            <c:strRef>
              <c:f>A25_ábra_chart!$J$9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A25_ábra_chart!$J$10:$J$71</c:f>
              <c:numCache>
                <c:formatCode>0</c:formatCode>
                <c:ptCount val="62"/>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numCache>
            </c:numRef>
          </c:val>
          <c:smooth val="0"/>
          <c:extLst>
            <c:ext xmlns:c16="http://schemas.microsoft.com/office/drawing/2014/chart" uri="{C3380CC4-5D6E-409C-BE32-E72D297353CC}">
              <c16:uniqueId val="{00000001-3842-4105-97EB-C5591135EA22}"/>
            </c:ext>
          </c:extLst>
        </c:ser>
        <c:ser>
          <c:idx val="2"/>
          <c:order val="2"/>
          <c:tx>
            <c:strRef>
              <c:f>A25_ábra_chart!$K$9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A25_ábra_chart!$K$10:$K$71</c:f>
              <c:numCache>
                <c:formatCode>0</c:formatCode>
                <c:ptCount val="62"/>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numCache>
            </c:numRef>
          </c:val>
          <c:smooth val="0"/>
          <c:extLst>
            <c:ext xmlns:c16="http://schemas.microsoft.com/office/drawing/2014/chart" uri="{C3380CC4-5D6E-409C-BE32-E72D297353CC}">
              <c16:uniqueId val="{00000002-3842-4105-97EB-C5591135EA22}"/>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3842-4105-97EB-C5591135EA22}"/>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410403511565398"/>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0707193360454"/>
              <c:y val="7.8049724447382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A25_ábra_chart!$I$8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A25_ábra_chart!$I$10:$I$71</c:f>
              <c:numCache>
                <c:formatCode>0</c:formatCode>
                <c:ptCount val="62"/>
                <c:pt idx="1">
                  <c:v>-75</c:v>
                </c:pt>
                <c:pt idx="2">
                  <c:v>-66.666666666666657</c:v>
                </c:pt>
                <c:pt idx="3">
                  <c:v>-100</c:v>
                </c:pt>
                <c:pt idx="4">
                  <c:v>-100</c:v>
                </c:pt>
                <c:pt idx="5">
                  <c:v>-37.5</c:v>
                </c:pt>
                <c:pt idx="6">
                  <c:v>-50</c:v>
                </c:pt>
                <c:pt idx="7">
                  <c:v>-21.428571428571427</c:v>
                </c:pt>
                <c:pt idx="8">
                  <c:v>-33.333333333333329</c:v>
                </c:pt>
                <c:pt idx="9">
                  <c:v>16.666666666666664</c:v>
                </c:pt>
                <c:pt idx="10">
                  <c:v>54.54545454545454</c:v>
                </c:pt>
                <c:pt idx="11">
                  <c:v>41.666666666666671</c:v>
                </c:pt>
                <c:pt idx="12">
                  <c:v>15.384615384615385</c:v>
                </c:pt>
                <c:pt idx="13">
                  <c:v>40</c:v>
                </c:pt>
                <c:pt idx="14">
                  <c:v>-18.181818181818183</c:v>
                </c:pt>
                <c:pt idx="15">
                  <c:v>-60</c:v>
                </c:pt>
                <c:pt idx="16">
                  <c:v>-22.222222222222221</c:v>
                </c:pt>
                <c:pt idx="17">
                  <c:v>-75</c:v>
                </c:pt>
                <c:pt idx="18">
                  <c:v>-30</c:v>
                </c:pt>
                <c:pt idx="19">
                  <c:v>-28.571428571428573</c:v>
                </c:pt>
                <c:pt idx="20">
                  <c:v>-41.666666666666664</c:v>
                </c:pt>
                <c:pt idx="21">
                  <c:v>9.0909090909090917</c:v>
                </c:pt>
                <c:pt idx="22">
                  <c:v>-10</c:v>
                </c:pt>
                <c:pt idx="23">
                  <c:v>-11.111111111111111</c:v>
                </c:pt>
                <c:pt idx="24">
                  <c:v>7.6923076923076925</c:v>
                </c:pt>
                <c:pt idx="25">
                  <c:v>12.5</c:v>
                </c:pt>
                <c:pt idx="26">
                  <c:v>46.153846153846153</c:v>
                </c:pt>
                <c:pt idx="27">
                  <c:v>46.666666666666664</c:v>
                </c:pt>
                <c:pt idx="28">
                  <c:v>36.363636363636367</c:v>
                </c:pt>
                <c:pt idx="29">
                  <c:v>27.777777777777782</c:v>
                </c:pt>
                <c:pt idx="30">
                  <c:v>70.588235294117652</c:v>
                </c:pt>
                <c:pt idx="31">
                  <c:v>75</c:v>
                </c:pt>
                <c:pt idx="32">
                  <c:v>71.428571428571431</c:v>
                </c:pt>
                <c:pt idx="33">
                  <c:v>82.608695652173907</c:v>
                </c:pt>
                <c:pt idx="34">
                  <c:v>52.631578947368418</c:v>
                </c:pt>
                <c:pt idx="35">
                  <c:v>83.333333333333343</c:v>
                </c:pt>
                <c:pt idx="36">
                  <c:v>85.714285714285708</c:v>
                </c:pt>
                <c:pt idx="37">
                  <c:v>77.777777777777786</c:v>
                </c:pt>
                <c:pt idx="38">
                  <c:v>87.5</c:v>
                </c:pt>
                <c:pt idx="39">
                  <c:v>76.19047619047619</c:v>
                </c:pt>
                <c:pt idx="40">
                  <c:v>61</c:v>
                </c:pt>
                <c:pt idx="41">
                  <c:v>73.913043478260875</c:v>
                </c:pt>
                <c:pt idx="42">
                  <c:v>56.25</c:v>
                </c:pt>
                <c:pt idx="43">
                  <c:v>58.823529411764703</c:v>
                </c:pt>
                <c:pt idx="44">
                  <c:v>90.909090909090907</c:v>
                </c:pt>
                <c:pt idx="45">
                  <c:v>52.380952380952387</c:v>
                </c:pt>
                <c:pt idx="46">
                  <c:v>52.941176470588239</c:v>
                </c:pt>
                <c:pt idx="47">
                  <c:v>50</c:v>
                </c:pt>
                <c:pt idx="48">
                  <c:v>-37.5</c:v>
                </c:pt>
                <c:pt idx="49">
                  <c:v>-41.666666666666671</c:v>
                </c:pt>
                <c:pt idx="50">
                  <c:v>-42.857142857142854</c:v>
                </c:pt>
                <c:pt idx="51">
                  <c:v>-59.090909090909093</c:v>
                </c:pt>
                <c:pt idx="52">
                  <c:v>-33.333333333333329</c:v>
                </c:pt>
                <c:pt idx="53">
                  <c:v>0</c:v>
                </c:pt>
                <c:pt idx="54">
                  <c:v>-22.222222222222218</c:v>
                </c:pt>
                <c:pt idx="55">
                  <c:v>16.666666666666668</c:v>
                </c:pt>
                <c:pt idx="56">
                  <c:v>-9.0909090909090917</c:v>
                </c:pt>
                <c:pt idx="57">
                  <c:v>-28.571428571428573</c:v>
                </c:pt>
                <c:pt idx="58">
                  <c:v>-57.142857142857139</c:v>
                </c:pt>
                <c:pt idx="59">
                  <c:v>-50.000000000000007</c:v>
                </c:pt>
                <c:pt idx="60">
                  <c:v>-80</c:v>
                </c:pt>
                <c:pt idx="61">
                  <c:v>-69.230769230769226</c:v>
                </c:pt>
              </c:numCache>
            </c:numRef>
          </c:val>
          <c:smooth val="0"/>
          <c:extLst>
            <c:ext xmlns:c16="http://schemas.microsoft.com/office/drawing/2014/chart" uri="{C3380CC4-5D6E-409C-BE32-E72D297353CC}">
              <c16:uniqueId val="{00000000-265E-4224-ABA4-409E554C6E6C}"/>
            </c:ext>
          </c:extLst>
        </c:ser>
        <c:ser>
          <c:idx val="1"/>
          <c:order val="1"/>
          <c:tx>
            <c:strRef>
              <c:f>A25_ábra_chart!$J$8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A25_ábra_chart!$J$10:$J$71</c:f>
              <c:numCache>
                <c:formatCode>0</c:formatCode>
                <c:ptCount val="62"/>
                <c:pt idx="1">
                  <c:v>-66.666666666666657</c:v>
                </c:pt>
                <c:pt idx="2">
                  <c:v>-66.666666666666657</c:v>
                </c:pt>
                <c:pt idx="3">
                  <c:v>-83.333333333333343</c:v>
                </c:pt>
                <c:pt idx="4">
                  <c:v>-100</c:v>
                </c:pt>
                <c:pt idx="5">
                  <c:v>-50</c:v>
                </c:pt>
                <c:pt idx="6">
                  <c:v>-50</c:v>
                </c:pt>
                <c:pt idx="7">
                  <c:v>-25</c:v>
                </c:pt>
                <c:pt idx="8">
                  <c:v>-16.666666666666664</c:v>
                </c:pt>
                <c:pt idx="9">
                  <c:v>0</c:v>
                </c:pt>
                <c:pt idx="10">
                  <c:v>27.27272727272727</c:v>
                </c:pt>
                <c:pt idx="11">
                  <c:v>25</c:v>
                </c:pt>
                <c:pt idx="12">
                  <c:v>0</c:v>
                </c:pt>
                <c:pt idx="13">
                  <c:v>25</c:v>
                </c:pt>
                <c:pt idx="14">
                  <c:v>-18.181818181818183</c:v>
                </c:pt>
                <c:pt idx="15">
                  <c:v>-60</c:v>
                </c:pt>
                <c:pt idx="16">
                  <c:v>-28.571428571428573</c:v>
                </c:pt>
                <c:pt idx="17">
                  <c:v>-66.666666666666671</c:v>
                </c:pt>
                <c:pt idx="18">
                  <c:v>-25</c:v>
                </c:pt>
                <c:pt idx="19">
                  <c:v>-28.571428571428573</c:v>
                </c:pt>
                <c:pt idx="20">
                  <c:v>-33.333333333333336</c:v>
                </c:pt>
                <c:pt idx="21">
                  <c:v>-11.111111111111111</c:v>
                </c:pt>
                <c:pt idx="22">
                  <c:v>-20</c:v>
                </c:pt>
                <c:pt idx="23">
                  <c:v>-12.5</c:v>
                </c:pt>
                <c:pt idx="24">
                  <c:v>0</c:v>
                </c:pt>
                <c:pt idx="25">
                  <c:v>13.333333333333334</c:v>
                </c:pt>
                <c:pt idx="26">
                  <c:v>23.076923076923077</c:v>
                </c:pt>
                <c:pt idx="27">
                  <c:v>38.461538461538467</c:v>
                </c:pt>
                <c:pt idx="28">
                  <c:v>33.333333333333329</c:v>
                </c:pt>
                <c:pt idx="29">
                  <c:v>25</c:v>
                </c:pt>
                <c:pt idx="30">
                  <c:v>50</c:v>
                </c:pt>
                <c:pt idx="31">
                  <c:v>66.666666666666657</c:v>
                </c:pt>
                <c:pt idx="32">
                  <c:v>47.368421052631575</c:v>
                </c:pt>
                <c:pt idx="33">
                  <c:v>68.181818181818173</c:v>
                </c:pt>
                <c:pt idx="34">
                  <c:v>57.89473684210526</c:v>
                </c:pt>
                <c:pt idx="35">
                  <c:v>66.666666666666657</c:v>
                </c:pt>
                <c:pt idx="36">
                  <c:v>70</c:v>
                </c:pt>
                <c:pt idx="37">
                  <c:v>75</c:v>
                </c:pt>
                <c:pt idx="38">
                  <c:v>73.333333333333329</c:v>
                </c:pt>
                <c:pt idx="39">
                  <c:v>50</c:v>
                </c:pt>
                <c:pt idx="40">
                  <c:v>63</c:v>
                </c:pt>
                <c:pt idx="41">
                  <c:v>86.36363636363636</c:v>
                </c:pt>
                <c:pt idx="42">
                  <c:v>71.428571428571431</c:v>
                </c:pt>
                <c:pt idx="43">
                  <c:v>58.823529411764703</c:v>
                </c:pt>
                <c:pt idx="44">
                  <c:v>60</c:v>
                </c:pt>
                <c:pt idx="45">
                  <c:v>57.142857142857139</c:v>
                </c:pt>
                <c:pt idx="46">
                  <c:v>61.111111111111114</c:v>
                </c:pt>
                <c:pt idx="47">
                  <c:v>37.5</c:v>
                </c:pt>
                <c:pt idx="48">
                  <c:v>-26.666666666666664</c:v>
                </c:pt>
                <c:pt idx="49">
                  <c:v>-18.18181818181818</c:v>
                </c:pt>
                <c:pt idx="50">
                  <c:v>28.571428571428569</c:v>
                </c:pt>
                <c:pt idx="51">
                  <c:v>42.857142857142854</c:v>
                </c:pt>
                <c:pt idx="52">
                  <c:v>66.666666666666657</c:v>
                </c:pt>
                <c:pt idx="53">
                  <c:v>25.000000000000007</c:v>
                </c:pt>
                <c:pt idx="54">
                  <c:v>60</c:v>
                </c:pt>
                <c:pt idx="55">
                  <c:v>76.923076923076934</c:v>
                </c:pt>
                <c:pt idx="56">
                  <c:v>15.384615384615385</c:v>
                </c:pt>
                <c:pt idx="57">
                  <c:v>14.285714285714285</c:v>
                </c:pt>
                <c:pt idx="58">
                  <c:v>-37.5</c:v>
                </c:pt>
                <c:pt idx="59">
                  <c:v>0</c:v>
                </c:pt>
                <c:pt idx="60">
                  <c:v>-33.333333333333329</c:v>
                </c:pt>
                <c:pt idx="61">
                  <c:v>0</c:v>
                </c:pt>
              </c:numCache>
            </c:numRef>
          </c:val>
          <c:smooth val="0"/>
          <c:extLst>
            <c:ext xmlns:c16="http://schemas.microsoft.com/office/drawing/2014/chart" uri="{C3380CC4-5D6E-409C-BE32-E72D297353CC}">
              <c16:uniqueId val="{00000001-265E-4224-ABA4-409E554C6E6C}"/>
            </c:ext>
          </c:extLst>
        </c:ser>
        <c:ser>
          <c:idx val="2"/>
          <c:order val="2"/>
          <c:tx>
            <c:strRef>
              <c:f>A25_ábra_chart!$K$8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A25_ábra_chart!$F$10:$F$71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A25_ábra_chart!$K$10:$K$71</c:f>
              <c:numCache>
                <c:formatCode>0</c:formatCode>
                <c:ptCount val="62"/>
                <c:pt idx="1">
                  <c:v>-66.666666666666657</c:v>
                </c:pt>
                <c:pt idx="2">
                  <c:v>-66.666666666666657</c:v>
                </c:pt>
                <c:pt idx="3">
                  <c:v>-83.333333333333343</c:v>
                </c:pt>
                <c:pt idx="4">
                  <c:v>-75</c:v>
                </c:pt>
                <c:pt idx="5">
                  <c:v>-50</c:v>
                </c:pt>
                <c:pt idx="6">
                  <c:v>-50</c:v>
                </c:pt>
                <c:pt idx="7">
                  <c:v>-16.666666666666664</c:v>
                </c:pt>
                <c:pt idx="8">
                  <c:v>-16.666666666666664</c:v>
                </c:pt>
                <c:pt idx="9">
                  <c:v>16.666666666666664</c:v>
                </c:pt>
                <c:pt idx="10">
                  <c:v>41.666666666666671</c:v>
                </c:pt>
                <c:pt idx="11">
                  <c:v>33.333333333333329</c:v>
                </c:pt>
                <c:pt idx="12">
                  <c:v>14.285714285714285</c:v>
                </c:pt>
                <c:pt idx="13">
                  <c:v>20</c:v>
                </c:pt>
                <c:pt idx="14">
                  <c:v>-18.181818181818183</c:v>
                </c:pt>
                <c:pt idx="15">
                  <c:v>-60</c:v>
                </c:pt>
                <c:pt idx="16">
                  <c:v>-37.5</c:v>
                </c:pt>
                <c:pt idx="17">
                  <c:v>0</c:v>
                </c:pt>
                <c:pt idx="18">
                  <c:v>-11.111111111111111</c:v>
                </c:pt>
                <c:pt idx="19">
                  <c:v>-14.285714285714286</c:v>
                </c:pt>
                <c:pt idx="20">
                  <c:v>-33.333333333333336</c:v>
                </c:pt>
                <c:pt idx="21">
                  <c:v>-10</c:v>
                </c:pt>
                <c:pt idx="22">
                  <c:v>-5.882352941176471</c:v>
                </c:pt>
                <c:pt idx="23">
                  <c:v>0</c:v>
                </c:pt>
                <c:pt idx="24">
                  <c:v>-7.6923076923076925</c:v>
                </c:pt>
                <c:pt idx="25">
                  <c:v>6.25</c:v>
                </c:pt>
                <c:pt idx="26">
                  <c:v>41.666666666666671</c:v>
                </c:pt>
                <c:pt idx="27">
                  <c:v>-35.714285714285708</c:v>
                </c:pt>
                <c:pt idx="28">
                  <c:v>0</c:v>
                </c:pt>
                <c:pt idx="29">
                  <c:v>17.647058823529413</c:v>
                </c:pt>
                <c:pt idx="30">
                  <c:v>25</c:v>
                </c:pt>
                <c:pt idx="31">
                  <c:v>59.999999999999993</c:v>
                </c:pt>
                <c:pt idx="32">
                  <c:v>57.142857142857139</c:v>
                </c:pt>
                <c:pt idx="33">
                  <c:v>57.142857142857139</c:v>
                </c:pt>
                <c:pt idx="34">
                  <c:v>61.1111111111111</c:v>
                </c:pt>
                <c:pt idx="35">
                  <c:v>63.636363636363633</c:v>
                </c:pt>
                <c:pt idx="36">
                  <c:v>55.555555555555557</c:v>
                </c:pt>
                <c:pt idx="37">
                  <c:v>75</c:v>
                </c:pt>
                <c:pt idx="38">
                  <c:v>62.5</c:v>
                </c:pt>
                <c:pt idx="39">
                  <c:v>58.82352941176471</c:v>
                </c:pt>
                <c:pt idx="40">
                  <c:v>55</c:v>
                </c:pt>
                <c:pt idx="41">
                  <c:v>85.714285714285708</c:v>
                </c:pt>
                <c:pt idx="42">
                  <c:v>53.846153846153847</c:v>
                </c:pt>
                <c:pt idx="43">
                  <c:v>41.17647058823529</c:v>
                </c:pt>
                <c:pt idx="44">
                  <c:v>66.666666666666657</c:v>
                </c:pt>
                <c:pt idx="45">
                  <c:v>47.619047619047613</c:v>
                </c:pt>
                <c:pt idx="46">
                  <c:v>18.75</c:v>
                </c:pt>
                <c:pt idx="47">
                  <c:v>11.538461538461537</c:v>
                </c:pt>
                <c:pt idx="48">
                  <c:v>-46.666666666666671</c:v>
                </c:pt>
                <c:pt idx="49">
                  <c:v>-72.727272727272734</c:v>
                </c:pt>
                <c:pt idx="50">
                  <c:v>-71.428571428571431</c:v>
                </c:pt>
                <c:pt idx="51">
                  <c:v>-76.19047619047619</c:v>
                </c:pt>
                <c:pt idx="52">
                  <c:v>-61.1111111111111</c:v>
                </c:pt>
                <c:pt idx="53">
                  <c:v>0</c:v>
                </c:pt>
                <c:pt idx="54">
                  <c:v>-11.111111111111111</c:v>
                </c:pt>
                <c:pt idx="55">
                  <c:v>16.666666666666668</c:v>
                </c:pt>
                <c:pt idx="56">
                  <c:v>-33.333333333333343</c:v>
                </c:pt>
                <c:pt idx="57">
                  <c:v>-7.6923076923076916</c:v>
                </c:pt>
                <c:pt idx="58">
                  <c:v>-57.142857142857139</c:v>
                </c:pt>
                <c:pt idx="59">
                  <c:v>-30.769230769230766</c:v>
                </c:pt>
                <c:pt idx="60">
                  <c:v>-57.142857142857153</c:v>
                </c:pt>
                <c:pt idx="61">
                  <c:v>-58.333333333333336</c:v>
                </c:pt>
              </c:numCache>
            </c:numRef>
          </c:val>
          <c:smooth val="0"/>
          <c:extLst>
            <c:ext xmlns:c16="http://schemas.microsoft.com/office/drawing/2014/chart" uri="{C3380CC4-5D6E-409C-BE32-E72D297353CC}">
              <c16:uniqueId val="{00000002-265E-4224-ABA4-409E554C6E6C}"/>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65E-4224-ABA4-409E554C6E6C}"/>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09228569346158E-2"/>
          <c:y val="5.5624965681339802E-2"/>
          <c:w val="0.83057887667591024"/>
          <c:h val="0.74211439553399838"/>
        </c:manualLayout>
      </c:layout>
      <c:lineChart>
        <c:grouping val="standard"/>
        <c:varyColors val="0"/>
        <c:ser>
          <c:idx val="0"/>
          <c:order val="0"/>
          <c:tx>
            <c:strRef>
              <c:f>A26_ábra_chart!$I$9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A26_ábra_chart!$I$10:$I$71</c:f>
              <c:numCache>
                <c:formatCode>0</c:formatCode>
                <c:ptCount val="6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numCache>
            </c:numRef>
          </c:val>
          <c:smooth val="0"/>
          <c:extLst>
            <c:ext xmlns:c16="http://schemas.microsoft.com/office/drawing/2014/chart" uri="{C3380CC4-5D6E-409C-BE32-E72D297353CC}">
              <c16:uniqueId val="{00000000-948F-447E-B338-A9DAABF86817}"/>
            </c:ext>
          </c:extLst>
        </c:ser>
        <c:ser>
          <c:idx val="1"/>
          <c:order val="1"/>
          <c:tx>
            <c:strRef>
              <c:f>A26_ábra_chart!$J$9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A26_ábra_chart!$J$10:$J$71</c:f>
              <c:numCache>
                <c:formatCode>0</c:formatCode>
                <c:ptCount val="6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2993400731508806"/>
        </c:manualLayout>
      </c:layout>
      <c:lineChart>
        <c:grouping val="standard"/>
        <c:varyColors val="0"/>
        <c:ser>
          <c:idx val="0"/>
          <c:order val="0"/>
          <c:tx>
            <c:strRef>
              <c:f>A26_ábra_chart!$I$8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A26_ábra_chart!$F$10:$F$71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A26_ábra_chart!$I$10:$I$71</c:f>
              <c:numCache>
                <c:formatCode>0</c:formatCode>
                <c:ptCount val="62"/>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pt idx="48">
                  <c:v>-18.849206349206352</c:v>
                </c:pt>
                <c:pt idx="49">
                  <c:v>-35.185185185185183</c:v>
                </c:pt>
                <c:pt idx="50">
                  <c:v>-33.63858363858364</c:v>
                </c:pt>
                <c:pt idx="51">
                  <c:v>-27.527239266369701</c:v>
                </c:pt>
                <c:pt idx="52">
                  <c:v>-26.543209876543205</c:v>
                </c:pt>
                <c:pt idx="53">
                  <c:v>-7.3232323232323226</c:v>
                </c:pt>
                <c:pt idx="54">
                  <c:v>-17.070707070707073</c:v>
                </c:pt>
                <c:pt idx="55">
                  <c:v>11.331261331261333</c:v>
                </c:pt>
                <c:pt idx="56">
                  <c:v>14.52991452991453</c:v>
                </c:pt>
                <c:pt idx="57">
                  <c:v>3.994708994708994</c:v>
                </c:pt>
                <c:pt idx="58">
                  <c:v>-16.614774114774118</c:v>
                </c:pt>
                <c:pt idx="59">
                  <c:v>-9.3121693121693134</c:v>
                </c:pt>
                <c:pt idx="60">
                  <c:v>-14.314204314204312</c:v>
                </c:pt>
                <c:pt idx="61">
                  <c:v>-14.314204314204312</c:v>
                </c:pt>
              </c:numCache>
            </c:numRef>
          </c:val>
          <c:smooth val="0"/>
          <c:extLst>
            <c:ext xmlns:c16="http://schemas.microsoft.com/office/drawing/2014/chart" uri="{C3380CC4-5D6E-409C-BE32-E72D297353CC}">
              <c16:uniqueId val="{00000000-21CB-4F04-B27B-D6332CDB003B}"/>
            </c:ext>
          </c:extLst>
        </c:ser>
        <c:ser>
          <c:idx val="1"/>
          <c:order val="1"/>
          <c:tx>
            <c:strRef>
              <c:f>A26_ábra_chart!$J$8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A26_ábra_chart!$F$10:$F$71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A26_ábra_chart!$J$10:$J$71</c:f>
              <c:numCache>
                <c:formatCode>0</c:formatCode>
                <c:ptCount val="62"/>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pt idx="48">
                  <c:v>-17.731481481481477</c:v>
                </c:pt>
                <c:pt idx="49">
                  <c:v>-22.643097643097647</c:v>
                </c:pt>
                <c:pt idx="50">
                  <c:v>-14.285714285714286</c:v>
                </c:pt>
                <c:pt idx="51">
                  <c:v>-22.882029403768538</c:v>
                </c:pt>
                <c:pt idx="52">
                  <c:v>-6.3843500363108197</c:v>
                </c:pt>
                <c:pt idx="53">
                  <c:v>-4.2087542087542049</c:v>
                </c:pt>
                <c:pt idx="54">
                  <c:v>9.8316498316498322</c:v>
                </c:pt>
                <c:pt idx="55">
                  <c:v>17.236467236467242</c:v>
                </c:pt>
                <c:pt idx="56">
                  <c:v>-13.124838124838126</c:v>
                </c:pt>
                <c:pt idx="57">
                  <c:v>-2.3809523809523818</c:v>
                </c:pt>
                <c:pt idx="58">
                  <c:v>-35.61507936507936</c:v>
                </c:pt>
                <c:pt idx="59">
                  <c:v>-18.742368742368743</c:v>
                </c:pt>
                <c:pt idx="60">
                  <c:v>-53.129833129833138</c:v>
                </c:pt>
                <c:pt idx="61">
                  <c:v>-53.129833129833138</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1918829899172332"/>
        </c:manualLayout>
      </c:layout>
      <c:lineChart>
        <c:grouping val="standard"/>
        <c:varyColors val="0"/>
        <c:ser>
          <c:idx val="0"/>
          <c:order val="0"/>
          <c:tx>
            <c:strRef>
              <c:f>A27_ábra_chart!$I$9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A27_ábra_chart!$I$10:$I$71</c:f>
              <c:numCache>
                <c:formatCode>0</c:formatCode>
                <c:ptCount val="6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numCache>
            </c:numRef>
          </c:val>
          <c:smooth val="0"/>
          <c:extLst>
            <c:ext xmlns:c16="http://schemas.microsoft.com/office/drawing/2014/chart" uri="{C3380CC4-5D6E-409C-BE32-E72D297353CC}">
              <c16:uniqueId val="{00000000-272A-4EA0-87DA-D80398F90C10}"/>
            </c:ext>
          </c:extLst>
        </c:ser>
        <c:ser>
          <c:idx val="1"/>
          <c:order val="1"/>
          <c:tx>
            <c:strRef>
              <c:f>A27_ábra_chart!$J$9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A27_ábra_chart!$J$10:$J$71</c:f>
              <c:numCache>
                <c:formatCode>0</c:formatCode>
                <c:ptCount val="6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numCache>
            </c:numRef>
          </c:val>
          <c:smooth val="0"/>
          <c:extLst>
            <c:ext xmlns:c16="http://schemas.microsoft.com/office/drawing/2014/chart" uri="{C3380CC4-5D6E-409C-BE32-E72D297353CC}">
              <c16:uniqueId val="{00000001-272A-4EA0-87DA-D80398F90C10}"/>
            </c:ext>
          </c:extLst>
        </c:ser>
        <c:ser>
          <c:idx val="2"/>
          <c:order val="2"/>
          <c:tx>
            <c:strRef>
              <c:f>A27_ábra_chart!$K$9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A27_ábra_chart!$K$10:$K$71</c:f>
              <c:numCache>
                <c:formatCode>0</c:formatCode>
                <c:ptCount val="6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numCache>
            </c:numRef>
          </c:val>
          <c:smooth val="0"/>
          <c:extLst>
            <c:ext xmlns:c16="http://schemas.microsoft.com/office/drawing/2014/chart" uri="{C3380CC4-5D6E-409C-BE32-E72D297353CC}">
              <c16:uniqueId val="{00000002-272A-4EA0-87DA-D80398F90C10}"/>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272A-4EA0-87DA-D80398F90C10}"/>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0891399652867759"/>
        </c:manualLayout>
      </c:layout>
      <c:lineChart>
        <c:grouping val="standard"/>
        <c:varyColors val="0"/>
        <c:ser>
          <c:idx val="0"/>
          <c:order val="0"/>
          <c:tx>
            <c:strRef>
              <c:f>A27_ábra_chart!$I$8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A27_ábra_chart!$I$10:$I$71</c:f>
              <c:numCache>
                <c:formatCode>0</c:formatCode>
                <c:ptCount val="62"/>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pt idx="48">
                  <c:v>-25</c:v>
                </c:pt>
                <c:pt idx="49">
                  <c:v>-83.333333333333343</c:v>
                </c:pt>
                <c:pt idx="50">
                  <c:v>-92.857142857142861</c:v>
                </c:pt>
                <c:pt idx="51">
                  <c:v>-63.636363636363633</c:v>
                </c:pt>
                <c:pt idx="52">
                  <c:v>-66.666666666666671</c:v>
                </c:pt>
                <c:pt idx="53">
                  <c:v>8.3333333333333286</c:v>
                </c:pt>
                <c:pt idx="54">
                  <c:v>-55.555555555555557</c:v>
                </c:pt>
                <c:pt idx="55">
                  <c:v>-8.3333333333333357</c:v>
                </c:pt>
                <c:pt idx="56">
                  <c:v>8.3333333333333357</c:v>
                </c:pt>
                <c:pt idx="57">
                  <c:v>-7.1428571428571423</c:v>
                </c:pt>
                <c:pt idx="58">
                  <c:v>-14.285714285714285</c:v>
                </c:pt>
                <c:pt idx="59">
                  <c:v>-33.333333333333336</c:v>
                </c:pt>
                <c:pt idx="60">
                  <c:v>-40</c:v>
                </c:pt>
                <c:pt idx="61">
                  <c:v>-71.428571428571431</c:v>
                </c:pt>
              </c:numCache>
            </c:numRef>
          </c:val>
          <c:smooth val="0"/>
          <c:extLst>
            <c:ext xmlns:c16="http://schemas.microsoft.com/office/drawing/2014/chart" uri="{C3380CC4-5D6E-409C-BE32-E72D297353CC}">
              <c16:uniqueId val="{00000000-92B7-43A7-BDE3-7071E85F2E2D}"/>
            </c:ext>
          </c:extLst>
        </c:ser>
        <c:ser>
          <c:idx val="1"/>
          <c:order val="1"/>
          <c:tx>
            <c:strRef>
              <c:f>A27_ábra_chart!$J$8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A27_ábra_chart!$J$10:$J$71</c:f>
              <c:numCache>
                <c:formatCode>0</c:formatCode>
                <c:ptCount val="62"/>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pt idx="48">
                  <c:v>14.285714285714285</c:v>
                </c:pt>
                <c:pt idx="49">
                  <c:v>33.333333333333343</c:v>
                </c:pt>
                <c:pt idx="50">
                  <c:v>53.846153846153847</c:v>
                </c:pt>
                <c:pt idx="51">
                  <c:v>61.904761904761905</c:v>
                </c:pt>
                <c:pt idx="52">
                  <c:v>55.555555555555557</c:v>
                </c:pt>
                <c:pt idx="53">
                  <c:v>75</c:v>
                </c:pt>
                <c:pt idx="54">
                  <c:v>70</c:v>
                </c:pt>
                <c:pt idx="55">
                  <c:v>61.53846153846154</c:v>
                </c:pt>
                <c:pt idx="56">
                  <c:v>69.230769230769226</c:v>
                </c:pt>
                <c:pt idx="57">
                  <c:v>35.714285714285715</c:v>
                </c:pt>
                <c:pt idx="58">
                  <c:v>0</c:v>
                </c:pt>
                <c:pt idx="59">
                  <c:v>13.333333333333332</c:v>
                </c:pt>
                <c:pt idx="60">
                  <c:v>6.6666666666666679</c:v>
                </c:pt>
                <c:pt idx="61">
                  <c:v>-14.285714285714285</c:v>
                </c:pt>
              </c:numCache>
            </c:numRef>
          </c:val>
          <c:smooth val="0"/>
          <c:extLst>
            <c:ext xmlns:c16="http://schemas.microsoft.com/office/drawing/2014/chart" uri="{C3380CC4-5D6E-409C-BE32-E72D297353CC}">
              <c16:uniqueId val="{00000001-92B7-43A7-BDE3-7071E85F2E2D}"/>
            </c:ext>
          </c:extLst>
        </c:ser>
        <c:ser>
          <c:idx val="2"/>
          <c:order val="2"/>
          <c:tx>
            <c:strRef>
              <c:f>A27_ábra_chart!$K$8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A27_ábra_chart!$F$10:$F$71</c:f>
              <c:numCache>
                <c:formatCode>General</c:formatCode>
                <c:ptCount val="62"/>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A27_ábra_chart!$K$10:$K$71</c:f>
              <c:numCache>
                <c:formatCode>0</c:formatCode>
                <c:ptCount val="62"/>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pt idx="48">
                  <c:v>-50</c:v>
                </c:pt>
                <c:pt idx="49">
                  <c:v>-83.333333333333329</c:v>
                </c:pt>
                <c:pt idx="50">
                  <c:v>-100</c:v>
                </c:pt>
                <c:pt idx="51">
                  <c:v>-71.428571428571431</c:v>
                </c:pt>
                <c:pt idx="52">
                  <c:v>-88.888888888888886</c:v>
                </c:pt>
                <c:pt idx="53">
                  <c:v>0</c:v>
                </c:pt>
                <c:pt idx="54">
                  <c:v>-44.444444444444443</c:v>
                </c:pt>
                <c:pt idx="55">
                  <c:v>0</c:v>
                </c:pt>
                <c:pt idx="56">
                  <c:v>0</c:v>
                </c:pt>
                <c:pt idx="57">
                  <c:v>8.3333333333333321</c:v>
                </c:pt>
                <c:pt idx="58">
                  <c:v>-61.53846153846154</c:v>
                </c:pt>
                <c:pt idx="59">
                  <c:v>-35.714285714285708</c:v>
                </c:pt>
                <c:pt idx="60">
                  <c:v>-21.428571428571431</c:v>
                </c:pt>
                <c:pt idx="61">
                  <c:v>-41.666666666666671</c:v>
                </c:pt>
              </c:numCache>
            </c:numRef>
          </c:val>
          <c:smooth val="0"/>
          <c:extLst>
            <c:ext xmlns:c16="http://schemas.microsoft.com/office/drawing/2014/chart" uri="{C3380CC4-5D6E-409C-BE32-E72D297353CC}">
              <c16:uniqueId val="{00000002-92B7-43A7-BDE3-7071E85F2E2D}"/>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92B7-43A7-BDE3-7071E85F2E2D}"/>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min val="-1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majorUnit val="25"/>
      </c:valAx>
      <c:valAx>
        <c:axId val="718508288"/>
        <c:scaling>
          <c:orientation val="minMax"/>
          <c:max val="100"/>
          <c:min val="-1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5"/>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A28_ábra_chart!$G$10:$G$43</c:f>
              <c:strCache>
                <c:ptCount val="3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strCache>
            </c:strRef>
          </c:cat>
          <c:val>
            <c:numRef>
              <c:f>A28_ábra_chart!$H$10:$H$43</c:f>
              <c:numCache>
                <c:formatCode>0</c:formatCode>
                <c:ptCount val="3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numCache>
            </c:numRef>
          </c:val>
          <c:extLst>
            <c:ext xmlns:c16="http://schemas.microsoft.com/office/drawing/2014/chart" uri="{C3380CC4-5D6E-409C-BE32-E72D297353CC}">
              <c16:uniqueId val="{00000000-9310-4A6D-BDE5-5C96430AB09F}"/>
            </c:ext>
          </c:extLst>
        </c:ser>
        <c:ser>
          <c:idx val="1"/>
          <c:order val="1"/>
          <c:tx>
            <c:strRef>
              <c:f>A28_ábra_chart!$I$9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A28_ábra_chart!$G$10:$G$43</c:f>
              <c:strCache>
                <c:ptCount val="3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strCache>
            </c:strRef>
          </c:cat>
          <c:val>
            <c:numRef>
              <c:f>A28_ábra_chart!$I$10:$I$43</c:f>
              <c:numCache>
                <c:formatCode>0</c:formatCode>
                <c:ptCount val="3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numCache>
            </c:numRef>
          </c:val>
          <c:extLst>
            <c:ext xmlns:c16="http://schemas.microsoft.com/office/drawing/2014/chart" uri="{C3380CC4-5D6E-409C-BE32-E72D297353CC}">
              <c16:uniqueId val="{00000001-9310-4A6D-BDE5-5C96430AB09F}"/>
            </c:ext>
          </c:extLst>
        </c:ser>
        <c:ser>
          <c:idx val="2"/>
          <c:order val="2"/>
          <c:tx>
            <c:strRef>
              <c:f>A28_ábra_chart!$J$9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A28_ábra_chart!$G$10:$G$43</c:f>
              <c:strCache>
                <c:ptCount val="3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strCache>
            </c:strRef>
          </c:cat>
          <c:val>
            <c:numRef>
              <c:f>A28_ábra_chart!$J$10:$J$43</c:f>
              <c:numCache>
                <c:formatCode>0</c:formatCode>
                <c:ptCount val="3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numCache>
            </c:numRef>
          </c:val>
          <c:extLst>
            <c:ext xmlns:c16="http://schemas.microsoft.com/office/drawing/2014/chart" uri="{C3380CC4-5D6E-409C-BE32-E72D297353CC}">
              <c16:uniqueId val="{00000002-9310-4A6D-BDE5-5C96430AB09F}"/>
            </c:ext>
          </c:extLst>
        </c:ser>
        <c:ser>
          <c:idx val="3"/>
          <c:order val="3"/>
          <c:tx>
            <c:strRef>
              <c:f>A28_ábra_chart!$K$9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A28_ábra_chart!$G$10:$G$43</c:f>
              <c:strCache>
                <c:ptCount val="3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strCache>
            </c:strRef>
          </c:cat>
          <c:val>
            <c:numRef>
              <c:f>A28_ábra_chart!$K$10:$K$43</c:f>
              <c:numCache>
                <c:formatCode>0</c:formatCode>
                <c:ptCount val="3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numCache>
            </c:numRef>
          </c:val>
          <c:extLst>
            <c:ext xmlns:c16="http://schemas.microsoft.com/office/drawing/2014/chart" uri="{C3380CC4-5D6E-409C-BE32-E72D297353CC}">
              <c16:uniqueId val="{00000003-9310-4A6D-BDE5-5C96430AB09F}"/>
            </c:ext>
          </c:extLst>
        </c:ser>
        <c:ser>
          <c:idx val="4"/>
          <c:order val="4"/>
          <c:tx>
            <c:strRef>
              <c:f>A28_ábra_chart!$L$9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A28_ábra_chart!$G$10:$G$43</c:f>
              <c:strCache>
                <c:ptCount val="34"/>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strCache>
            </c:strRef>
          </c:cat>
          <c:val>
            <c:numRef>
              <c:f>A28_ábra_chart!$L$10:$L$43</c:f>
              <c:numCache>
                <c:formatCode>0</c:formatCode>
                <c:ptCount val="3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A28_ábra_chart!$H$8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A28_ábra_chart!$F$10:$F$43</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A28_ábra_chart!$H$10:$H$43</c:f>
              <c:numCache>
                <c:formatCode>0</c:formatCode>
                <c:ptCount val="34"/>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pt idx="20">
                  <c:v>6.25</c:v>
                </c:pt>
                <c:pt idx="21">
                  <c:v>8.3333333333333321</c:v>
                </c:pt>
                <c:pt idx="22">
                  <c:v>14.285714285714285</c:v>
                </c:pt>
                <c:pt idx="23">
                  <c:v>4.5454545454545459</c:v>
                </c:pt>
                <c:pt idx="24">
                  <c:v>17.647058823529413</c:v>
                </c:pt>
                <c:pt idx="25">
                  <c:v>8.3333333333333321</c:v>
                </c:pt>
                <c:pt idx="26">
                  <c:v>9.0909090909090917</c:v>
                </c:pt>
                <c:pt idx="27">
                  <c:v>7.6923076923076925</c:v>
                </c:pt>
                <c:pt idx="28">
                  <c:v>0</c:v>
                </c:pt>
                <c:pt idx="29">
                  <c:v>6.666666666666667</c:v>
                </c:pt>
                <c:pt idx="30">
                  <c:v>6.25</c:v>
                </c:pt>
                <c:pt idx="31">
                  <c:v>6.25</c:v>
                </c:pt>
                <c:pt idx="32">
                  <c:v>0</c:v>
                </c:pt>
                <c:pt idx="33">
                  <c:v>7.1428571428571423</c:v>
                </c:pt>
              </c:numCache>
            </c:numRef>
          </c:val>
          <c:extLst>
            <c:ext xmlns:c16="http://schemas.microsoft.com/office/drawing/2014/chart" uri="{C3380CC4-5D6E-409C-BE32-E72D297353CC}">
              <c16:uniqueId val="{00000000-EAC3-407B-ADE8-1C5F747C65F7}"/>
            </c:ext>
          </c:extLst>
        </c:ser>
        <c:ser>
          <c:idx val="1"/>
          <c:order val="1"/>
          <c:tx>
            <c:strRef>
              <c:f>A28_ábra_chart!$I$8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A28_ábra_chart!$F$10:$F$43</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A28_ábra_chart!$I$10:$I$43</c:f>
              <c:numCache>
                <c:formatCode>0</c:formatCode>
                <c:ptCount val="34"/>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pt idx="20">
                  <c:v>12.5</c:v>
                </c:pt>
                <c:pt idx="21">
                  <c:v>0</c:v>
                </c:pt>
                <c:pt idx="22">
                  <c:v>0</c:v>
                </c:pt>
                <c:pt idx="23">
                  <c:v>4.5454545454545459</c:v>
                </c:pt>
                <c:pt idx="24">
                  <c:v>5.8823529411764701</c:v>
                </c:pt>
                <c:pt idx="25">
                  <c:v>16.666666666666664</c:v>
                </c:pt>
                <c:pt idx="26">
                  <c:v>9.0909090909090917</c:v>
                </c:pt>
                <c:pt idx="27">
                  <c:v>0</c:v>
                </c:pt>
                <c:pt idx="28">
                  <c:v>15.384615384615385</c:v>
                </c:pt>
                <c:pt idx="29">
                  <c:v>0</c:v>
                </c:pt>
                <c:pt idx="30">
                  <c:v>0</c:v>
                </c:pt>
                <c:pt idx="31">
                  <c:v>12.5</c:v>
                </c:pt>
                <c:pt idx="32">
                  <c:v>13.333333333333334</c:v>
                </c:pt>
                <c:pt idx="33">
                  <c:v>7.1428571428571423</c:v>
                </c:pt>
              </c:numCache>
            </c:numRef>
          </c:val>
          <c:extLst>
            <c:ext xmlns:c16="http://schemas.microsoft.com/office/drawing/2014/chart" uri="{C3380CC4-5D6E-409C-BE32-E72D297353CC}">
              <c16:uniqueId val="{00000001-EAC3-407B-ADE8-1C5F747C65F7}"/>
            </c:ext>
          </c:extLst>
        </c:ser>
        <c:ser>
          <c:idx val="2"/>
          <c:order val="2"/>
          <c:tx>
            <c:strRef>
              <c:f>A28_ábra_chart!$J$8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A28_ábra_chart!$F$10:$F$43</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A28_ábra_chart!$J$10:$J$43</c:f>
              <c:numCache>
                <c:formatCode>0</c:formatCode>
                <c:ptCount val="34"/>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pt idx="20">
                  <c:v>56.25</c:v>
                </c:pt>
                <c:pt idx="21">
                  <c:v>41.666666666666671</c:v>
                </c:pt>
                <c:pt idx="22">
                  <c:v>50</c:v>
                </c:pt>
                <c:pt idx="23">
                  <c:v>50</c:v>
                </c:pt>
                <c:pt idx="24">
                  <c:v>47.058823529411761</c:v>
                </c:pt>
                <c:pt idx="25">
                  <c:v>41.666666666666671</c:v>
                </c:pt>
                <c:pt idx="26">
                  <c:v>63.636363636363633</c:v>
                </c:pt>
                <c:pt idx="27">
                  <c:v>61.53846153846154</c:v>
                </c:pt>
                <c:pt idx="28">
                  <c:v>46.153846153846153</c:v>
                </c:pt>
                <c:pt idx="29">
                  <c:v>46.666666666666664</c:v>
                </c:pt>
                <c:pt idx="30">
                  <c:v>56.25</c:v>
                </c:pt>
                <c:pt idx="31">
                  <c:v>37.5</c:v>
                </c:pt>
                <c:pt idx="32">
                  <c:v>33.333333333333329</c:v>
                </c:pt>
                <c:pt idx="33">
                  <c:v>21.428571428571427</c:v>
                </c:pt>
              </c:numCache>
            </c:numRef>
          </c:val>
          <c:extLst>
            <c:ext xmlns:c16="http://schemas.microsoft.com/office/drawing/2014/chart" uri="{C3380CC4-5D6E-409C-BE32-E72D297353CC}">
              <c16:uniqueId val="{00000002-EAC3-407B-ADE8-1C5F747C65F7}"/>
            </c:ext>
          </c:extLst>
        </c:ser>
        <c:ser>
          <c:idx val="3"/>
          <c:order val="3"/>
          <c:tx>
            <c:strRef>
              <c:f>A28_ábra_chart!$K$8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A28_ábra_chart!$F$10:$F$43</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A28_ábra_chart!$K$10:$K$43</c:f>
              <c:numCache>
                <c:formatCode>0</c:formatCode>
                <c:ptCount val="34"/>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pt idx="20">
                  <c:v>25</c:v>
                </c:pt>
                <c:pt idx="21">
                  <c:v>50</c:v>
                </c:pt>
                <c:pt idx="22">
                  <c:v>35.714285714285715</c:v>
                </c:pt>
                <c:pt idx="23">
                  <c:v>36.363636363636367</c:v>
                </c:pt>
                <c:pt idx="24">
                  <c:v>29.411764705882355</c:v>
                </c:pt>
                <c:pt idx="25">
                  <c:v>33.333333333333329</c:v>
                </c:pt>
                <c:pt idx="26">
                  <c:v>18.181818181818183</c:v>
                </c:pt>
                <c:pt idx="27">
                  <c:v>30.76923076923077</c:v>
                </c:pt>
                <c:pt idx="28">
                  <c:v>30.76923076923077</c:v>
                </c:pt>
                <c:pt idx="29">
                  <c:v>40</c:v>
                </c:pt>
                <c:pt idx="30">
                  <c:v>31.25</c:v>
                </c:pt>
                <c:pt idx="31">
                  <c:v>37.5</c:v>
                </c:pt>
                <c:pt idx="32">
                  <c:v>53.333333333333336</c:v>
                </c:pt>
                <c:pt idx="33">
                  <c:v>57.142857142857139</c:v>
                </c:pt>
              </c:numCache>
            </c:numRef>
          </c:val>
          <c:extLst>
            <c:ext xmlns:c16="http://schemas.microsoft.com/office/drawing/2014/chart" uri="{C3380CC4-5D6E-409C-BE32-E72D297353CC}">
              <c16:uniqueId val="{00000003-EAC3-407B-ADE8-1C5F747C65F7}"/>
            </c:ext>
          </c:extLst>
        </c:ser>
        <c:ser>
          <c:idx val="4"/>
          <c:order val="4"/>
          <c:tx>
            <c:strRef>
              <c:f>A28_ábra_chart!$L$8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A28_ábra_chart!$F$10:$F$43</c:f>
              <c:strCache>
                <c:ptCount val="34"/>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strCache>
            </c:strRef>
          </c:cat>
          <c:val>
            <c:numRef>
              <c:f>A28_ábra_chart!$L$10:$L$43</c:f>
              <c:numCache>
                <c:formatCode>0</c:formatCode>
                <c:ptCount val="34"/>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pt idx="20">
                  <c:v>0</c:v>
                </c:pt>
                <c:pt idx="21">
                  <c:v>0</c:v>
                </c:pt>
                <c:pt idx="22">
                  <c:v>0</c:v>
                </c:pt>
                <c:pt idx="23">
                  <c:v>4.5454545454545459</c:v>
                </c:pt>
                <c:pt idx="24">
                  <c:v>0</c:v>
                </c:pt>
                <c:pt idx="25" formatCode="General">
                  <c:v>0</c:v>
                </c:pt>
                <c:pt idx="26">
                  <c:v>0</c:v>
                </c:pt>
                <c:pt idx="27">
                  <c:v>0</c:v>
                </c:pt>
                <c:pt idx="28">
                  <c:v>7.6923076923076925</c:v>
                </c:pt>
                <c:pt idx="29">
                  <c:v>6.666666666666667</c:v>
                </c:pt>
                <c:pt idx="30">
                  <c:v>6.25</c:v>
                </c:pt>
                <c:pt idx="31">
                  <c:v>6.25</c:v>
                </c:pt>
                <c:pt idx="32">
                  <c:v>0</c:v>
                </c:pt>
                <c:pt idx="33">
                  <c:v>7.1428571428571423</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58852873886592061"/>
        </c:manualLayout>
      </c:layout>
      <c:barChart>
        <c:barDir val="col"/>
        <c:grouping val="clustered"/>
        <c:varyColors val="0"/>
        <c:ser>
          <c:idx val="0"/>
          <c:order val="0"/>
          <c:tx>
            <c:strRef>
              <c:f>'6_ábra_chart'!$J$13</c:f>
              <c:strCache>
                <c:ptCount val="1"/>
                <c:pt idx="0">
                  <c:v>Új irodaátadások</c:v>
                </c:pt>
              </c:strCache>
            </c:strRef>
          </c:tx>
          <c:spPr>
            <a:solidFill>
              <a:schemeClr val="accent2"/>
            </a:solidFill>
            <a:ln>
              <a:solidFill>
                <a:schemeClr val="tx1"/>
              </a:solidFill>
            </a:ln>
            <a:effectLst/>
          </c:spPr>
          <c:invertIfNegative val="0"/>
          <c:cat>
            <c:multiLvlStrRef>
              <c:f>'6_ábra_chart'!$H$14:$I$67</c:f>
              <c:multiLvlStrCache>
                <c:ptCount val="54"/>
                <c:lvl>
                  <c:pt idx="0">
                    <c:v>2015</c:v>
                  </c:pt>
                  <c:pt idx="1">
                    <c:v>2016</c:v>
                  </c:pt>
                  <c:pt idx="2">
                    <c:v>2017</c:v>
                  </c:pt>
                  <c:pt idx="3">
                    <c:v>2018</c:v>
                  </c:pt>
                  <c:pt idx="4">
                    <c:v>2019</c:v>
                  </c:pt>
                  <c:pt idx="5">
                    <c:v>2020</c:v>
                  </c:pt>
                  <c:pt idx="6">
                    <c:v>2021</c:v>
                  </c:pt>
                  <c:pt idx="7">
                    <c:v>2022</c:v>
                  </c:pt>
                  <c:pt idx="8">
                    <c:v>2023 I-II.</c:v>
                  </c:pt>
                  <c:pt idx="9">
                    <c:v>2015</c:v>
                  </c:pt>
                  <c:pt idx="10">
                    <c:v>2016</c:v>
                  </c:pt>
                  <c:pt idx="11">
                    <c:v>2017</c:v>
                  </c:pt>
                  <c:pt idx="12">
                    <c:v>2018</c:v>
                  </c:pt>
                  <c:pt idx="13">
                    <c:v>2019</c:v>
                  </c:pt>
                  <c:pt idx="14">
                    <c:v>2020</c:v>
                  </c:pt>
                  <c:pt idx="15">
                    <c:v>2021</c:v>
                  </c:pt>
                  <c:pt idx="16">
                    <c:v>2022</c:v>
                  </c:pt>
                  <c:pt idx="17">
                    <c:v>2023 I-II.</c:v>
                  </c:pt>
                  <c:pt idx="18">
                    <c:v>2015</c:v>
                  </c:pt>
                  <c:pt idx="19">
                    <c:v>2016</c:v>
                  </c:pt>
                  <c:pt idx="20">
                    <c:v>2017</c:v>
                  </c:pt>
                  <c:pt idx="21">
                    <c:v>2018</c:v>
                  </c:pt>
                  <c:pt idx="22">
                    <c:v>2019</c:v>
                  </c:pt>
                  <c:pt idx="23">
                    <c:v>2020</c:v>
                  </c:pt>
                  <c:pt idx="24">
                    <c:v>2021</c:v>
                  </c:pt>
                  <c:pt idx="25">
                    <c:v>2022</c:v>
                  </c:pt>
                  <c:pt idx="26">
                    <c:v>2023 I-II.</c:v>
                  </c:pt>
                  <c:pt idx="27">
                    <c:v>2015</c:v>
                  </c:pt>
                  <c:pt idx="28">
                    <c:v>2016</c:v>
                  </c:pt>
                  <c:pt idx="29">
                    <c:v>2017</c:v>
                  </c:pt>
                  <c:pt idx="30">
                    <c:v>2018</c:v>
                  </c:pt>
                  <c:pt idx="31">
                    <c:v>2019</c:v>
                  </c:pt>
                  <c:pt idx="32">
                    <c:v>2020</c:v>
                  </c:pt>
                  <c:pt idx="33">
                    <c:v>2021</c:v>
                  </c:pt>
                  <c:pt idx="34">
                    <c:v>2022</c:v>
                  </c:pt>
                  <c:pt idx="35">
                    <c:v>2023 I-II.</c:v>
                  </c:pt>
                  <c:pt idx="36">
                    <c:v>2015</c:v>
                  </c:pt>
                  <c:pt idx="37">
                    <c:v>2016</c:v>
                  </c:pt>
                  <c:pt idx="38">
                    <c:v>2017</c:v>
                  </c:pt>
                  <c:pt idx="39">
                    <c:v>2018</c:v>
                  </c:pt>
                  <c:pt idx="40">
                    <c:v>2019</c:v>
                  </c:pt>
                  <c:pt idx="41">
                    <c:v>2020</c:v>
                  </c:pt>
                  <c:pt idx="42">
                    <c:v>2021</c:v>
                  </c:pt>
                  <c:pt idx="43">
                    <c:v>2022</c:v>
                  </c:pt>
                  <c:pt idx="44">
                    <c:v>2023 I-II.</c:v>
                  </c:pt>
                  <c:pt idx="45">
                    <c:v>2015</c:v>
                  </c:pt>
                  <c:pt idx="46">
                    <c:v>2016</c:v>
                  </c:pt>
                  <c:pt idx="47">
                    <c:v>2017</c:v>
                  </c:pt>
                  <c:pt idx="48">
                    <c:v>2018</c:v>
                  </c:pt>
                  <c:pt idx="49">
                    <c:v>2019</c:v>
                  </c:pt>
                  <c:pt idx="50">
                    <c:v>2020</c:v>
                  </c:pt>
                  <c:pt idx="51">
                    <c:v>2021</c:v>
                  </c:pt>
                  <c:pt idx="52">
                    <c:v>2022</c:v>
                  </c:pt>
                  <c:pt idx="53">
                    <c:v>2023 I-II.</c:v>
                  </c:pt>
                </c:lvl>
                <c:lvl>
                  <c:pt idx="0">
                    <c:v>Varsó</c:v>
                  </c:pt>
                  <c:pt idx="9">
                    <c:v>Prága</c:v>
                  </c:pt>
                  <c:pt idx="18">
                    <c:v>Pozsony</c:v>
                  </c:pt>
                  <c:pt idx="27">
                    <c:v>Budapest</c:v>
                  </c:pt>
                  <c:pt idx="36">
                    <c:v>Bukarest</c:v>
                  </c:pt>
                  <c:pt idx="45">
                    <c:v>Szófia</c:v>
                  </c:pt>
                </c:lvl>
              </c:multiLvlStrCache>
            </c:multiLvlStrRef>
          </c:cat>
          <c:val>
            <c:numRef>
              <c:f>'6_ábra_chart'!$J$14:$J$67</c:f>
              <c:numCache>
                <c:formatCode>0</c:formatCode>
                <c:ptCount val="54"/>
                <c:pt idx="0">
                  <c:v>278.57499999999999</c:v>
                </c:pt>
                <c:pt idx="1">
                  <c:v>405.33499999999998</c:v>
                </c:pt>
                <c:pt idx="2">
                  <c:v>253.49600000000001</c:v>
                </c:pt>
                <c:pt idx="3">
                  <c:v>232.715</c:v>
                </c:pt>
                <c:pt idx="4">
                  <c:v>162.16300000000001</c:v>
                </c:pt>
                <c:pt idx="5">
                  <c:v>314.02</c:v>
                </c:pt>
                <c:pt idx="6">
                  <c:v>321.709</c:v>
                </c:pt>
                <c:pt idx="7">
                  <c:v>236.828</c:v>
                </c:pt>
                <c:pt idx="8">
                  <c:v>18.667999999999999</c:v>
                </c:pt>
                <c:pt idx="9">
                  <c:v>189.14400000000001</c:v>
                </c:pt>
                <c:pt idx="10">
                  <c:v>76.703999999999994</c:v>
                </c:pt>
                <c:pt idx="11">
                  <c:v>159.79</c:v>
                </c:pt>
                <c:pt idx="12">
                  <c:v>196.77600000000001</c:v>
                </c:pt>
                <c:pt idx="13">
                  <c:v>203.011</c:v>
                </c:pt>
                <c:pt idx="14">
                  <c:v>149.67099999999999</c:v>
                </c:pt>
                <c:pt idx="15">
                  <c:v>56.697000000000003</c:v>
                </c:pt>
                <c:pt idx="16">
                  <c:v>75.33</c:v>
                </c:pt>
                <c:pt idx="17">
                  <c:v>37.981000000000002</c:v>
                </c:pt>
                <c:pt idx="18">
                  <c:v>20.335000000000001</c:v>
                </c:pt>
                <c:pt idx="19">
                  <c:v>72.936999999999998</c:v>
                </c:pt>
                <c:pt idx="20">
                  <c:v>84.593999999999994</c:v>
                </c:pt>
                <c:pt idx="21">
                  <c:v>103.032</c:v>
                </c:pt>
                <c:pt idx="22">
                  <c:v>46.7</c:v>
                </c:pt>
                <c:pt idx="23">
                  <c:v>76.599999999999994</c:v>
                </c:pt>
                <c:pt idx="24">
                  <c:v>63.326000000000001</c:v>
                </c:pt>
                <c:pt idx="25">
                  <c:v>25.16</c:v>
                </c:pt>
                <c:pt idx="26">
                  <c:v>51.195999999999998</c:v>
                </c:pt>
                <c:pt idx="27">
                  <c:v>50.92</c:v>
                </c:pt>
                <c:pt idx="28">
                  <c:v>96.274000000000001</c:v>
                </c:pt>
                <c:pt idx="29">
                  <c:v>79.92</c:v>
                </c:pt>
                <c:pt idx="30">
                  <c:v>230.57499999999999</c:v>
                </c:pt>
                <c:pt idx="31">
                  <c:v>70.545000000000002</c:v>
                </c:pt>
                <c:pt idx="32">
                  <c:v>231.94900000000001</c:v>
                </c:pt>
                <c:pt idx="33">
                  <c:v>44.454999999999998</c:v>
                </c:pt>
                <c:pt idx="34">
                  <c:v>267.42500000000001</c:v>
                </c:pt>
                <c:pt idx="35">
                  <c:v>64.061000000000007</c:v>
                </c:pt>
                <c:pt idx="36">
                  <c:v>85</c:v>
                </c:pt>
                <c:pt idx="37">
                  <c:v>275</c:v>
                </c:pt>
                <c:pt idx="38">
                  <c:v>120</c:v>
                </c:pt>
                <c:pt idx="39">
                  <c:v>145</c:v>
                </c:pt>
                <c:pt idx="40">
                  <c:v>288.63400000000001</c:v>
                </c:pt>
                <c:pt idx="41">
                  <c:v>155.19999999999999</c:v>
                </c:pt>
                <c:pt idx="42">
                  <c:v>244.3</c:v>
                </c:pt>
                <c:pt idx="43">
                  <c:v>124.4</c:v>
                </c:pt>
                <c:pt idx="44">
                  <c:v>70</c:v>
                </c:pt>
                <c:pt idx="45">
                  <c:v>70</c:v>
                </c:pt>
                <c:pt idx="46">
                  <c:v>28</c:v>
                </c:pt>
                <c:pt idx="47">
                  <c:v>117</c:v>
                </c:pt>
                <c:pt idx="48">
                  <c:v>90.12</c:v>
                </c:pt>
                <c:pt idx="49">
                  <c:v>180</c:v>
                </c:pt>
                <c:pt idx="50">
                  <c:v>66</c:v>
                </c:pt>
                <c:pt idx="51">
                  <c:v>192</c:v>
                </c:pt>
                <c:pt idx="52">
                  <c:v>60</c:v>
                </c:pt>
                <c:pt idx="53">
                  <c:v>11.196999999999999</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'6_ábra_chart'!$K$13</c:f>
              <c:strCache>
                <c:ptCount val="1"/>
                <c:pt idx="0">
                  <c:v>Irodapiaci kihasználatlanság (jobb tengely)</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3492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3492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3492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34925" cap="rnd">
                <a:noFill/>
                <a:round/>
              </a:ln>
              <a:effectLst/>
            </c:spPr>
            <c:extLst>
              <c:ext xmlns:c16="http://schemas.microsoft.com/office/drawing/2014/chart" uri="{C3380CC4-5D6E-409C-BE32-E72D297353CC}">
                <c16:uniqueId val="{00000009-EF22-4F20-8EF7-4B502299A4FB}"/>
              </c:ext>
            </c:extLst>
          </c:dPt>
          <c:cat>
            <c:multiLvlStrRef>
              <c:f>'6_ábra_chart'!$H$14:$I$67</c:f>
              <c:multiLvlStrCache>
                <c:ptCount val="54"/>
                <c:lvl>
                  <c:pt idx="0">
                    <c:v>2015</c:v>
                  </c:pt>
                  <c:pt idx="1">
                    <c:v>2016</c:v>
                  </c:pt>
                  <c:pt idx="2">
                    <c:v>2017</c:v>
                  </c:pt>
                  <c:pt idx="3">
                    <c:v>2018</c:v>
                  </c:pt>
                  <c:pt idx="4">
                    <c:v>2019</c:v>
                  </c:pt>
                  <c:pt idx="5">
                    <c:v>2020</c:v>
                  </c:pt>
                  <c:pt idx="6">
                    <c:v>2021</c:v>
                  </c:pt>
                  <c:pt idx="7">
                    <c:v>2022</c:v>
                  </c:pt>
                  <c:pt idx="8">
                    <c:v>2023 I-II.</c:v>
                  </c:pt>
                  <c:pt idx="9">
                    <c:v>2015</c:v>
                  </c:pt>
                  <c:pt idx="10">
                    <c:v>2016</c:v>
                  </c:pt>
                  <c:pt idx="11">
                    <c:v>2017</c:v>
                  </c:pt>
                  <c:pt idx="12">
                    <c:v>2018</c:v>
                  </c:pt>
                  <c:pt idx="13">
                    <c:v>2019</c:v>
                  </c:pt>
                  <c:pt idx="14">
                    <c:v>2020</c:v>
                  </c:pt>
                  <c:pt idx="15">
                    <c:v>2021</c:v>
                  </c:pt>
                  <c:pt idx="16">
                    <c:v>2022</c:v>
                  </c:pt>
                  <c:pt idx="17">
                    <c:v>2023 I-II.</c:v>
                  </c:pt>
                  <c:pt idx="18">
                    <c:v>2015</c:v>
                  </c:pt>
                  <c:pt idx="19">
                    <c:v>2016</c:v>
                  </c:pt>
                  <c:pt idx="20">
                    <c:v>2017</c:v>
                  </c:pt>
                  <c:pt idx="21">
                    <c:v>2018</c:v>
                  </c:pt>
                  <c:pt idx="22">
                    <c:v>2019</c:v>
                  </c:pt>
                  <c:pt idx="23">
                    <c:v>2020</c:v>
                  </c:pt>
                  <c:pt idx="24">
                    <c:v>2021</c:v>
                  </c:pt>
                  <c:pt idx="25">
                    <c:v>2022</c:v>
                  </c:pt>
                  <c:pt idx="26">
                    <c:v>2023 I-II.</c:v>
                  </c:pt>
                  <c:pt idx="27">
                    <c:v>2015</c:v>
                  </c:pt>
                  <c:pt idx="28">
                    <c:v>2016</c:v>
                  </c:pt>
                  <c:pt idx="29">
                    <c:v>2017</c:v>
                  </c:pt>
                  <c:pt idx="30">
                    <c:v>2018</c:v>
                  </c:pt>
                  <c:pt idx="31">
                    <c:v>2019</c:v>
                  </c:pt>
                  <c:pt idx="32">
                    <c:v>2020</c:v>
                  </c:pt>
                  <c:pt idx="33">
                    <c:v>2021</c:v>
                  </c:pt>
                  <c:pt idx="34">
                    <c:v>2022</c:v>
                  </c:pt>
                  <c:pt idx="35">
                    <c:v>2023 I-II.</c:v>
                  </c:pt>
                  <c:pt idx="36">
                    <c:v>2015</c:v>
                  </c:pt>
                  <c:pt idx="37">
                    <c:v>2016</c:v>
                  </c:pt>
                  <c:pt idx="38">
                    <c:v>2017</c:v>
                  </c:pt>
                  <c:pt idx="39">
                    <c:v>2018</c:v>
                  </c:pt>
                  <c:pt idx="40">
                    <c:v>2019</c:v>
                  </c:pt>
                  <c:pt idx="41">
                    <c:v>2020</c:v>
                  </c:pt>
                  <c:pt idx="42">
                    <c:v>2021</c:v>
                  </c:pt>
                  <c:pt idx="43">
                    <c:v>2022</c:v>
                  </c:pt>
                  <c:pt idx="44">
                    <c:v>2023 I-II.</c:v>
                  </c:pt>
                  <c:pt idx="45">
                    <c:v>2015</c:v>
                  </c:pt>
                  <c:pt idx="46">
                    <c:v>2016</c:v>
                  </c:pt>
                  <c:pt idx="47">
                    <c:v>2017</c:v>
                  </c:pt>
                  <c:pt idx="48">
                    <c:v>2018</c:v>
                  </c:pt>
                  <c:pt idx="49">
                    <c:v>2019</c:v>
                  </c:pt>
                  <c:pt idx="50">
                    <c:v>2020</c:v>
                  </c:pt>
                  <c:pt idx="51">
                    <c:v>2021</c:v>
                  </c:pt>
                  <c:pt idx="52">
                    <c:v>2022</c:v>
                  </c:pt>
                  <c:pt idx="53">
                    <c:v>2023 I-II.</c:v>
                  </c:pt>
                </c:lvl>
                <c:lvl>
                  <c:pt idx="0">
                    <c:v>Varsó</c:v>
                  </c:pt>
                  <c:pt idx="9">
                    <c:v>Prága</c:v>
                  </c:pt>
                  <c:pt idx="18">
                    <c:v>Pozsony</c:v>
                  </c:pt>
                  <c:pt idx="27">
                    <c:v>Budapest</c:v>
                  </c:pt>
                  <c:pt idx="36">
                    <c:v>Bukarest</c:v>
                  </c:pt>
                  <c:pt idx="45">
                    <c:v>Szófia</c:v>
                  </c:pt>
                </c:lvl>
              </c:multiLvlStrCache>
            </c:multiLvlStrRef>
          </c:cat>
          <c:val>
            <c:numRef>
              <c:f>'6_ábra_chart'!$K$14:$K$67</c:f>
              <c:numCache>
                <c:formatCode>0.0</c:formatCode>
                <c:ptCount val="54"/>
                <c:pt idx="0">
                  <c:v>12.263445120891635</c:v>
                </c:pt>
                <c:pt idx="1">
                  <c:v>14.246761226324987</c:v>
                </c:pt>
                <c:pt idx="2">
                  <c:v>11.7</c:v>
                </c:pt>
                <c:pt idx="3">
                  <c:v>8.6999999999999993</c:v>
                </c:pt>
                <c:pt idx="4">
                  <c:v>7.8</c:v>
                </c:pt>
                <c:pt idx="5">
                  <c:v>9.8687701314227798</c:v>
                </c:pt>
                <c:pt idx="6">
                  <c:v>12.7</c:v>
                </c:pt>
                <c:pt idx="7">
                  <c:v>11.6</c:v>
                </c:pt>
                <c:pt idx="8">
                  <c:v>11.4</c:v>
                </c:pt>
                <c:pt idx="9">
                  <c:v>14.610000000000001</c:v>
                </c:pt>
                <c:pt idx="10">
                  <c:v>10.554437741647433</c:v>
                </c:pt>
                <c:pt idx="11">
                  <c:v>7.5</c:v>
                </c:pt>
                <c:pt idx="12">
                  <c:v>5.0999999999999996</c:v>
                </c:pt>
                <c:pt idx="13">
                  <c:v>5.48</c:v>
                </c:pt>
                <c:pt idx="14">
                  <c:v>7</c:v>
                </c:pt>
                <c:pt idx="15">
                  <c:v>7.8</c:v>
                </c:pt>
                <c:pt idx="16">
                  <c:v>7.7</c:v>
                </c:pt>
                <c:pt idx="17">
                  <c:v>7.3</c:v>
                </c:pt>
                <c:pt idx="18">
                  <c:v>8.8995129740518966</c:v>
                </c:pt>
                <c:pt idx="19">
                  <c:v>6.6367493857158619</c:v>
                </c:pt>
                <c:pt idx="20">
                  <c:v>6.18</c:v>
                </c:pt>
                <c:pt idx="21">
                  <c:v>5.99</c:v>
                </c:pt>
                <c:pt idx="22">
                  <c:v>8.73</c:v>
                </c:pt>
                <c:pt idx="23">
                  <c:v>11.1</c:v>
                </c:pt>
                <c:pt idx="24">
                  <c:v>9.8000000000000007</c:v>
                </c:pt>
                <c:pt idx="25">
                  <c:v>11.2</c:v>
                </c:pt>
                <c:pt idx="26">
                  <c:v>11.6</c:v>
                </c:pt>
                <c:pt idx="27">
                  <c:v>12.06</c:v>
                </c:pt>
                <c:pt idx="28">
                  <c:v>9.5</c:v>
                </c:pt>
                <c:pt idx="29">
                  <c:v>7.5</c:v>
                </c:pt>
                <c:pt idx="30">
                  <c:v>7.3</c:v>
                </c:pt>
                <c:pt idx="31">
                  <c:v>5.6</c:v>
                </c:pt>
                <c:pt idx="32">
                  <c:v>9.1</c:v>
                </c:pt>
                <c:pt idx="33">
                  <c:v>9.1999999999999993</c:v>
                </c:pt>
                <c:pt idx="34">
                  <c:v>11.3</c:v>
                </c:pt>
                <c:pt idx="35">
                  <c:v>12.6</c:v>
                </c:pt>
                <c:pt idx="36">
                  <c:v>14</c:v>
                </c:pt>
                <c:pt idx="37">
                  <c:v>16</c:v>
                </c:pt>
                <c:pt idx="38">
                  <c:v>9.1999999999999993</c:v>
                </c:pt>
                <c:pt idx="39">
                  <c:v>6.6</c:v>
                </c:pt>
                <c:pt idx="40">
                  <c:v>9.1999999999999993</c:v>
                </c:pt>
                <c:pt idx="41">
                  <c:v>12.5</c:v>
                </c:pt>
                <c:pt idx="42">
                  <c:v>14.9</c:v>
                </c:pt>
                <c:pt idx="43">
                  <c:v>15.2</c:v>
                </c:pt>
                <c:pt idx="44">
                  <c:v>14.8</c:v>
                </c:pt>
                <c:pt idx="45">
                  <c:v>20</c:v>
                </c:pt>
                <c:pt idx="46">
                  <c:v>12</c:v>
                </c:pt>
                <c:pt idx="47">
                  <c:v>10</c:v>
                </c:pt>
                <c:pt idx="48">
                  <c:v>10</c:v>
                </c:pt>
                <c:pt idx="49">
                  <c:v>9.8000000000000007</c:v>
                </c:pt>
                <c:pt idx="50">
                  <c:v>13.6</c:v>
                </c:pt>
                <c:pt idx="51">
                  <c:v>16.8</c:v>
                </c:pt>
                <c:pt idx="52">
                  <c:v>15.9</c:v>
                </c:pt>
                <c:pt idx="53">
                  <c:v>16.600000000000001</c:v>
                </c:pt>
              </c:numCache>
            </c:numRef>
          </c:val>
          <c:smooth val="0"/>
          <c:extLst>
            <c:ext xmlns:c16="http://schemas.microsoft.com/office/drawing/2014/chart" uri="{C3380CC4-5D6E-409C-BE32-E72D297353CC}">
              <c16:uniqueId val="{0000000B-E9DD-4337-B8FD-4F955F62EBFF}"/>
            </c:ext>
          </c:extLst>
        </c:ser>
        <c:ser>
          <c:idx val="2"/>
          <c:order val="2"/>
          <c:tx>
            <c:strRef>
              <c:f>'6_ábra_chart'!$L$13</c:f>
              <c:strCache>
                <c:ptCount val="1"/>
                <c:pt idx="0">
                  <c:v>Épülő irodaterület a meglévő állomány arányában (jobb tengely)</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'6_ábra_chart'!$H$14:$I$67</c:f>
              <c:multiLvlStrCache>
                <c:ptCount val="54"/>
                <c:lvl>
                  <c:pt idx="0">
                    <c:v>2015</c:v>
                  </c:pt>
                  <c:pt idx="1">
                    <c:v>2016</c:v>
                  </c:pt>
                  <c:pt idx="2">
                    <c:v>2017</c:v>
                  </c:pt>
                  <c:pt idx="3">
                    <c:v>2018</c:v>
                  </c:pt>
                  <c:pt idx="4">
                    <c:v>2019</c:v>
                  </c:pt>
                  <c:pt idx="5">
                    <c:v>2020</c:v>
                  </c:pt>
                  <c:pt idx="6">
                    <c:v>2021</c:v>
                  </c:pt>
                  <c:pt idx="7">
                    <c:v>2022</c:v>
                  </c:pt>
                  <c:pt idx="8">
                    <c:v>2023 I-II.</c:v>
                  </c:pt>
                  <c:pt idx="9">
                    <c:v>2015</c:v>
                  </c:pt>
                  <c:pt idx="10">
                    <c:v>2016</c:v>
                  </c:pt>
                  <c:pt idx="11">
                    <c:v>2017</c:v>
                  </c:pt>
                  <c:pt idx="12">
                    <c:v>2018</c:v>
                  </c:pt>
                  <c:pt idx="13">
                    <c:v>2019</c:v>
                  </c:pt>
                  <c:pt idx="14">
                    <c:v>2020</c:v>
                  </c:pt>
                  <c:pt idx="15">
                    <c:v>2021</c:v>
                  </c:pt>
                  <c:pt idx="16">
                    <c:v>2022</c:v>
                  </c:pt>
                  <c:pt idx="17">
                    <c:v>2023 I-II.</c:v>
                  </c:pt>
                  <c:pt idx="18">
                    <c:v>2015</c:v>
                  </c:pt>
                  <c:pt idx="19">
                    <c:v>2016</c:v>
                  </c:pt>
                  <c:pt idx="20">
                    <c:v>2017</c:v>
                  </c:pt>
                  <c:pt idx="21">
                    <c:v>2018</c:v>
                  </c:pt>
                  <c:pt idx="22">
                    <c:v>2019</c:v>
                  </c:pt>
                  <c:pt idx="23">
                    <c:v>2020</c:v>
                  </c:pt>
                  <c:pt idx="24">
                    <c:v>2021</c:v>
                  </c:pt>
                  <c:pt idx="25">
                    <c:v>2022</c:v>
                  </c:pt>
                  <c:pt idx="26">
                    <c:v>2023 I-II.</c:v>
                  </c:pt>
                  <c:pt idx="27">
                    <c:v>2015</c:v>
                  </c:pt>
                  <c:pt idx="28">
                    <c:v>2016</c:v>
                  </c:pt>
                  <c:pt idx="29">
                    <c:v>2017</c:v>
                  </c:pt>
                  <c:pt idx="30">
                    <c:v>2018</c:v>
                  </c:pt>
                  <c:pt idx="31">
                    <c:v>2019</c:v>
                  </c:pt>
                  <c:pt idx="32">
                    <c:v>2020</c:v>
                  </c:pt>
                  <c:pt idx="33">
                    <c:v>2021</c:v>
                  </c:pt>
                  <c:pt idx="34">
                    <c:v>2022</c:v>
                  </c:pt>
                  <c:pt idx="35">
                    <c:v>2023 I-II.</c:v>
                  </c:pt>
                  <c:pt idx="36">
                    <c:v>2015</c:v>
                  </c:pt>
                  <c:pt idx="37">
                    <c:v>2016</c:v>
                  </c:pt>
                  <c:pt idx="38">
                    <c:v>2017</c:v>
                  </c:pt>
                  <c:pt idx="39">
                    <c:v>2018</c:v>
                  </c:pt>
                  <c:pt idx="40">
                    <c:v>2019</c:v>
                  </c:pt>
                  <c:pt idx="41">
                    <c:v>2020</c:v>
                  </c:pt>
                  <c:pt idx="42">
                    <c:v>2021</c:v>
                  </c:pt>
                  <c:pt idx="43">
                    <c:v>2022</c:v>
                  </c:pt>
                  <c:pt idx="44">
                    <c:v>2023 I-II.</c:v>
                  </c:pt>
                  <c:pt idx="45">
                    <c:v>2015</c:v>
                  </c:pt>
                  <c:pt idx="46">
                    <c:v>2016</c:v>
                  </c:pt>
                  <c:pt idx="47">
                    <c:v>2017</c:v>
                  </c:pt>
                  <c:pt idx="48">
                    <c:v>2018</c:v>
                  </c:pt>
                  <c:pt idx="49">
                    <c:v>2019</c:v>
                  </c:pt>
                  <c:pt idx="50">
                    <c:v>2020</c:v>
                  </c:pt>
                  <c:pt idx="51">
                    <c:v>2021</c:v>
                  </c:pt>
                  <c:pt idx="52">
                    <c:v>2022</c:v>
                  </c:pt>
                  <c:pt idx="53">
                    <c:v>2023 I-II.</c:v>
                  </c:pt>
                </c:lvl>
                <c:lvl>
                  <c:pt idx="0">
                    <c:v>Varsó</c:v>
                  </c:pt>
                  <c:pt idx="9">
                    <c:v>Prága</c:v>
                  </c:pt>
                  <c:pt idx="18">
                    <c:v>Pozsony</c:v>
                  </c:pt>
                  <c:pt idx="27">
                    <c:v>Budapest</c:v>
                  </c:pt>
                  <c:pt idx="36">
                    <c:v>Bukarest</c:v>
                  </c:pt>
                  <c:pt idx="45">
                    <c:v>Szófia</c:v>
                  </c:pt>
                </c:lvl>
              </c:multiLvlStrCache>
            </c:multiLvlStrRef>
          </c:cat>
          <c:val>
            <c:numRef>
              <c:f>'6_ábra_chart'!$L$14:$L$67</c:f>
              <c:numCache>
                <c:formatCode>General</c:formatCode>
                <c:ptCount val="54"/>
                <c:pt idx="6" formatCode="0.0">
                  <c:v>5</c:v>
                </c:pt>
                <c:pt idx="7">
                  <c:v>3.2</c:v>
                </c:pt>
                <c:pt idx="8">
                  <c:v>3.5</c:v>
                </c:pt>
                <c:pt idx="15" formatCode="0.0">
                  <c:v>5.3</c:v>
                </c:pt>
                <c:pt idx="16" formatCode="0.0">
                  <c:v>4.8</c:v>
                </c:pt>
                <c:pt idx="17" formatCode="0.0">
                  <c:v>3.7</c:v>
                </c:pt>
                <c:pt idx="24" formatCode="0.0">
                  <c:v>7.5</c:v>
                </c:pt>
                <c:pt idx="25">
                  <c:v>7.5</c:v>
                </c:pt>
                <c:pt idx="26">
                  <c:v>3.1</c:v>
                </c:pt>
                <c:pt idx="33" formatCode="0.0">
                  <c:v>13.6</c:v>
                </c:pt>
                <c:pt idx="34">
                  <c:v>7.5</c:v>
                </c:pt>
                <c:pt idx="35">
                  <c:v>6.4</c:v>
                </c:pt>
                <c:pt idx="42" formatCode="0.0">
                  <c:v>7.1</c:v>
                </c:pt>
                <c:pt idx="43">
                  <c:v>3.3</c:v>
                </c:pt>
                <c:pt idx="44">
                  <c:v>3.3</c:v>
                </c:pt>
                <c:pt idx="51" formatCode="0.0">
                  <c:v>9.1</c:v>
                </c:pt>
                <c:pt idx="52" formatCode="0.0">
                  <c:v>7.8</c:v>
                </c:pt>
                <c:pt idx="53" formatCode="0.0">
                  <c:v>8.4</c:v>
                </c:pt>
              </c:numCache>
            </c:numRef>
          </c:val>
          <c:smooth val="0"/>
          <c:extLst>
            <c:ext xmlns:c16="http://schemas.microsoft.com/office/drawing/2014/chart" uri="{C3380CC4-5D6E-409C-BE32-E72D297353CC}">
              <c16:uniqueId val="{0000000B-332F-4EB7-93D0-A4C75D0D3359}"/>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1930605945849132"/>
          <c:y val="0.86561338381271502"/>
          <c:w val="0.76519548562694839"/>
          <c:h val="0.12475970503603666"/>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2097011575977812"/>
        </c:manualLayout>
      </c:layout>
      <c:barChart>
        <c:barDir val="col"/>
        <c:grouping val="clustered"/>
        <c:varyColors val="0"/>
        <c:ser>
          <c:idx val="0"/>
          <c:order val="0"/>
          <c:tx>
            <c:strRef>
              <c:f>'6_ábra_chart'!$J$12</c:f>
              <c:strCache>
                <c:ptCount val="1"/>
                <c:pt idx="0">
                  <c:v>New office completions</c:v>
                </c:pt>
              </c:strCache>
            </c:strRef>
          </c:tx>
          <c:spPr>
            <a:solidFill>
              <a:schemeClr val="accent2"/>
            </a:solidFill>
            <a:ln>
              <a:solidFill>
                <a:schemeClr val="tx1"/>
              </a:solidFill>
            </a:ln>
            <a:effectLst/>
          </c:spPr>
          <c:invertIfNegative val="0"/>
          <c:dPt>
            <c:idx val="8"/>
            <c:invertIfNegative val="0"/>
            <c:bubble3D val="0"/>
            <c:spPr>
              <a:solidFill>
                <a:schemeClr val="accent2"/>
              </a:solidFill>
              <a:ln>
                <a:solidFill>
                  <a:schemeClr val="tx1"/>
                </a:solidFill>
              </a:ln>
              <a:effectLst/>
            </c:spPr>
            <c:extLst>
              <c:ext xmlns:c16="http://schemas.microsoft.com/office/drawing/2014/chart" uri="{C3380CC4-5D6E-409C-BE32-E72D297353CC}">
                <c16:uniqueId val="{0000000B-E5DC-4D63-9E00-76279B17FBDC}"/>
              </c:ext>
            </c:extLst>
          </c:dPt>
          <c:cat>
            <c:multiLvlStrRef>
              <c:f>'6_ábra_chart'!$F$14:$G$67</c:f>
              <c:multiLvlStrCache>
                <c:ptCount val="54"/>
                <c:lvl>
                  <c:pt idx="0">
                    <c:v>2015</c:v>
                  </c:pt>
                  <c:pt idx="1">
                    <c:v>2016</c:v>
                  </c:pt>
                  <c:pt idx="2">
                    <c:v>2017</c:v>
                  </c:pt>
                  <c:pt idx="3">
                    <c:v>2018</c:v>
                  </c:pt>
                  <c:pt idx="4">
                    <c:v>2019</c:v>
                  </c:pt>
                  <c:pt idx="5">
                    <c:v>2020</c:v>
                  </c:pt>
                  <c:pt idx="6">
                    <c:v>2021</c:v>
                  </c:pt>
                  <c:pt idx="7">
                    <c:v>2022</c:v>
                  </c:pt>
                  <c:pt idx="8">
                    <c:v>2023 H1</c:v>
                  </c:pt>
                  <c:pt idx="9">
                    <c:v>2015</c:v>
                  </c:pt>
                  <c:pt idx="10">
                    <c:v>2016</c:v>
                  </c:pt>
                  <c:pt idx="11">
                    <c:v>2017</c:v>
                  </c:pt>
                  <c:pt idx="12">
                    <c:v>2018</c:v>
                  </c:pt>
                  <c:pt idx="13">
                    <c:v>2019</c:v>
                  </c:pt>
                  <c:pt idx="14">
                    <c:v>2020</c:v>
                  </c:pt>
                  <c:pt idx="15">
                    <c:v>2021</c:v>
                  </c:pt>
                  <c:pt idx="16">
                    <c:v>2022</c:v>
                  </c:pt>
                  <c:pt idx="17">
                    <c:v>2023 H1</c:v>
                  </c:pt>
                  <c:pt idx="18">
                    <c:v>2015</c:v>
                  </c:pt>
                  <c:pt idx="19">
                    <c:v>2016</c:v>
                  </c:pt>
                  <c:pt idx="20">
                    <c:v>2017</c:v>
                  </c:pt>
                  <c:pt idx="21">
                    <c:v>2018</c:v>
                  </c:pt>
                  <c:pt idx="22">
                    <c:v>2019</c:v>
                  </c:pt>
                  <c:pt idx="23">
                    <c:v>2020</c:v>
                  </c:pt>
                  <c:pt idx="24">
                    <c:v>2021</c:v>
                  </c:pt>
                  <c:pt idx="25">
                    <c:v>2022</c:v>
                  </c:pt>
                  <c:pt idx="26">
                    <c:v>2023 H1</c:v>
                  </c:pt>
                  <c:pt idx="27">
                    <c:v>2015</c:v>
                  </c:pt>
                  <c:pt idx="28">
                    <c:v>2016</c:v>
                  </c:pt>
                  <c:pt idx="29">
                    <c:v>2017</c:v>
                  </c:pt>
                  <c:pt idx="30">
                    <c:v>2018</c:v>
                  </c:pt>
                  <c:pt idx="31">
                    <c:v>2019</c:v>
                  </c:pt>
                  <c:pt idx="32">
                    <c:v>2020</c:v>
                  </c:pt>
                  <c:pt idx="33">
                    <c:v>2021</c:v>
                  </c:pt>
                  <c:pt idx="34">
                    <c:v>2022</c:v>
                  </c:pt>
                  <c:pt idx="35">
                    <c:v>2023 H1</c:v>
                  </c:pt>
                  <c:pt idx="36">
                    <c:v>2015</c:v>
                  </c:pt>
                  <c:pt idx="37">
                    <c:v>2016</c:v>
                  </c:pt>
                  <c:pt idx="38">
                    <c:v>2017</c:v>
                  </c:pt>
                  <c:pt idx="39">
                    <c:v>2018</c:v>
                  </c:pt>
                  <c:pt idx="40">
                    <c:v>2019</c:v>
                  </c:pt>
                  <c:pt idx="41">
                    <c:v>2020</c:v>
                  </c:pt>
                  <c:pt idx="42">
                    <c:v>2021</c:v>
                  </c:pt>
                  <c:pt idx="43">
                    <c:v>2022</c:v>
                  </c:pt>
                  <c:pt idx="44">
                    <c:v>2023 H1</c:v>
                  </c:pt>
                  <c:pt idx="45">
                    <c:v>2015</c:v>
                  </c:pt>
                  <c:pt idx="46">
                    <c:v>2016</c:v>
                  </c:pt>
                  <c:pt idx="47">
                    <c:v>2017</c:v>
                  </c:pt>
                  <c:pt idx="48">
                    <c:v>2018</c:v>
                  </c:pt>
                  <c:pt idx="49">
                    <c:v>2019</c:v>
                  </c:pt>
                  <c:pt idx="50">
                    <c:v>2020</c:v>
                  </c:pt>
                  <c:pt idx="51">
                    <c:v>2021</c:v>
                  </c:pt>
                  <c:pt idx="52">
                    <c:v>2022</c:v>
                  </c:pt>
                  <c:pt idx="53">
                    <c:v>2023 H1</c:v>
                  </c:pt>
                </c:lvl>
                <c:lvl>
                  <c:pt idx="0">
                    <c:v>Warsaw</c:v>
                  </c:pt>
                  <c:pt idx="9">
                    <c:v>Prague</c:v>
                  </c:pt>
                  <c:pt idx="18">
                    <c:v>Bratislava</c:v>
                  </c:pt>
                  <c:pt idx="27">
                    <c:v>Budapest</c:v>
                  </c:pt>
                  <c:pt idx="36">
                    <c:v>Bucharest</c:v>
                  </c:pt>
                  <c:pt idx="45">
                    <c:v>Sofia</c:v>
                  </c:pt>
                </c:lvl>
              </c:multiLvlStrCache>
            </c:multiLvlStrRef>
          </c:cat>
          <c:val>
            <c:numRef>
              <c:f>'6_ábra_chart'!$J$14:$J$67</c:f>
              <c:numCache>
                <c:formatCode>0</c:formatCode>
                <c:ptCount val="54"/>
                <c:pt idx="0">
                  <c:v>278.57499999999999</c:v>
                </c:pt>
                <c:pt idx="1">
                  <c:v>405.33499999999998</c:v>
                </c:pt>
                <c:pt idx="2">
                  <c:v>253.49600000000001</c:v>
                </c:pt>
                <c:pt idx="3">
                  <c:v>232.715</c:v>
                </c:pt>
                <c:pt idx="4">
                  <c:v>162.16300000000001</c:v>
                </c:pt>
                <c:pt idx="5">
                  <c:v>314.02</c:v>
                </c:pt>
                <c:pt idx="6">
                  <c:v>321.709</c:v>
                </c:pt>
                <c:pt idx="7">
                  <c:v>236.828</c:v>
                </c:pt>
                <c:pt idx="8">
                  <c:v>18.667999999999999</c:v>
                </c:pt>
                <c:pt idx="9">
                  <c:v>189.14400000000001</c:v>
                </c:pt>
                <c:pt idx="10">
                  <c:v>76.703999999999994</c:v>
                </c:pt>
                <c:pt idx="11">
                  <c:v>159.79</c:v>
                </c:pt>
                <c:pt idx="12">
                  <c:v>196.77600000000001</c:v>
                </c:pt>
                <c:pt idx="13">
                  <c:v>203.011</c:v>
                </c:pt>
                <c:pt idx="14">
                  <c:v>149.67099999999999</c:v>
                </c:pt>
                <c:pt idx="15">
                  <c:v>56.697000000000003</c:v>
                </c:pt>
                <c:pt idx="16">
                  <c:v>75.33</c:v>
                </c:pt>
                <c:pt idx="17">
                  <c:v>37.981000000000002</c:v>
                </c:pt>
                <c:pt idx="18">
                  <c:v>20.335000000000001</c:v>
                </c:pt>
                <c:pt idx="19">
                  <c:v>72.936999999999998</c:v>
                </c:pt>
                <c:pt idx="20">
                  <c:v>84.593999999999994</c:v>
                </c:pt>
                <c:pt idx="21">
                  <c:v>103.032</c:v>
                </c:pt>
                <c:pt idx="22">
                  <c:v>46.7</c:v>
                </c:pt>
                <c:pt idx="23">
                  <c:v>76.599999999999994</c:v>
                </c:pt>
                <c:pt idx="24">
                  <c:v>63.326000000000001</c:v>
                </c:pt>
                <c:pt idx="25">
                  <c:v>25.16</c:v>
                </c:pt>
                <c:pt idx="26">
                  <c:v>51.195999999999998</c:v>
                </c:pt>
                <c:pt idx="27">
                  <c:v>50.92</c:v>
                </c:pt>
                <c:pt idx="28">
                  <c:v>96.274000000000001</c:v>
                </c:pt>
                <c:pt idx="29">
                  <c:v>79.92</c:v>
                </c:pt>
                <c:pt idx="30">
                  <c:v>230.57499999999999</c:v>
                </c:pt>
                <c:pt idx="31">
                  <c:v>70.545000000000002</c:v>
                </c:pt>
                <c:pt idx="32">
                  <c:v>231.94900000000001</c:v>
                </c:pt>
                <c:pt idx="33">
                  <c:v>44.454999999999998</c:v>
                </c:pt>
                <c:pt idx="34">
                  <c:v>267.42500000000001</c:v>
                </c:pt>
                <c:pt idx="35">
                  <c:v>64.061000000000007</c:v>
                </c:pt>
                <c:pt idx="36">
                  <c:v>85</c:v>
                </c:pt>
                <c:pt idx="37">
                  <c:v>275</c:v>
                </c:pt>
                <c:pt idx="38">
                  <c:v>120</c:v>
                </c:pt>
                <c:pt idx="39">
                  <c:v>145</c:v>
                </c:pt>
                <c:pt idx="40">
                  <c:v>288.63400000000001</c:v>
                </c:pt>
                <c:pt idx="41">
                  <c:v>155.19999999999999</c:v>
                </c:pt>
                <c:pt idx="42">
                  <c:v>244.3</c:v>
                </c:pt>
                <c:pt idx="43">
                  <c:v>124.4</c:v>
                </c:pt>
                <c:pt idx="44">
                  <c:v>70</c:v>
                </c:pt>
                <c:pt idx="45">
                  <c:v>70</c:v>
                </c:pt>
                <c:pt idx="46">
                  <c:v>28</c:v>
                </c:pt>
                <c:pt idx="47">
                  <c:v>117</c:v>
                </c:pt>
                <c:pt idx="48">
                  <c:v>90.12</c:v>
                </c:pt>
                <c:pt idx="49">
                  <c:v>180</c:v>
                </c:pt>
                <c:pt idx="50">
                  <c:v>66</c:v>
                </c:pt>
                <c:pt idx="51">
                  <c:v>192</c:v>
                </c:pt>
                <c:pt idx="52">
                  <c:v>60</c:v>
                </c:pt>
                <c:pt idx="53">
                  <c:v>11.196999999999999</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'6_ábra_chart'!$K$12</c:f>
              <c:strCache>
                <c:ptCount val="1"/>
                <c:pt idx="0">
                  <c:v>Office market vacancy rate (right-hand scale)</c:v>
                </c:pt>
              </c:strCache>
            </c:strRef>
          </c:tx>
          <c:spPr>
            <a:ln w="34925" cap="rnd">
              <a:solidFill>
                <a:srgbClr val="DA0000"/>
              </a:solidFill>
              <a:round/>
            </a:ln>
            <a:effectLst/>
          </c:spPr>
          <c:marker>
            <c:symbol val="none"/>
          </c:marker>
          <c:dPt>
            <c:idx val="9"/>
            <c:marker>
              <c:symbol val="none"/>
            </c:marker>
            <c:bubble3D val="0"/>
            <c:spPr>
              <a:ln w="3492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3492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3492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3492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34925" cap="rnd">
                <a:noFill/>
                <a:round/>
              </a:ln>
              <a:effectLst/>
            </c:spPr>
            <c:extLst>
              <c:ext xmlns:c16="http://schemas.microsoft.com/office/drawing/2014/chart" uri="{C3380CC4-5D6E-409C-BE32-E72D297353CC}">
                <c16:uniqueId val="{00000009-6FB5-4E63-ACC8-EA13046C2A41}"/>
              </c:ext>
            </c:extLst>
          </c:dPt>
          <c:cat>
            <c:multiLvlStrRef>
              <c:f>'6_ábra_chart'!$F$14:$G$67</c:f>
              <c:multiLvlStrCache>
                <c:ptCount val="54"/>
                <c:lvl>
                  <c:pt idx="0">
                    <c:v>2015</c:v>
                  </c:pt>
                  <c:pt idx="1">
                    <c:v>2016</c:v>
                  </c:pt>
                  <c:pt idx="2">
                    <c:v>2017</c:v>
                  </c:pt>
                  <c:pt idx="3">
                    <c:v>2018</c:v>
                  </c:pt>
                  <c:pt idx="4">
                    <c:v>2019</c:v>
                  </c:pt>
                  <c:pt idx="5">
                    <c:v>2020</c:v>
                  </c:pt>
                  <c:pt idx="6">
                    <c:v>2021</c:v>
                  </c:pt>
                  <c:pt idx="7">
                    <c:v>2022</c:v>
                  </c:pt>
                  <c:pt idx="8">
                    <c:v>2023 H1</c:v>
                  </c:pt>
                  <c:pt idx="9">
                    <c:v>2015</c:v>
                  </c:pt>
                  <c:pt idx="10">
                    <c:v>2016</c:v>
                  </c:pt>
                  <c:pt idx="11">
                    <c:v>2017</c:v>
                  </c:pt>
                  <c:pt idx="12">
                    <c:v>2018</c:v>
                  </c:pt>
                  <c:pt idx="13">
                    <c:v>2019</c:v>
                  </c:pt>
                  <c:pt idx="14">
                    <c:v>2020</c:v>
                  </c:pt>
                  <c:pt idx="15">
                    <c:v>2021</c:v>
                  </c:pt>
                  <c:pt idx="16">
                    <c:v>2022</c:v>
                  </c:pt>
                  <c:pt idx="17">
                    <c:v>2023 H1</c:v>
                  </c:pt>
                  <c:pt idx="18">
                    <c:v>2015</c:v>
                  </c:pt>
                  <c:pt idx="19">
                    <c:v>2016</c:v>
                  </c:pt>
                  <c:pt idx="20">
                    <c:v>2017</c:v>
                  </c:pt>
                  <c:pt idx="21">
                    <c:v>2018</c:v>
                  </c:pt>
                  <c:pt idx="22">
                    <c:v>2019</c:v>
                  </c:pt>
                  <c:pt idx="23">
                    <c:v>2020</c:v>
                  </c:pt>
                  <c:pt idx="24">
                    <c:v>2021</c:v>
                  </c:pt>
                  <c:pt idx="25">
                    <c:v>2022</c:v>
                  </c:pt>
                  <c:pt idx="26">
                    <c:v>2023 H1</c:v>
                  </c:pt>
                  <c:pt idx="27">
                    <c:v>2015</c:v>
                  </c:pt>
                  <c:pt idx="28">
                    <c:v>2016</c:v>
                  </c:pt>
                  <c:pt idx="29">
                    <c:v>2017</c:v>
                  </c:pt>
                  <c:pt idx="30">
                    <c:v>2018</c:v>
                  </c:pt>
                  <c:pt idx="31">
                    <c:v>2019</c:v>
                  </c:pt>
                  <c:pt idx="32">
                    <c:v>2020</c:v>
                  </c:pt>
                  <c:pt idx="33">
                    <c:v>2021</c:v>
                  </c:pt>
                  <c:pt idx="34">
                    <c:v>2022</c:v>
                  </c:pt>
                  <c:pt idx="35">
                    <c:v>2023 H1</c:v>
                  </c:pt>
                  <c:pt idx="36">
                    <c:v>2015</c:v>
                  </c:pt>
                  <c:pt idx="37">
                    <c:v>2016</c:v>
                  </c:pt>
                  <c:pt idx="38">
                    <c:v>2017</c:v>
                  </c:pt>
                  <c:pt idx="39">
                    <c:v>2018</c:v>
                  </c:pt>
                  <c:pt idx="40">
                    <c:v>2019</c:v>
                  </c:pt>
                  <c:pt idx="41">
                    <c:v>2020</c:v>
                  </c:pt>
                  <c:pt idx="42">
                    <c:v>2021</c:v>
                  </c:pt>
                  <c:pt idx="43">
                    <c:v>2022</c:v>
                  </c:pt>
                  <c:pt idx="44">
                    <c:v>2023 H1</c:v>
                  </c:pt>
                  <c:pt idx="45">
                    <c:v>2015</c:v>
                  </c:pt>
                  <c:pt idx="46">
                    <c:v>2016</c:v>
                  </c:pt>
                  <c:pt idx="47">
                    <c:v>2017</c:v>
                  </c:pt>
                  <c:pt idx="48">
                    <c:v>2018</c:v>
                  </c:pt>
                  <c:pt idx="49">
                    <c:v>2019</c:v>
                  </c:pt>
                  <c:pt idx="50">
                    <c:v>2020</c:v>
                  </c:pt>
                  <c:pt idx="51">
                    <c:v>2021</c:v>
                  </c:pt>
                  <c:pt idx="52">
                    <c:v>2022</c:v>
                  </c:pt>
                  <c:pt idx="53">
                    <c:v>2023 H1</c:v>
                  </c:pt>
                </c:lvl>
                <c:lvl>
                  <c:pt idx="0">
                    <c:v>Warsaw</c:v>
                  </c:pt>
                  <c:pt idx="9">
                    <c:v>Prague</c:v>
                  </c:pt>
                  <c:pt idx="18">
                    <c:v>Bratislava</c:v>
                  </c:pt>
                  <c:pt idx="27">
                    <c:v>Budapest</c:v>
                  </c:pt>
                  <c:pt idx="36">
                    <c:v>Bucharest</c:v>
                  </c:pt>
                  <c:pt idx="45">
                    <c:v>Sofia</c:v>
                  </c:pt>
                </c:lvl>
              </c:multiLvlStrCache>
            </c:multiLvlStrRef>
          </c:cat>
          <c:val>
            <c:numRef>
              <c:f>'6_ábra_chart'!$K$14:$K$67</c:f>
              <c:numCache>
                <c:formatCode>0.0</c:formatCode>
                <c:ptCount val="54"/>
                <c:pt idx="0">
                  <c:v>12.263445120891635</c:v>
                </c:pt>
                <c:pt idx="1">
                  <c:v>14.246761226324987</c:v>
                </c:pt>
                <c:pt idx="2">
                  <c:v>11.7</c:v>
                </c:pt>
                <c:pt idx="3">
                  <c:v>8.6999999999999993</c:v>
                </c:pt>
                <c:pt idx="4">
                  <c:v>7.8</c:v>
                </c:pt>
                <c:pt idx="5">
                  <c:v>9.8687701314227798</c:v>
                </c:pt>
                <c:pt idx="6">
                  <c:v>12.7</c:v>
                </c:pt>
                <c:pt idx="7">
                  <c:v>11.6</c:v>
                </c:pt>
                <c:pt idx="8">
                  <c:v>11.4</c:v>
                </c:pt>
                <c:pt idx="9">
                  <c:v>14.610000000000001</c:v>
                </c:pt>
                <c:pt idx="10">
                  <c:v>10.554437741647433</c:v>
                </c:pt>
                <c:pt idx="11">
                  <c:v>7.5</c:v>
                </c:pt>
                <c:pt idx="12">
                  <c:v>5.0999999999999996</c:v>
                </c:pt>
                <c:pt idx="13">
                  <c:v>5.48</c:v>
                </c:pt>
                <c:pt idx="14">
                  <c:v>7</c:v>
                </c:pt>
                <c:pt idx="15">
                  <c:v>7.8</c:v>
                </c:pt>
                <c:pt idx="16">
                  <c:v>7.7</c:v>
                </c:pt>
                <c:pt idx="17">
                  <c:v>7.3</c:v>
                </c:pt>
                <c:pt idx="18">
                  <c:v>8.8995129740518966</c:v>
                </c:pt>
                <c:pt idx="19">
                  <c:v>6.6367493857158619</c:v>
                </c:pt>
                <c:pt idx="20">
                  <c:v>6.18</c:v>
                </c:pt>
                <c:pt idx="21">
                  <c:v>5.99</c:v>
                </c:pt>
                <c:pt idx="22">
                  <c:v>8.73</c:v>
                </c:pt>
                <c:pt idx="23">
                  <c:v>11.1</c:v>
                </c:pt>
                <c:pt idx="24">
                  <c:v>9.8000000000000007</c:v>
                </c:pt>
                <c:pt idx="25">
                  <c:v>11.2</c:v>
                </c:pt>
                <c:pt idx="26">
                  <c:v>11.6</c:v>
                </c:pt>
                <c:pt idx="27">
                  <c:v>12.06</c:v>
                </c:pt>
                <c:pt idx="28">
                  <c:v>9.5</c:v>
                </c:pt>
                <c:pt idx="29">
                  <c:v>7.5</c:v>
                </c:pt>
                <c:pt idx="30">
                  <c:v>7.3</c:v>
                </c:pt>
                <c:pt idx="31">
                  <c:v>5.6</c:v>
                </c:pt>
                <c:pt idx="32">
                  <c:v>9.1</c:v>
                </c:pt>
                <c:pt idx="33">
                  <c:v>9.1999999999999993</c:v>
                </c:pt>
                <c:pt idx="34">
                  <c:v>11.3</c:v>
                </c:pt>
                <c:pt idx="35">
                  <c:v>12.6</c:v>
                </c:pt>
                <c:pt idx="36">
                  <c:v>14</c:v>
                </c:pt>
                <c:pt idx="37">
                  <c:v>16</c:v>
                </c:pt>
                <c:pt idx="38">
                  <c:v>9.1999999999999993</c:v>
                </c:pt>
                <c:pt idx="39">
                  <c:v>6.6</c:v>
                </c:pt>
                <c:pt idx="40">
                  <c:v>9.1999999999999993</c:v>
                </c:pt>
                <c:pt idx="41">
                  <c:v>12.5</c:v>
                </c:pt>
                <c:pt idx="42">
                  <c:v>14.9</c:v>
                </c:pt>
                <c:pt idx="43">
                  <c:v>15.2</c:v>
                </c:pt>
                <c:pt idx="44">
                  <c:v>14.8</c:v>
                </c:pt>
                <c:pt idx="45">
                  <c:v>20</c:v>
                </c:pt>
                <c:pt idx="46">
                  <c:v>12</c:v>
                </c:pt>
                <c:pt idx="47">
                  <c:v>10</c:v>
                </c:pt>
                <c:pt idx="48">
                  <c:v>10</c:v>
                </c:pt>
                <c:pt idx="49">
                  <c:v>9.8000000000000007</c:v>
                </c:pt>
                <c:pt idx="50">
                  <c:v>13.6</c:v>
                </c:pt>
                <c:pt idx="51">
                  <c:v>16.8</c:v>
                </c:pt>
                <c:pt idx="52">
                  <c:v>15.9</c:v>
                </c:pt>
                <c:pt idx="53">
                  <c:v>16.600000000000001</c:v>
                </c:pt>
              </c:numCache>
            </c:numRef>
          </c:val>
          <c:smooth val="0"/>
          <c:extLst>
            <c:ext xmlns:c16="http://schemas.microsoft.com/office/drawing/2014/chart" uri="{C3380CC4-5D6E-409C-BE32-E72D297353CC}">
              <c16:uniqueId val="{0000000B-2FFD-41E5-B3E4-A29EB8761A13}"/>
            </c:ext>
          </c:extLst>
        </c:ser>
        <c:ser>
          <c:idx val="2"/>
          <c:order val="2"/>
          <c:tx>
            <c:strRef>
              <c:f>'6_ábra_chart'!$L$12</c:f>
              <c:strCache>
                <c:ptCount val="1"/>
                <c:pt idx="0">
                  <c:v>Office space under construction as a percentage of existing stock (RHS)</c:v>
                </c:pt>
              </c:strCache>
            </c:strRef>
          </c:tx>
          <c:spPr>
            <a:ln w="28575" cap="rnd">
              <a:noFill/>
              <a:round/>
            </a:ln>
            <a:effectLst/>
          </c:spPr>
          <c:marker>
            <c:symbol val="triangle"/>
            <c:size val="12"/>
            <c:spPr>
              <a:solidFill>
                <a:srgbClr val="FFFF00"/>
              </a:solidFill>
              <a:ln w="9525">
                <a:solidFill>
                  <a:schemeClr val="tx1"/>
                </a:solidFill>
              </a:ln>
              <a:effectLst/>
            </c:spPr>
          </c:marker>
          <c:cat>
            <c:multiLvlStrRef>
              <c:f>'6_ábra_chart'!$F$14:$G$67</c:f>
              <c:multiLvlStrCache>
                <c:ptCount val="54"/>
                <c:lvl>
                  <c:pt idx="0">
                    <c:v>2015</c:v>
                  </c:pt>
                  <c:pt idx="1">
                    <c:v>2016</c:v>
                  </c:pt>
                  <c:pt idx="2">
                    <c:v>2017</c:v>
                  </c:pt>
                  <c:pt idx="3">
                    <c:v>2018</c:v>
                  </c:pt>
                  <c:pt idx="4">
                    <c:v>2019</c:v>
                  </c:pt>
                  <c:pt idx="5">
                    <c:v>2020</c:v>
                  </c:pt>
                  <c:pt idx="6">
                    <c:v>2021</c:v>
                  </c:pt>
                  <c:pt idx="7">
                    <c:v>2022</c:v>
                  </c:pt>
                  <c:pt idx="8">
                    <c:v>2023 H1</c:v>
                  </c:pt>
                  <c:pt idx="9">
                    <c:v>2015</c:v>
                  </c:pt>
                  <c:pt idx="10">
                    <c:v>2016</c:v>
                  </c:pt>
                  <c:pt idx="11">
                    <c:v>2017</c:v>
                  </c:pt>
                  <c:pt idx="12">
                    <c:v>2018</c:v>
                  </c:pt>
                  <c:pt idx="13">
                    <c:v>2019</c:v>
                  </c:pt>
                  <c:pt idx="14">
                    <c:v>2020</c:v>
                  </c:pt>
                  <c:pt idx="15">
                    <c:v>2021</c:v>
                  </c:pt>
                  <c:pt idx="16">
                    <c:v>2022</c:v>
                  </c:pt>
                  <c:pt idx="17">
                    <c:v>2023 H1</c:v>
                  </c:pt>
                  <c:pt idx="18">
                    <c:v>2015</c:v>
                  </c:pt>
                  <c:pt idx="19">
                    <c:v>2016</c:v>
                  </c:pt>
                  <c:pt idx="20">
                    <c:v>2017</c:v>
                  </c:pt>
                  <c:pt idx="21">
                    <c:v>2018</c:v>
                  </c:pt>
                  <c:pt idx="22">
                    <c:v>2019</c:v>
                  </c:pt>
                  <c:pt idx="23">
                    <c:v>2020</c:v>
                  </c:pt>
                  <c:pt idx="24">
                    <c:v>2021</c:v>
                  </c:pt>
                  <c:pt idx="25">
                    <c:v>2022</c:v>
                  </c:pt>
                  <c:pt idx="26">
                    <c:v>2023 H1</c:v>
                  </c:pt>
                  <c:pt idx="27">
                    <c:v>2015</c:v>
                  </c:pt>
                  <c:pt idx="28">
                    <c:v>2016</c:v>
                  </c:pt>
                  <c:pt idx="29">
                    <c:v>2017</c:v>
                  </c:pt>
                  <c:pt idx="30">
                    <c:v>2018</c:v>
                  </c:pt>
                  <c:pt idx="31">
                    <c:v>2019</c:v>
                  </c:pt>
                  <c:pt idx="32">
                    <c:v>2020</c:v>
                  </c:pt>
                  <c:pt idx="33">
                    <c:v>2021</c:v>
                  </c:pt>
                  <c:pt idx="34">
                    <c:v>2022</c:v>
                  </c:pt>
                  <c:pt idx="35">
                    <c:v>2023 H1</c:v>
                  </c:pt>
                  <c:pt idx="36">
                    <c:v>2015</c:v>
                  </c:pt>
                  <c:pt idx="37">
                    <c:v>2016</c:v>
                  </c:pt>
                  <c:pt idx="38">
                    <c:v>2017</c:v>
                  </c:pt>
                  <c:pt idx="39">
                    <c:v>2018</c:v>
                  </c:pt>
                  <c:pt idx="40">
                    <c:v>2019</c:v>
                  </c:pt>
                  <c:pt idx="41">
                    <c:v>2020</c:v>
                  </c:pt>
                  <c:pt idx="42">
                    <c:v>2021</c:v>
                  </c:pt>
                  <c:pt idx="43">
                    <c:v>2022</c:v>
                  </c:pt>
                  <c:pt idx="44">
                    <c:v>2023 H1</c:v>
                  </c:pt>
                  <c:pt idx="45">
                    <c:v>2015</c:v>
                  </c:pt>
                  <c:pt idx="46">
                    <c:v>2016</c:v>
                  </c:pt>
                  <c:pt idx="47">
                    <c:v>2017</c:v>
                  </c:pt>
                  <c:pt idx="48">
                    <c:v>2018</c:v>
                  </c:pt>
                  <c:pt idx="49">
                    <c:v>2019</c:v>
                  </c:pt>
                  <c:pt idx="50">
                    <c:v>2020</c:v>
                  </c:pt>
                  <c:pt idx="51">
                    <c:v>2021</c:v>
                  </c:pt>
                  <c:pt idx="52">
                    <c:v>2022</c:v>
                  </c:pt>
                  <c:pt idx="53">
                    <c:v>2023 H1</c:v>
                  </c:pt>
                </c:lvl>
                <c:lvl>
                  <c:pt idx="0">
                    <c:v>Warsaw</c:v>
                  </c:pt>
                  <c:pt idx="9">
                    <c:v>Prague</c:v>
                  </c:pt>
                  <c:pt idx="18">
                    <c:v>Bratislava</c:v>
                  </c:pt>
                  <c:pt idx="27">
                    <c:v>Budapest</c:v>
                  </c:pt>
                  <c:pt idx="36">
                    <c:v>Bucharest</c:v>
                  </c:pt>
                  <c:pt idx="45">
                    <c:v>Sofia</c:v>
                  </c:pt>
                </c:lvl>
              </c:multiLvlStrCache>
            </c:multiLvlStrRef>
          </c:cat>
          <c:val>
            <c:numRef>
              <c:f>'6_ábra_chart'!$L$14:$L$67</c:f>
              <c:numCache>
                <c:formatCode>General</c:formatCode>
                <c:ptCount val="54"/>
                <c:pt idx="6" formatCode="0.0">
                  <c:v>5</c:v>
                </c:pt>
                <c:pt idx="7">
                  <c:v>3.2</c:v>
                </c:pt>
                <c:pt idx="8">
                  <c:v>3.5</c:v>
                </c:pt>
                <c:pt idx="15" formatCode="0.0">
                  <c:v>5.3</c:v>
                </c:pt>
                <c:pt idx="16" formatCode="0.0">
                  <c:v>4.8</c:v>
                </c:pt>
                <c:pt idx="17" formatCode="0.0">
                  <c:v>3.7</c:v>
                </c:pt>
                <c:pt idx="24" formatCode="0.0">
                  <c:v>7.5</c:v>
                </c:pt>
                <c:pt idx="25">
                  <c:v>7.5</c:v>
                </c:pt>
                <c:pt idx="26">
                  <c:v>3.1</c:v>
                </c:pt>
                <c:pt idx="33" formatCode="0.0">
                  <c:v>13.6</c:v>
                </c:pt>
                <c:pt idx="34">
                  <c:v>7.5</c:v>
                </c:pt>
                <c:pt idx="35">
                  <c:v>6.4</c:v>
                </c:pt>
                <c:pt idx="42" formatCode="0.0">
                  <c:v>7.1</c:v>
                </c:pt>
                <c:pt idx="43">
                  <c:v>3.3</c:v>
                </c:pt>
                <c:pt idx="44">
                  <c:v>3.3</c:v>
                </c:pt>
                <c:pt idx="51" formatCode="0.0">
                  <c:v>9.1</c:v>
                </c:pt>
                <c:pt idx="52" formatCode="0.0">
                  <c:v>7.8</c:v>
                </c:pt>
                <c:pt idx="53" formatCode="0.0">
                  <c:v>8.4</c:v>
                </c:pt>
              </c:numCache>
            </c:numRef>
          </c:val>
          <c:smooth val="0"/>
          <c:extLst>
            <c:ext xmlns:c16="http://schemas.microsoft.com/office/drawing/2014/chart" uri="{C3380CC4-5D6E-409C-BE32-E72D297353CC}">
              <c16:uniqueId val="{0000000D-2AB5-4879-839F-DD1A23B219B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111528515576246"/>
          <c:y val="0.8762032655178118"/>
          <c:w val="0.73200260378064474"/>
          <c:h val="0.11219661850314891"/>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'7_ábra_chart'!$G$11</c:f>
              <c:strCache>
                <c:ptCount val="1"/>
                <c:pt idx="0">
                  <c:v>Járműgyártás (25,4%)</c:v>
                </c:pt>
              </c:strCache>
            </c:strRef>
          </c:tx>
          <c:spPr>
            <a:ln w="31750" cap="rnd">
              <a:solidFill>
                <a:srgbClr val="C00000"/>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'7_ábra_chart'!$G$12:$G$66</c:f>
              <c:numCache>
                <c:formatCode>0</c:formatCode>
                <c:ptCount val="55"/>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93.9876</c:v>
                </c:pt>
                <c:pt idx="37">
                  <c:v>117.1722</c:v>
                </c:pt>
                <c:pt idx="38">
                  <c:v>110.49979999999999</c:v>
                </c:pt>
                <c:pt idx="39">
                  <c:v>98.705600000000004</c:v>
                </c:pt>
                <c:pt idx="40">
                  <c:v>117.09990000000001</c:v>
                </c:pt>
                <c:pt idx="41">
                  <c:v>114.7248</c:v>
                </c:pt>
                <c:pt idx="42">
                  <c:v>108.7418</c:v>
                </c:pt>
                <c:pt idx="43">
                  <c:v>95.988299999999995</c:v>
                </c:pt>
                <c:pt idx="44">
                  <c:v>129.33750000000001</c:v>
                </c:pt>
                <c:pt idx="45">
                  <c:v>121.2469</c:v>
                </c:pt>
                <c:pt idx="46">
                  <c:v>128.63630000000001</c:v>
                </c:pt>
                <c:pt idx="47">
                  <c:v>106.4414</c:v>
                </c:pt>
                <c:pt idx="48">
                  <c:v>112.21720000000001</c:v>
                </c:pt>
                <c:pt idx="49">
                  <c:v>123.8934</c:v>
                </c:pt>
                <c:pt idx="50">
                  <c:v>135.70939999999999</c:v>
                </c:pt>
                <c:pt idx="51">
                  <c:v>108.24939999999999</c:v>
                </c:pt>
                <c:pt idx="52">
                  <c:v>129.7441</c:v>
                </c:pt>
                <c:pt idx="53">
                  <c:v>136.6387</c:v>
                </c:pt>
                <c:pt idx="54">
                  <c:v>124.36920000000001</c:v>
                </c:pt>
              </c:numCache>
            </c:numRef>
          </c:val>
          <c:smooth val="0"/>
          <c:extLst>
            <c:ext xmlns:c16="http://schemas.microsoft.com/office/drawing/2014/chart" uri="{C3380CC4-5D6E-409C-BE32-E72D297353CC}">
              <c16:uniqueId val="{00000001-632A-431E-9DF9-7C5396A56608}"/>
            </c:ext>
          </c:extLst>
        </c:ser>
        <c:ser>
          <c:idx val="5"/>
          <c:order val="1"/>
          <c:tx>
            <c:strRef>
              <c:f>'7_ábra_chart'!$H$11</c:f>
              <c:strCache>
                <c:ptCount val="1"/>
                <c:pt idx="0">
                  <c:v>Elektronikai ipar (9,3%)</c:v>
                </c:pt>
              </c:strCache>
            </c:strRef>
          </c:tx>
          <c:spPr>
            <a:ln w="31750" cap="rnd">
              <a:solidFill>
                <a:schemeClr val="accent6">
                  <a:lumMod val="75000"/>
                </a:schemeClr>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'7_ábra_chart'!$H$12:$H$66</c:f>
              <c:numCache>
                <c:formatCode>0</c:formatCode>
                <c:ptCount val="55"/>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140.58519999999999</c:v>
                </c:pt>
                <c:pt idx="37">
                  <c:v>154.97290000000001</c:v>
                </c:pt>
                <c:pt idx="38">
                  <c:v>172.58949999999999</c:v>
                </c:pt>
                <c:pt idx="39">
                  <c:v>144.41730000000001</c:v>
                </c:pt>
                <c:pt idx="40">
                  <c:v>157.2218</c:v>
                </c:pt>
                <c:pt idx="41">
                  <c:v>164.8638</c:v>
                </c:pt>
                <c:pt idx="42">
                  <c:v>135.2071</c:v>
                </c:pt>
                <c:pt idx="43">
                  <c:v>162.85290000000001</c:v>
                </c:pt>
                <c:pt idx="44">
                  <c:v>194.9007</c:v>
                </c:pt>
                <c:pt idx="45">
                  <c:v>183.9666</c:v>
                </c:pt>
                <c:pt idx="46">
                  <c:v>159.02889999999999</c:v>
                </c:pt>
                <c:pt idx="47">
                  <c:v>129.50839999999999</c:v>
                </c:pt>
                <c:pt idx="48">
                  <c:v>156.62719999999999</c:v>
                </c:pt>
                <c:pt idx="49">
                  <c:v>142.67570000000001</c:v>
                </c:pt>
                <c:pt idx="50">
                  <c:v>152.32300000000001</c:v>
                </c:pt>
                <c:pt idx="51">
                  <c:v>126.2903</c:v>
                </c:pt>
                <c:pt idx="52">
                  <c:v>147.32419999999999</c:v>
                </c:pt>
                <c:pt idx="53">
                  <c:v>156.47389999999999</c:v>
                </c:pt>
                <c:pt idx="54">
                  <c:v>128.4314</c:v>
                </c:pt>
              </c:numCache>
            </c:numRef>
          </c:val>
          <c:smooth val="0"/>
          <c:extLst>
            <c:ext xmlns:c16="http://schemas.microsoft.com/office/drawing/2014/chart" uri="{C3380CC4-5D6E-409C-BE32-E72D297353CC}">
              <c16:uniqueId val="{00000005-632A-431E-9DF9-7C5396A56608}"/>
            </c:ext>
          </c:extLst>
        </c:ser>
        <c:ser>
          <c:idx val="4"/>
          <c:order val="2"/>
          <c:tx>
            <c:strRef>
              <c:f>'7_ábra_chart'!$I$11</c:f>
              <c:strCache>
                <c:ptCount val="1"/>
                <c:pt idx="0">
                  <c:v>Villamos berendezés gyártása (10,9%)</c:v>
                </c:pt>
              </c:strCache>
            </c:strRef>
          </c:tx>
          <c:spPr>
            <a:ln w="31750" cap="rnd">
              <a:solidFill>
                <a:schemeClr val="accent5"/>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'7_ábra_chart'!$I$12:$I$66</c:f>
              <c:numCache>
                <c:formatCode>0</c:formatCode>
                <c:ptCount val="55"/>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246.1534</c:v>
                </c:pt>
                <c:pt idx="37">
                  <c:v>260.959</c:v>
                </c:pt>
                <c:pt idx="38">
                  <c:v>305.89280000000002</c:v>
                </c:pt>
                <c:pt idx="39">
                  <c:v>280.17090000000002</c:v>
                </c:pt>
                <c:pt idx="40">
                  <c:v>320.42970000000003</c:v>
                </c:pt>
                <c:pt idx="41">
                  <c:v>300.32749999999999</c:v>
                </c:pt>
                <c:pt idx="42">
                  <c:v>311.22359999999998</c:v>
                </c:pt>
                <c:pt idx="43">
                  <c:v>326.64679999999998</c:v>
                </c:pt>
                <c:pt idx="44">
                  <c:v>392.21870000000001</c:v>
                </c:pt>
                <c:pt idx="45">
                  <c:v>370.05470000000003</c:v>
                </c:pt>
                <c:pt idx="46">
                  <c:v>406.04939999999999</c:v>
                </c:pt>
                <c:pt idx="47">
                  <c:v>363.58550000000002</c:v>
                </c:pt>
                <c:pt idx="48">
                  <c:v>351.62459999999999</c:v>
                </c:pt>
                <c:pt idx="49">
                  <c:v>325.69569999999999</c:v>
                </c:pt>
                <c:pt idx="50">
                  <c:v>365.19940000000003</c:v>
                </c:pt>
                <c:pt idx="51">
                  <c:v>321.82569999999998</c:v>
                </c:pt>
                <c:pt idx="52">
                  <c:v>356.02319999999997</c:v>
                </c:pt>
                <c:pt idx="53">
                  <c:v>351.16160000000002</c:v>
                </c:pt>
                <c:pt idx="54">
                  <c:v>341.8768</c:v>
                </c:pt>
              </c:numCache>
            </c:numRef>
          </c:val>
          <c:smooth val="0"/>
          <c:extLst>
            <c:ext xmlns:c16="http://schemas.microsoft.com/office/drawing/2014/chart" uri="{C3380CC4-5D6E-409C-BE32-E72D297353CC}">
              <c16:uniqueId val="{00000005-2E14-4975-BEE7-DFA2D7CC2FD0}"/>
            </c:ext>
          </c:extLst>
        </c:ser>
        <c:ser>
          <c:idx val="6"/>
          <c:order val="3"/>
          <c:tx>
            <c:strRef>
              <c:f>'7_ábra_chart'!$J$11</c:f>
              <c:strCache>
                <c:ptCount val="1"/>
                <c:pt idx="0">
                  <c:v>Élelmiszeripar (11,6%)</c:v>
                </c:pt>
              </c:strCache>
            </c:strRef>
          </c:tx>
          <c:spPr>
            <a:ln w="31750" cap="rnd">
              <a:solidFill>
                <a:srgbClr val="002060"/>
              </a:solidFill>
              <a:prstDash val="solid"/>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'7_ábra_chart'!$J$12:$J$66</c:f>
              <c:numCache>
                <c:formatCode>0</c:formatCode>
                <c:ptCount val="55"/>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120.7514</c:v>
                </c:pt>
                <c:pt idx="37">
                  <c:v>117.0076</c:v>
                </c:pt>
                <c:pt idx="38">
                  <c:v>135.35319999999999</c:v>
                </c:pt>
                <c:pt idx="39">
                  <c:v>125.82980000000001</c:v>
                </c:pt>
                <c:pt idx="40">
                  <c:v>134.68510000000001</c:v>
                </c:pt>
                <c:pt idx="41">
                  <c:v>134.3826</c:v>
                </c:pt>
                <c:pt idx="42">
                  <c:v>131.11959999999999</c:v>
                </c:pt>
                <c:pt idx="43">
                  <c:v>142.39349999999999</c:v>
                </c:pt>
                <c:pt idx="44">
                  <c:v>144.01939999999999</c:v>
                </c:pt>
                <c:pt idx="45">
                  <c:v>135.05719999999999</c:v>
                </c:pt>
                <c:pt idx="46">
                  <c:v>132.75729999999999</c:v>
                </c:pt>
                <c:pt idx="47">
                  <c:v>119.61409999999999</c:v>
                </c:pt>
                <c:pt idx="48">
                  <c:v>105.23099999999999</c:v>
                </c:pt>
                <c:pt idx="49">
                  <c:v>101.4742</c:v>
                </c:pt>
                <c:pt idx="50">
                  <c:v>118.253</c:v>
                </c:pt>
                <c:pt idx="51">
                  <c:v>100.5399</c:v>
                </c:pt>
                <c:pt idx="52">
                  <c:v>112.38630000000001</c:v>
                </c:pt>
                <c:pt idx="53">
                  <c:v>119.4752</c:v>
                </c:pt>
                <c:pt idx="54">
                  <c:v>118.90940000000001</c:v>
                </c:pt>
              </c:numCache>
            </c:numRef>
          </c:val>
          <c:smooth val="0"/>
          <c:extLst>
            <c:ext xmlns:c16="http://schemas.microsoft.com/office/drawing/2014/chart" uri="{C3380CC4-5D6E-409C-BE32-E72D297353CC}">
              <c16:uniqueId val="{00000006-632A-431E-9DF9-7C5396A56608}"/>
            </c:ext>
          </c:extLst>
        </c:ser>
        <c:ser>
          <c:idx val="0"/>
          <c:order val="4"/>
          <c:tx>
            <c:strRef>
              <c:f>'7_ábra_chart'!$K$11</c:f>
              <c:strCache>
                <c:ptCount val="1"/>
                <c:pt idx="0">
                  <c:v>Gumi-, műanyag és építőanyag (7,2%)</c:v>
                </c:pt>
              </c:strCache>
            </c:strRef>
          </c:tx>
          <c:spPr>
            <a:ln w="31750" cap="rnd">
              <a:solidFill>
                <a:schemeClr val="accent1"/>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'7_ábra_chart'!$K$12:$K$66</c:f>
              <c:numCache>
                <c:formatCode>0</c:formatCode>
                <c:ptCount val="55"/>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126.5737</c:v>
                </c:pt>
                <c:pt idx="37">
                  <c:v>131.7423</c:v>
                </c:pt>
                <c:pt idx="38">
                  <c:v>151.87950000000001</c:v>
                </c:pt>
                <c:pt idx="39">
                  <c:v>142.98750000000001</c:v>
                </c:pt>
                <c:pt idx="40">
                  <c:v>155.9787</c:v>
                </c:pt>
                <c:pt idx="41">
                  <c:v>145.06700000000001</c:v>
                </c:pt>
                <c:pt idx="42">
                  <c:v>131.23050000000001</c:v>
                </c:pt>
                <c:pt idx="43">
                  <c:v>131.30369999999999</c:v>
                </c:pt>
                <c:pt idx="44">
                  <c:v>147.6062</c:v>
                </c:pt>
                <c:pt idx="45">
                  <c:v>135.46199999999999</c:v>
                </c:pt>
                <c:pt idx="46">
                  <c:v>131.32140000000001</c:v>
                </c:pt>
                <c:pt idx="47">
                  <c:v>104.7439</c:v>
                </c:pt>
                <c:pt idx="48">
                  <c:v>107.5442</c:v>
                </c:pt>
                <c:pt idx="49">
                  <c:v>110.07</c:v>
                </c:pt>
                <c:pt idx="50">
                  <c:v>125.58110000000001</c:v>
                </c:pt>
                <c:pt idx="51">
                  <c:v>108.1808</c:v>
                </c:pt>
                <c:pt idx="52">
                  <c:v>116.90940000000001</c:v>
                </c:pt>
                <c:pt idx="53">
                  <c:v>115.85420000000001</c:v>
                </c:pt>
                <c:pt idx="54">
                  <c:v>104.81</c:v>
                </c:pt>
              </c:numCache>
            </c:numRef>
          </c:val>
          <c:smooth val="0"/>
          <c:extLst>
            <c:ext xmlns:c16="http://schemas.microsoft.com/office/drawing/2014/chart" uri="{C3380CC4-5D6E-409C-BE32-E72D297353CC}">
              <c16:uniqueId val="{00000001-2E14-4975-BEE7-DFA2D7CC2FD0}"/>
            </c:ext>
          </c:extLst>
        </c:ser>
        <c:ser>
          <c:idx val="2"/>
          <c:order val="5"/>
          <c:tx>
            <c:strRef>
              <c:f>'7_ábra_chart'!$L$11</c:f>
              <c:strCache>
                <c:ptCount val="1"/>
                <c:pt idx="0">
                  <c:v>Fémfeldolgozás, kohászat (7%)</c:v>
                </c:pt>
              </c:strCache>
            </c:strRef>
          </c:tx>
          <c:spPr>
            <a:ln w="31750" cap="rnd">
              <a:solidFill>
                <a:srgbClr val="7030A0"/>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'7_ábra_chart'!$L$12:$L$66</c:f>
              <c:numCache>
                <c:formatCode>0</c:formatCode>
                <c:ptCount val="55"/>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113.364</c:v>
                </c:pt>
                <c:pt idx="37">
                  <c:v>123.8526</c:v>
                </c:pt>
                <c:pt idx="38">
                  <c:v>140.2131</c:v>
                </c:pt>
                <c:pt idx="39">
                  <c:v>125.22199999999999</c:v>
                </c:pt>
                <c:pt idx="40">
                  <c:v>132.21170000000001</c:v>
                </c:pt>
                <c:pt idx="41">
                  <c:v>124.5866</c:v>
                </c:pt>
                <c:pt idx="42">
                  <c:v>114.3918</c:v>
                </c:pt>
                <c:pt idx="43">
                  <c:v>110.5645</c:v>
                </c:pt>
                <c:pt idx="44">
                  <c:v>121.907</c:v>
                </c:pt>
                <c:pt idx="45">
                  <c:v>117.5519</c:v>
                </c:pt>
                <c:pt idx="46">
                  <c:v>116.3317</c:v>
                </c:pt>
                <c:pt idx="47">
                  <c:v>87.770200000000003</c:v>
                </c:pt>
                <c:pt idx="48">
                  <c:v>98.774199999999993</c:v>
                </c:pt>
                <c:pt idx="49">
                  <c:v>105.77849999999999</c:v>
                </c:pt>
                <c:pt idx="50">
                  <c:v>121.0761</c:v>
                </c:pt>
                <c:pt idx="51">
                  <c:v>103.72239999999999</c:v>
                </c:pt>
                <c:pt idx="52">
                  <c:v>112.25920000000001</c:v>
                </c:pt>
                <c:pt idx="53">
                  <c:v>107.2677</c:v>
                </c:pt>
                <c:pt idx="54">
                  <c:v>100.41889999999999</c:v>
                </c:pt>
              </c:numCache>
            </c:numRef>
          </c:val>
          <c:smooth val="0"/>
          <c:extLst>
            <c:ext xmlns:c16="http://schemas.microsoft.com/office/drawing/2014/chart" uri="{C3380CC4-5D6E-409C-BE32-E72D297353CC}">
              <c16:uniqueId val="{00000002-2E14-4975-BEE7-DFA2D7CC2FD0}"/>
            </c:ext>
          </c:extLst>
        </c:ser>
        <c:ser>
          <c:idx val="3"/>
          <c:order val="6"/>
          <c:tx>
            <c:strRef>
              <c:f>'7_ábra_chart'!$M$11</c:f>
              <c:strCache>
                <c:ptCount val="1"/>
                <c:pt idx="0">
                  <c:v>Feldolgozóipar összesen (95,8%)</c:v>
                </c:pt>
              </c:strCache>
            </c:strRef>
          </c:tx>
          <c:spPr>
            <a:ln w="31750" cap="rnd">
              <a:solidFill>
                <a:schemeClr val="accent4"/>
              </a:solidFill>
              <a:prstDash val="dash"/>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'7_ábra_chart'!$M$12:$M$66</c:f>
              <c:numCache>
                <c:formatCode>0</c:formatCode>
                <c:ptCount val="55"/>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114.8944</c:v>
                </c:pt>
                <c:pt idx="37">
                  <c:v>126.14919999999999</c:v>
                </c:pt>
                <c:pt idx="38">
                  <c:v>138.9238</c:v>
                </c:pt>
                <c:pt idx="39">
                  <c:v>121.0138</c:v>
                </c:pt>
                <c:pt idx="40">
                  <c:v>131.7381</c:v>
                </c:pt>
                <c:pt idx="41">
                  <c:v>131.15199999999999</c:v>
                </c:pt>
                <c:pt idx="42">
                  <c:v>119.4581</c:v>
                </c:pt>
                <c:pt idx="43">
                  <c:v>118.8685</c:v>
                </c:pt>
                <c:pt idx="44">
                  <c:v>140.44890000000001</c:v>
                </c:pt>
                <c:pt idx="45">
                  <c:v>130.2903</c:v>
                </c:pt>
                <c:pt idx="46">
                  <c:v>131.2022</c:v>
                </c:pt>
                <c:pt idx="47">
                  <c:v>113.59439999999999</c:v>
                </c:pt>
                <c:pt idx="48">
                  <c:v>115.7753</c:v>
                </c:pt>
                <c:pt idx="49">
                  <c:v>120.3128</c:v>
                </c:pt>
                <c:pt idx="50">
                  <c:v>134.79859999999999</c:v>
                </c:pt>
                <c:pt idx="51">
                  <c:v>111.7034</c:v>
                </c:pt>
                <c:pt idx="52">
                  <c:v>125.1816</c:v>
                </c:pt>
                <c:pt idx="53">
                  <c:v>130.07570000000001</c:v>
                </c:pt>
                <c:pt idx="54">
                  <c:v>116.69029999999999</c:v>
                </c:pt>
              </c:numCache>
            </c:numRef>
          </c:val>
          <c:smooth val="0"/>
          <c:extLst>
            <c:ext xmlns:c16="http://schemas.microsoft.com/office/drawing/2014/chart" uri="{C3380CC4-5D6E-409C-BE32-E72D297353CC}">
              <c16:uniqueId val="{00000003-2E14-4975-BEE7-DFA2D7CC2FD0}"/>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7-632A-431E-9DF9-7C5396A56608}"/>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valAx>
      <c:valAx>
        <c:axId val="1157516568"/>
        <c:scaling>
          <c:orientation val="minMax"/>
          <c:max val="4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8155570286713846E-3"/>
          <c:y val="0.78516596825278728"/>
          <c:w val="0.98236888594265726"/>
          <c:h val="0.21010869211342675"/>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912379691407379E-2"/>
          <c:w val="0.830515"/>
          <c:h val="0.56044874538529244"/>
        </c:manualLayout>
      </c:layout>
      <c:lineChart>
        <c:grouping val="standard"/>
        <c:varyColors val="0"/>
        <c:ser>
          <c:idx val="1"/>
          <c:order val="0"/>
          <c:tx>
            <c:strRef>
              <c:f>'7_ábra_chart'!$G$10</c:f>
              <c:strCache>
                <c:ptCount val="1"/>
                <c:pt idx="0">
                  <c:v>Vehicle production (25.4%)</c:v>
                </c:pt>
              </c:strCache>
            </c:strRef>
          </c:tx>
          <c:spPr>
            <a:ln w="31750" cap="rnd">
              <a:solidFill>
                <a:srgbClr val="C00000"/>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'7_ábra_chart'!$G$12:$G$66</c:f>
              <c:numCache>
                <c:formatCode>0</c:formatCode>
                <c:ptCount val="55"/>
                <c:pt idx="0">
                  <c:v>106.7373</c:v>
                </c:pt>
                <c:pt idx="1">
                  <c:v>118.1123</c:v>
                </c:pt>
                <c:pt idx="2">
                  <c:v>123.56180000000001</c:v>
                </c:pt>
                <c:pt idx="3">
                  <c:v>117.5561</c:v>
                </c:pt>
                <c:pt idx="4">
                  <c:v>126.8963</c:v>
                </c:pt>
                <c:pt idx="5">
                  <c:v>112.562</c:v>
                </c:pt>
                <c:pt idx="6">
                  <c:v>114.91670000000001</c:v>
                </c:pt>
                <c:pt idx="7">
                  <c:v>86.560699999999997</c:v>
                </c:pt>
                <c:pt idx="8">
                  <c:v>123.1157</c:v>
                </c:pt>
                <c:pt idx="9">
                  <c:v>125.0365</c:v>
                </c:pt>
                <c:pt idx="10">
                  <c:v>114.2533</c:v>
                </c:pt>
                <c:pt idx="11">
                  <c:v>83.084299999999999</c:v>
                </c:pt>
                <c:pt idx="12">
                  <c:v>118.14</c:v>
                </c:pt>
                <c:pt idx="13">
                  <c:v>124.9933</c:v>
                </c:pt>
                <c:pt idx="14">
                  <c:v>99.249700000000004</c:v>
                </c:pt>
                <c:pt idx="15">
                  <c:v>24.1464</c:v>
                </c:pt>
                <c:pt idx="16">
                  <c:v>59.585700000000003</c:v>
                </c:pt>
                <c:pt idx="17">
                  <c:v>98.264600000000002</c:v>
                </c:pt>
                <c:pt idx="18">
                  <c:v>100.197</c:v>
                </c:pt>
                <c:pt idx="19">
                  <c:v>92.271100000000004</c:v>
                </c:pt>
                <c:pt idx="20">
                  <c:v>133.10130000000001</c:v>
                </c:pt>
                <c:pt idx="21">
                  <c:v>130.874</c:v>
                </c:pt>
                <c:pt idx="22">
                  <c:v>123.2486</c:v>
                </c:pt>
                <c:pt idx="23">
                  <c:v>97.284400000000005</c:v>
                </c:pt>
                <c:pt idx="24">
                  <c:v>85.984899999999996</c:v>
                </c:pt>
                <c:pt idx="25">
                  <c:v>116.1896</c:v>
                </c:pt>
                <c:pt idx="26">
                  <c:v>126.2009</c:v>
                </c:pt>
                <c:pt idx="27">
                  <c:v>105.0449</c:v>
                </c:pt>
                <c:pt idx="28">
                  <c:v>107.3955</c:v>
                </c:pt>
                <c:pt idx="29">
                  <c:v>111.4302</c:v>
                </c:pt>
                <c:pt idx="30">
                  <c:v>93.315600000000003</c:v>
                </c:pt>
                <c:pt idx="31">
                  <c:v>60.865900000000003</c:v>
                </c:pt>
                <c:pt idx="32">
                  <c:v>98.113</c:v>
                </c:pt>
                <c:pt idx="33">
                  <c:v>91.804500000000004</c:v>
                </c:pt>
                <c:pt idx="34">
                  <c:v>104.2961</c:v>
                </c:pt>
                <c:pt idx="35">
                  <c:v>78.364400000000003</c:v>
                </c:pt>
                <c:pt idx="36">
                  <c:v>93.9876</c:v>
                </c:pt>
                <c:pt idx="37">
                  <c:v>117.1722</c:v>
                </c:pt>
                <c:pt idx="38">
                  <c:v>110.49979999999999</c:v>
                </c:pt>
                <c:pt idx="39">
                  <c:v>98.705600000000004</c:v>
                </c:pt>
                <c:pt idx="40">
                  <c:v>117.09990000000001</c:v>
                </c:pt>
                <c:pt idx="41">
                  <c:v>114.7248</c:v>
                </c:pt>
                <c:pt idx="42">
                  <c:v>108.7418</c:v>
                </c:pt>
                <c:pt idx="43">
                  <c:v>95.988299999999995</c:v>
                </c:pt>
                <c:pt idx="44">
                  <c:v>129.33750000000001</c:v>
                </c:pt>
                <c:pt idx="45">
                  <c:v>121.2469</c:v>
                </c:pt>
                <c:pt idx="46">
                  <c:v>128.63630000000001</c:v>
                </c:pt>
                <c:pt idx="47">
                  <c:v>106.4414</c:v>
                </c:pt>
                <c:pt idx="48">
                  <c:v>112.21720000000001</c:v>
                </c:pt>
                <c:pt idx="49">
                  <c:v>123.8934</c:v>
                </c:pt>
                <c:pt idx="50">
                  <c:v>135.70939999999999</c:v>
                </c:pt>
                <c:pt idx="51">
                  <c:v>108.24939999999999</c:v>
                </c:pt>
                <c:pt idx="52">
                  <c:v>129.7441</c:v>
                </c:pt>
                <c:pt idx="53">
                  <c:v>136.6387</c:v>
                </c:pt>
                <c:pt idx="54">
                  <c:v>124.36920000000001</c:v>
                </c:pt>
              </c:numCache>
            </c:numRef>
          </c:val>
          <c:smooth val="0"/>
          <c:extLst>
            <c:ext xmlns:c16="http://schemas.microsoft.com/office/drawing/2014/chart" uri="{C3380CC4-5D6E-409C-BE32-E72D297353CC}">
              <c16:uniqueId val="{00000000-FB1F-4EA7-BD92-DBE028B11441}"/>
            </c:ext>
          </c:extLst>
        </c:ser>
        <c:ser>
          <c:idx val="5"/>
          <c:order val="1"/>
          <c:tx>
            <c:strRef>
              <c:f>'7_ábra_chart'!$H$10</c:f>
              <c:strCache>
                <c:ptCount val="1"/>
                <c:pt idx="0">
                  <c:v>Electronics industry (9.3%)</c:v>
                </c:pt>
              </c:strCache>
            </c:strRef>
          </c:tx>
          <c:spPr>
            <a:ln w="31750" cap="rnd">
              <a:solidFill>
                <a:schemeClr val="accent6">
                  <a:lumMod val="75000"/>
                </a:schemeClr>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'7_ábra_chart'!$H$12:$H$66</c:f>
              <c:numCache>
                <c:formatCode>0</c:formatCode>
                <c:ptCount val="55"/>
                <c:pt idx="0">
                  <c:v>124.2092</c:v>
                </c:pt>
                <c:pt idx="1">
                  <c:v>123.7448</c:v>
                </c:pt>
                <c:pt idx="2">
                  <c:v>143.4744</c:v>
                </c:pt>
                <c:pt idx="3">
                  <c:v>119.1828</c:v>
                </c:pt>
                <c:pt idx="4">
                  <c:v>133.91579999999999</c:v>
                </c:pt>
                <c:pt idx="5">
                  <c:v>130.5241</c:v>
                </c:pt>
                <c:pt idx="6">
                  <c:v>121.2555</c:v>
                </c:pt>
                <c:pt idx="7">
                  <c:v>135.10239999999999</c:v>
                </c:pt>
                <c:pt idx="8">
                  <c:v>167.72300000000001</c:v>
                </c:pt>
                <c:pt idx="9">
                  <c:v>157.4786</c:v>
                </c:pt>
                <c:pt idx="10">
                  <c:v>162.9024</c:v>
                </c:pt>
                <c:pt idx="11">
                  <c:v>119.54559999999999</c:v>
                </c:pt>
                <c:pt idx="12">
                  <c:v>132.8288</c:v>
                </c:pt>
                <c:pt idx="13">
                  <c:v>139.00460000000001</c:v>
                </c:pt>
                <c:pt idx="14">
                  <c:v>146.95249999999999</c:v>
                </c:pt>
                <c:pt idx="15">
                  <c:v>93.1935</c:v>
                </c:pt>
                <c:pt idx="16">
                  <c:v>105.4132</c:v>
                </c:pt>
                <c:pt idx="17">
                  <c:v>135.6225</c:v>
                </c:pt>
                <c:pt idx="18">
                  <c:v>124.5795</c:v>
                </c:pt>
                <c:pt idx="19">
                  <c:v>137.26300000000001</c:v>
                </c:pt>
                <c:pt idx="20">
                  <c:v>177.82599999999999</c:v>
                </c:pt>
                <c:pt idx="21">
                  <c:v>173.63030000000001</c:v>
                </c:pt>
                <c:pt idx="22">
                  <c:v>171.4307</c:v>
                </c:pt>
                <c:pt idx="23">
                  <c:v>119.8021</c:v>
                </c:pt>
                <c:pt idx="24">
                  <c:v>144.25530000000001</c:v>
                </c:pt>
                <c:pt idx="25">
                  <c:v>152.58850000000001</c:v>
                </c:pt>
                <c:pt idx="26">
                  <c:v>160.82310000000001</c:v>
                </c:pt>
                <c:pt idx="27">
                  <c:v>137.56790000000001</c:v>
                </c:pt>
                <c:pt idx="28">
                  <c:v>131.70650000000001</c:v>
                </c:pt>
                <c:pt idx="29">
                  <c:v>156.86850000000001</c:v>
                </c:pt>
                <c:pt idx="30">
                  <c:v>118.5834</c:v>
                </c:pt>
                <c:pt idx="31">
                  <c:v>130.69049999999999</c:v>
                </c:pt>
                <c:pt idx="32">
                  <c:v>155.77350000000001</c:v>
                </c:pt>
                <c:pt idx="33">
                  <c:v>153.68700000000001</c:v>
                </c:pt>
                <c:pt idx="34">
                  <c:v>166.1551</c:v>
                </c:pt>
                <c:pt idx="35">
                  <c:v>141.85720000000001</c:v>
                </c:pt>
                <c:pt idx="36">
                  <c:v>140.58519999999999</c:v>
                </c:pt>
                <c:pt idx="37">
                  <c:v>154.97290000000001</c:v>
                </c:pt>
                <c:pt idx="38">
                  <c:v>172.58949999999999</c:v>
                </c:pt>
                <c:pt idx="39">
                  <c:v>144.41730000000001</c:v>
                </c:pt>
                <c:pt idx="40">
                  <c:v>157.2218</c:v>
                </c:pt>
                <c:pt idx="41">
                  <c:v>164.8638</c:v>
                </c:pt>
                <c:pt idx="42">
                  <c:v>135.2071</c:v>
                </c:pt>
                <c:pt idx="43">
                  <c:v>162.85290000000001</c:v>
                </c:pt>
                <c:pt idx="44">
                  <c:v>194.9007</c:v>
                </c:pt>
                <c:pt idx="45">
                  <c:v>183.9666</c:v>
                </c:pt>
                <c:pt idx="46">
                  <c:v>159.02889999999999</c:v>
                </c:pt>
                <c:pt idx="47">
                  <c:v>129.50839999999999</c:v>
                </c:pt>
                <c:pt idx="48">
                  <c:v>156.62719999999999</c:v>
                </c:pt>
                <c:pt idx="49">
                  <c:v>142.67570000000001</c:v>
                </c:pt>
                <c:pt idx="50">
                  <c:v>152.32300000000001</c:v>
                </c:pt>
                <c:pt idx="51">
                  <c:v>126.2903</c:v>
                </c:pt>
                <c:pt idx="52">
                  <c:v>147.32419999999999</c:v>
                </c:pt>
                <c:pt idx="53">
                  <c:v>156.47389999999999</c:v>
                </c:pt>
                <c:pt idx="54">
                  <c:v>128.4314</c:v>
                </c:pt>
              </c:numCache>
            </c:numRef>
          </c:val>
          <c:smooth val="0"/>
          <c:extLst>
            <c:ext xmlns:c16="http://schemas.microsoft.com/office/drawing/2014/chart" uri="{C3380CC4-5D6E-409C-BE32-E72D297353CC}">
              <c16:uniqueId val="{00000001-FB1F-4EA7-BD92-DBE028B11441}"/>
            </c:ext>
          </c:extLst>
        </c:ser>
        <c:ser>
          <c:idx val="4"/>
          <c:order val="2"/>
          <c:tx>
            <c:strRef>
              <c:f>'7_ábra_chart'!$I$10</c:f>
              <c:strCache>
                <c:ptCount val="1"/>
                <c:pt idx="0">
                  <c:v>Manuf. of electrical equipment (10.9%)</c:v>
                </c:pt>
              </c:strCache>
            </c:strRef>
          </c:tx>
          <c:spPr>
            <a:ln w="31750" cap="rnd">
              <a:solidFill>
                <a:schemeClr val="accent5"/>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'7_ábra_chart'!$I$12:$I$66</c:f>
              <c:numCache>
                <c:formatCode>0</c:formatCode>
                <c:ptCount val="55"/>
                <c:pt idx="0">
                  <c:v>137.51689999999999</c:v>
                </c:pt>
                <c:pt idx="1">
                  <c:v>135.1061</c:v>
                </c:pt>
                <c:pt idx="2">
                  <c:v>141.16810000000001</c:v>
                </c:pt>
                <c:pt idx="3">
                  <c:v>136.3852</c:v>
                </c:pt>
                <c:pt idx="4">
                  <c:v>151.76990000000001</c:v>
                </c:pt>
                <c:pt idx="5">
                  <c:v>138.6404</c:v>
                </c:pt>
                <c:pt idx="6">
                  <c:v>148.90559999999999</c:v>
                </c:pt>
                <c:pt idx="7">
                  <c:v>135.32849999999999</c:v>
                </c:pt>
                <c:pt idx="8">
                  <c:v>157.6995</c:v>
                </c:pt>
                <c:pt idx="9">
                  <c:v>164.482</c:v>
                </c:pt>
                <c:pt idx="10">
                  <c:v>166.18049999999999</c:v>
                </c:pt>
                <c:pt idx="11">
                  <c:v>129.65119999999999</c:v>
                </c:pt>
                <c:pt idx="12">
                  <c:v>162.0718</c:v>
                </c:pt>
                <c:pt idx="13">
                  <c:v>167.83170000000001</c:v>
                </c:pt>
                <c:pt idx="14">
                  <c:v>176.3655</c:v>
                </c:pt>
                <c:pt idx="15">
                  <c:v>124.902</c:v>
                </c:pt>
                <c:pt idx="16">
                  <c:v>132.595</c:v>
                </c:pt>
                <c:pt idx="17">
                  <c:v>144.72620000000001</c:v>
                </c:pt>
                <c:pt idx="18">
                  <c:v>152.6729</c:v>
                </c:pt>
                <c:pt idx="19">
                  <c:v>147.88720000000001</c:v>
                </c:pt>
                <c:pt idx="20">
                  <c:v>196.1807</c:v>
                </c:pt>
                <c:pt idx="21">
                  <c:v>186.68170000000001</c:v>
                </c:pt>
                <c:pt idx="22">
                  <c:v>212.6397</c:v>
                </c:pt>
                <c:pt idx="23">
                  <c:v>172.29830000000001</c:v>
                </c:pt>
                <c:pt idx="24">
                  <c:v>223.58</c:v>
                </c:pt>
                <c:pt idx="25">
                  <c:v>223.48249999999999</c:v>
                </c:pt>
                <c:pt idx="26">
                  <c:v>244.87119999999999</c:v>
                </c:pt>
                <c:pt idx="27">
                  <c:v>221.75319999999999</c:v>
                </c:pt>
                <c:pt idx="28">
                  <c:v>230.4692</c:v>
                </c:pt>
                <c:pt idx="29">
                  <c:v>245.80779999999999</c:v>
                </c:pt>
                <c:pt idx="30">
                  <c:v>242.41759999999999</c:v>
                </c:pt>
                <c:pt idx="31">
                  <c:v>208.77680000000001</c:v>
                </c:pt>
                <c:pt idx="32">
                  <c:v>251.9958</c:v>
                </c:pt>
                <c:pt idx="33">
                  <c:v>224.04759999999999</c:v>
                </c:pt>
                <c:pt idx="34">
                  <c:v>247.53819999999999</c:v>
                </c:pt>
                <c:pt idx="35">
                  <c:v>213.06970000000001</c:v>
                </c:pt>
                <c:pt idx="36">
                  <c:v>246.1534</c:v>
                </c:pt>
                <c:pt idx="37">
                  <c:v>260.959</c:v>
                </c:pt>
                <c:pt idx="38">
                  <c:v>305.89280000000002</c:v>
                </c:pt>
                <c:pt idx="39">
                  <c:v>280.17090000000002</c:v>
                </c:pt>
                <c:pt idx="40">
                  <c:v>320.42970000000003</c:v>
                </c:pt>
                <c:pt idx="41">
                  <c:v>300.32749999999999</c:v>
                </c:pt>
                <c:pt idx="42">
                  <c:v>311.22359999999998</c:v>
                </c:pt>
                <c:pt idx="43">
                  <c:v>326.64679999999998</c:v>
                </c:pt>
                <c:pt idx="44">
                  <c:v>392.21870000000001</c:v>
                </c:pt>
                <c:pt idx="45">
                  <c:v>370.05470000000003</c:v>
                </c:pt>
                <c:pt idx="46">
                  <c:v>406.04939999999999</c:v>
                </c:pt>
                <c:pt idx="47">
                  <c:v>363.58550000000002</c:v>
                </c:pt>
                <c:pt idx="48">
                  <c:v>351.62459999999999</c:v>
                </c:pt>
                <c:pt idx="49">
                  <c:v>325.69569999999999</c:v>
                </c:pt>
                <c:pt idx="50">
                  <c:v>365.19940000000003</c:v>
                </c:pt>
                <c:pt idx="51">
                  <c:v>321.82569999999998</c:v>
                </c:pt>
                <c:pt idx="52">
                  <c:v>356.02319999999997</c:v>
                </c:pt>
                <c:pt idx="53">
                  <c:v>351.16160000000002</c:v>
                </c:pt>
                <c:pt idx="54">
                  <c:v>341.8768</c:v>
                </c:pt>
              </c:numCache>
            </c:numRef>
          </c:val>
          <c:smooth val="0"/>
          <c:extLst>
            <c:ext xmlns:c16="http://schemas.microsoft.com/office/drawing/2014/chart" uri="{C3380CC4-5D6E-409C-BE32-E72D297353CC}">
              <c16:uniqueId val="{00000002-FB1F-4EA7-BD92-DBE028B11441}"/>
            </c:ext>
          </c:extLst>
        </c:ser>
        <c:ser>
          <c:idx val="6"/>
          <c:order val="3"/>
          <c:tx>
            <c:strRef>
              <c:f>'7_ábra_chart'!$J$10</c:f>
              <c:strCache>
                <c:ptCount val="1"/>
                <c:pt idx="0">
                  <c:v>Food industry (11.6%)</c:v>
                </c:pt>
              </c:strCache>
            </c:strRef>
          </c:tx>
          <c:spPr>
            <a:ln w="31750" cap="rnd">
              <a:solidFill>
                <a:srgbClr val="002060"/>
              </a:solidFill>
              <a:prstDash val="solid"/>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'7_ábra_chart'!$J$12:$J$66</c:f>
              <c:numCache>
                <c:formatCode>0</c:formatCode>
                <c:ptCount val="55"/>
                <c:pt idx="0">
                  <c:v>102.8476</c:v>
                </c:pt>
                <c:pt idx="1">
                  <c:v>97.549300000000002</c:v>
                </c:pt>
                <c:pt idx="2">
                  <c:v>107.7311</c:v>
                </c:pt>
                <c:pt idx="3">
                  <c:v>108.26909999999999</c:v>
                </c:pt>
                <c:pt idx="4">
                  <c:v>113.4528</c:v>
                </c:pt>
                <c:pt idx="5">
                  <c:v>108.7649</c:v>
                </c:pt>
                <c:pt idx="6">
                  <c:v>117.0337</c:v>
                </c:pt>
                <c:pt idx="7">
                  <c:v>113.2166</c:v>
                </c:pt>
                <c:pt idx="8">
                  <c:v>125.00069999999999</c:v>
                </c:pt>
                <c:pt idx="9">
                  <c:v>128.40190000000001</c:v>
                </c:pt>
                <c:pt idx="10">
                  <c:v>116.3879</c:v>
                </c:pt>
                <c:pt idx="11">
                  <c:v>104.53660000000001</c:v>
                </c:pt>
                <c:pt idx="12">
                  <c:v>109.57089999999999</c:v>
                </c:pt>
                <c:pt idx="13">
                  <c:v>107.99720000000001</c:v>
                </c:pt>
                <c:pt idx="14">
                  <c:v>120.8909</c:v>
                </c:pt>
                <c:pt idx="15">
                  <c:v>99.079400000000007</c:v>
                </c:pt>
                <c:pt idx="16">
                  <c:v>100.27079999999999</c:v>
                </c:pt>
                <c:pt idx="17">
                  <c:v>109.8781</c:v>
                </c:pt>
                <c:pt idx="18">
                  <c:v>117.61790000000001</c:v>
                </c:pt>
                <c:pt idx="19">
                  <c:v>113.5956</c:v>
                </c:pt>
                <c:pt idx="20">
                  <c:v>127.4246</c:v>
                </c:pt>
                <c:pt idx="21">
                  <c:v>122.2906</c:v>
                </c:pt>
                <c:pt idx="22">
                  <c:v>114.5823</c:v>
                </c:pt>
                <c:pt idx="23">
                  <c:v>108.6045</c:v>
                </c:pt>
                <c:pt idx="24">
                  <c:v>104.2876</c:v>
                </c:pt>
                <c:pt idx="25">
                  <c:v>105.65130000000001</c:v>
                </c:pt>
                <c:pt idx="26">
                  <c:v>122.3241</c:v>
                </c:pt>
                <c:pt idx="27">
                  <c:v>112.3086</c:v>
                </c:pt>
                <c:pt idx="28">
                  <c:v>114.056</c:v>
                </c:pt>
                <c:pt idx="29">
                  <c:v>123.8152</c:v>
                </c:pt>
                <c:pt idx="30">
                  <c:v>121.7741</c:v>
                </c:pt>
                <c:pt idx="31">
                  <c:v>124.9456</c:v>
                </c:pt>
                <c:pt idx="32">
                  <c:v>141.40049999999999</c:v>
                </c:pt>
                <c:pt idx="33">
                  <c:v>135.4975</c:v>
                </c:pt>
                <c:pt idx="34">
                  <c:v>135.30000000000001</c:v>
                </c:pt>
                <c:pt idx="35">
                  <c:v>123.0964</c:v>
                </c:pt>
                <c:pt idx="36">
                  <c:v>120.7514</c:v>
                </c:pt>
                <c:pt idx="37">
                  <c:v>117.0076</c:v>
                </c:pt>
                <c:pt idx="38">
                  <c:v>135.35319999999999</c:v>
                </c:pt>
                <c:pt idx="39">
                  <c:v>125.82980000000001</c:v>
                </c:pt>
                <c:pt idx="40">
                  <c:v>134.68510000000001</c:v>
                </c:pt>
                <c:pt idx="41">
                  <c:v>134.3826</c:v>
                </c:pt>
                <c:pt idx="42">
                  <c:v>131.11959999999999</c:v>
                </c:pt>
                <c:pt idx="43">
                  <c:v>142.39349999999999</c:v>
                </c:pt>
                <c:pt idx="44">
                  <c:v>144.01939999999999</c:v>
                </c:pt>
                <c:pt idx="45">
                  <c:v>135.05719999999999</c:v>
                </c:pt>
                <c:pt idx="46">
                  <c:v>132.75729999999999</c:v>
                </c:pt>
                <c:pt idx="47">
                  <c:v>119.61409999999999</c:v>
                </c:pt>
                <c:pt idx="48">
                  <c:v>105.23099999999999</c:v>
                </c:pt>
                <c:pt idx="49">
                  <c:v>101.4742</c:v>
                </c:pt>
                <c:pt idx="50">
                  <c:v>118.253</c:v>
                </c:pt>
                <c:pt idx="51">
                  <c:v>100.5399</c:v>
                </c:pt>
                <c:pt idx="52">
                  <c:v>112.38630000000001</c:v>
                </c:pt>
                <c:pt idx="53">
                  <c:v>119.4752</c:v>
                </c:pt>
                <c:pt idx="54">
                  <c:v>118.90940000000001</c:v>
                </c:pt>
              </c:numCache>
            </c:numRef>
          </c:val>
          <c:smooth val="0"/>
          <c:extLst>
            <c:ext xmlns:c16="http://schemas.microsoft.com/office/drawing/2014/chart" uri="{C3380CC4-5D6E-409C-BE32-E72D297353CC}">
              <c16:uniqueId val="{00000003-FB1F-4EA7-BD92-DBE028B11441}"/>
            </c:ext>
          </c:extLst>
        </c:ser>
        <c:ser>
          <c:idx val="0"/>
          <c:order val="4"/>
          <c:tx>
            <c:strRef>
              <c:f>'7_ábra_chart'!$K$10</c:f>
              <c:strCache>
                <c:ptCount val="1"/>
                <c:pt idx="0">
                  <c:v>Rubber, plastic, constr. mat. ind. (7.2%)</c:v>
                </c:pt>
              </c:strCache>
            </c:strRef>
          </c:tx>
          <c:spPr>
            <a:ln w="31750" cap="rnd">
              <a:solidFill>
                <a:schemeClr val="accent1"/>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'7_ábra_chart'!$K$12:$K$66</c:f>
              <c:numCache>
                <c:formatCode>0</c:formatCode>
                <c:ptCount val="55"/>
                <c:pt idx="0">
                  <c:v>120.6969</c:v>
                </c:pt>
                <c:pt idx="1">
                  <c:v>127.0067</c:v>
                </c:pt>
                <c:pt idx="2">
                  <c:v>134.9178</c:v>
                </c:pt>
                <c:pt idx="3">
                  <c:v>138.79390000000001</c:v>
                </c:pt>
                <c:pt idx="4">
                  <c:v>145.2345</c:v>
                </c:pt>
                <c:pt idx="5">
                  <c:v>132.9847</c:v>
                </c:pt>
                <c:pt idx="6">
                  <c:v>136.87209999999999</c:v>
                </c:pt>
                <c:pt idx="7">
                  <c:v>125.7435</c:v>
                </c:pt>
                <c:pt idx="8">
                  <c:v>141.01060000000001</c:v>
                </c:pt>
                <c:pt idx="9">
                  <c:v>149.5889</c:v>
                </c:pt>
                <c:pt idx="10">
                  <c:v>137.29849999999999</c:v>
                </c:pt>
                <c:pt idx="11">
                  <c:v>97.864699999999999</c:v>
                </c:pt>
                <c:pt idx="12">
                  <c:v>118.56619999999999</c:v>
                </c:pt>
                <c:pt idx="13">
                  <c:v>126.6645</c:v>
                </c:pt>
                <c:pt idx="14">
                  <c:v>134.65520000000001</c:v>
                </c:pt>
                <c:pt idx="15">
                  <c:v>104.0664</c:v>
                </c:pt>
                <c:pt idx="16">
                  <c:v>107.43810000000001</c:v>
                </c:pt>
                <c:pt idx="17">
                  <c:v>118.8605</c:v>
                </c:pt>
                <c:pt idx="18">
                  <c:v>122.8134</c:v>
                </c:pt>
                <c:pt idx="19">
                  <c:v>115.0337</c:v>
                </c:pt>
                <c:pt idx="20">
                  <c:v>136.20249999999999</c:v>
                </c:pt>
                <c:pt idx="21">
                  <c:v>133.45590000000001</c:v>
                </c:pt>
                <c:pt idx="22">
                  <c:v>134.0239</c:v>
                </c:pt>
                <c:pt idx="23">
                  <c:v>105.64149999999999</c:v>
                </c:pt>
                <c:pt idx="24">
                  <c:v>121.71299999999999</c:v>
                </c:pt>
                <c:pt idx="25">
                  <c:v>128.56229999999999</c:v>
                </c:pt>
                <c:pt idx="26">
                  <c:v>154.42410000000001</c:v>
                </c:pt>
                <c:pt idx="27">
                  <c:v>145.14570000000001</c:v>
                </c:pt>
                <c:pt idx="28">
                  <c:v>145.41329999999999</c:v>
                </c:pt>
                <c:pt idx="29">
                  <c:v>148.74090000000001</c:v>
                </c:pt>
                <c:pt idx="30">
                  <c:v>142.5438</c:v>
                </c:pt>
                <c:pt idx="31">
                  <c:v>133.3306</c:v>
                </c:pt>
                <c:pt idx="32">
                  <c:v>145.46899999999999</c:v>
                </c:pt>
                <c:pt idx="33">
                  <c:v>145.82310000000001</c:v>
                </c:pt>
                <c:pt idx="34">
                  <c:v>148.89349999999999</c:v>
                </c:pt>
                <c:pt idx="35">
                  <c:v>116.3693</c:v>
                </c:pt>
                <c:pt idx="36">
                  <c:v>126.5737</c:v>
                </c:pt>
                <c:pt idx="37">
                  <c:v>131.7423</c:v>
                </c:pt>
                <c:pt idx="38">
                  <c:v>151.87950000000001</c:v>
                </c:pt>
                <c:pt idx="39">
                  <c:v>142.98750000000001</c:v>
                </c:pt>
                <c:pt idx="40">
                  <c:v>155.9787</c:v>
                </c:pt>
                <c:pt idx="41">
                  <c:v>145.06700000000001</c:v>
                </c:pt>
                <c:pt idx="42">
                  <c:v>131.23050000000001</c:v>
                </c:pt>
                <c:pt idx="43">
                  <c:v>131.30369999999999</c:v>
                </c:pt>
                <c:pt idx="44">
                  <c:v>147.6062</c:v>
                </c:pt>
                <c:pt idx="45">
                  <c:v>135.46199999999999</c:v>
                </c:pt>
                <c:pt idx="46">
                  <c:v>131.32140000000001</c:v>
                </c:pt>
                <c:pt idx="47">
                  <c:v>104.7439</c:v>
                </c:pt>
                <c:pt idx="48">
                  <c:v>107.5442</c:v>
                </c:pt>
                <c:pt idx="49">
                  <c:v>110.07</c:v>
                </c:pt>
                <c:pt idx="50">
                  <c:v>125.58110000000001</c:v>
                </c:pt>
                <c:pt idx="51">
                  <c:v>108.1808</c:v>
                </c:pt>
                <c:pt idx="52">
                  <c:v>116.90940000000001</c:v>
                </c:pt>
                <c:pt idx="53">
                  <c:v>115.85420000000001</c:v>
                </c:pt>
                <c:pt idx="54">
                  <c:v>104.81</c:v>
                </c:pt>
              </c:numCache>
            </c:numRef>
          </c:val>
          <c:smooth val="0"/>
          <c:extLst>
            <c:ext xmlns:c16="http://schemas.microsoft.com/office/drawing/2014/chart" uri="{C3380CC4-5D6E-409C-BE32-E72D297353CC}">
              <c16:uniqueId val="{00000004-FB1F-4EA7-BD92-DBE028B11441}"/>
            </c:ext>
          </c:extLst>
        </c:ser>
        <c:ser>
          <c:idx val="2"/>
          <c:order val="5"/>
          <c:tx>
            <c:strRef>
              <c:f>'7_ábra_chart'!$L$10</c:f>
              <c:strCache>
                <c:ptCount val="1"/>
                <c:pt idx="0">
                  <c:v>Metal processing, metallurgy (7%)</c:v>
                </c:pt>
              </c:strCache>
            </c:strRef>
          </c:tx>
          <c:spPr>
            <a:ln w="31750" cap="rnd">
              <a:solidFill>
                <a:srgbClr val="7030A0"/>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'7_ábra_chart'!$L$12:$L$66</c:f>
              <c:numCache>
                <c:formatCode>0</c:formatCode>
                <c:ptCount val="55"/>
                <c:pt idx="0">
                  <c:v>122.03740000000001</c:v>
                </c:pt>
                <c:pt idx="1">
                  <c:v>124.9755</c:v>
                </c:pt>
                <c:pt idx="2">
                  <c:v>129.512</c:v>
                </c:pt>
                <c:pt idx="3">
                  <c:v>128.26509999999999</c:v>
                </c:pt>
                <c:pt idx="4">
                  <c:v>137.75049999999999</c:v>
                </c:pt>
                <c:pt idx="5">
                  <c:v>119.9473</c:v>
                </c:pt>
                <c:pt idx="6">
                  <c:v>131.7627</c:v>
                </c:pt>
                <c:pt idx="7">
                  <c:v>110.0801</c:v>
                </c:pt>
                <c:pt idx="8">
                  <c:v>125.8152</c:v>
                </c:pt>
                <c:pt idx="9">
                  <c:v>129.97810000000001</c:v>
                </c:pt>
                <c:pt idx="10">
                  <c:v>127.4006</c:v>
                </c:pt>
                <c:pt idx="11">
                  <c:v>97.487300000000005</c:v>
                </c:pt>
                <c:pt idx="12">
                  <c:v>106.2617</c:v>
                </c:pt>
                <c:pt idx="13">
                  <c:v>116.69370000000001</c:v>
                </c:pt>
                <c:pt idx="14">
                  <c:v>121.8322</c:v>
                </c:pt>
                <c:pt idx="15">
                  <c:v>92.5822</c:v>
                </c:pt>
                <c:pt idx="16">
                  <c:v>92.004999999999995</c:v>
                </c:pt>
                <c:pt idx="17">
                  <c:v>99.381600000000006</c:v>
                </c:pt>
                <c:pt idx="18">
                  <c:v>102.6683</c:v>
                </c:pt>
                <c:pt idx="19">
                  <c:v>93.484899999999996</c:v>
                </c:pt>
                <c:pt idx="20">
                  <c:v>120.99809999999999</c:v>
                </c:pt>
                <c:pt idx="21">
                  <c:v>117.1825</c:v>
                </c:pt>
                <c:pt idx="22">
                  <c:v>119.02970000000001</c:v>
                </c:pt>
                <c:pt idx="23">
                  <c:v>97.329099999999997</c:v>
                </c:pt>
                <c:pt idx="24">
                  <c:v>103.87139999999999</c:v>
                </c:pt>
                <c:pt idx="25">
                  <c:v>118.1789</c:v>
                </c:pt>
                <c:pt idx="26">
                  <c:v>131.86789999999999</c:v>
                </c:pt>
                <c:pt idx="27">
                  <c:v>121.5428</c:v>
                </c:pt>
                <c:pt idx="28">
                  <c:v>123.8571</c:v>
                </c:pt>
                <c:pt idx="29">
                  <c:v>134.59710000000001</c:v>
                </c:pt>
                <c:pt idx="30">
                  <c:v>122.27119999999999</c:v>
                </c:pt>
                <c:pt idx="31">
                  <c:v>115.16500000000001</c:v>
                </c:pt>
                <c:pt idx="32">
                  <c:v>136.16149999999999</c:v>
                </c:pt>
                <c:pt idx="33">
                  <c:v>139.28469999999999</c:v>
                </c:pt>
                <c:pt idx="34">
                  <c:v>137.4896</c:v>
                </c:pt>
                <c:pt idx="35">
                  <c:v>113.89830000000001</c:v>
                </c:pt>
                <c:pt idx="36">
                  <c:v>113.364</c:v>
                </c:pt>
                <c:pt idx="37">
                  <c:v>123.8526</c:v>
                </c:pt>
                <c:pt idx="38">
                  <c:v>140.2131</c:v>
                </c:pt>
                <c:pt idx="39">
                  <c:v>125.22199999999999</c:v>
                </c:pt>
                <c:pt idx="40">
                  <c:v>132.21170000000001</c:v>
                </c:pt>
                <c:pt idx="41">
                  <c:v>124.5866</c:v>
                </c:pt>
                <c:pt idx="42">
                  <c:v>114.3918</c:v>
                </c:pt>
                <c:pt idx="43">
                  <c:v>110.5645</c:v>
                </c:pt>
                <c:pt idx="44">
                  <c:v>121.907</c:v>
                </c:pt>
                <c:pt idx="45">
                  <c:v>117.5519</c:v>
                </c:pt>
                <c:pt idx="46">
                  <c:v>116.3317</c:v>
                </c:pt>
                <c:pt idx="47">
                  <c:v>87.770200000000003</c:v>
                </c:pt>
                <c:pt idx="48">
                  <c:v>98.774199999999993</c:v>
                </c:pt>
                <c:pt idx="49">
                  <c:v>105.77849999999999</c:v>
                </c:pt>
                <c:pt idx="50">
                  <c:v>121.0761</c:v>
                </c:pt>
                <c:pt idx="51">
                  <c:v>103.72239999999999</c:v>
                </c:pt>
                <c:pt idx="52">
                  <c:v>112.25920000000001</c:v>
                </c:pt>
                <c:pt idx="53">
                  <c:v>107.2677</c:v>
                </c:pt>
                <c:pt idx="54">
                  <c:v>100.41889999999999</c:v>
                </c:pt>
              </c:numCache>
            </c:numRef>
          </c:val>
          <c:smooth val="0"/>
          <c:extLst>
            <c:ext xmlns:c16="http://schemas.microsoft.com/office/drawing/2014/chart" uri="{C3380CC4-5D6E-409C-BE32-E72D297353CC}">
              <c16:uniqueId val="{00000005-FB1F-4EA7-BD92-DBE028B11441}"/>
            </c:ext>
          </c:extLst>
        </c:ser>
        <c:ser>
          <c:idx val="3"/>
          <c:order val="6"/>
          <c:tx>
            <c:strRef>
              <c:f>'7_ábra_chart'!$M$10</c:f>
              <c:strCache>
                <c:ptCount val="1"/>
                <c:pt idx="0">
                  <c:v>Manufacturing total (95.8%)</c:v>
                </c:pt>
              </c:strCache>
            </c:strRef>
          </c:tx>
          <c:spPr>
            <a:ln w="31750" cap="rnd">
              <a:solidFill>
                <a:schemeClr val="accent4"/>
              </a:solidFill>
              <a:prstDash val="dash"/>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Ref>
              <c:f>'7_ábra_chart'!$M$12:$M$66</c:f>
              <c:numCache>
                <c:formatCode>0</c:formatCode>
                <c:ptCount val="55"/>
                <c:pt idx="0">
                  <c:v>110.1635</c:v>
                </c:pt>
                <c:pt idx="1">
                  <c:v>113.0881</c:v>
                </c:pt>
                <c:pt idx="2">
                  <c:v>122.1913</c:v>
                </c:pt>
                <c:pt idx="3">
                  <c:v>116.49930000000001</c:v>
                </c:pt>
                <c:pt idx="4">
                  <c:v>124.8643</c:v>
                </c:pt>
                <c:pt idx="5">
                  <c:v>114.3904</c:v>
                </c:pt>
                <c:pt idx="6">
                  <c:v>115.8266</c:v>
                </c:pt>
                <c:pt idx="7">
                  <c:v>103.01130000000001</c:v>
                </c:pt>
                <c:pt idx="8">
                  <c:v>125.4721</c:v>
                </c:pt>
                <c:pt idx="9">
                  <c:v>127.54940000000001</c:v>
                </c:pt>
                <c:pt idx="10">
                  <c:v>122.39579999999999</c:v>
                </c:pt>
                <c:pt idx="11">
                  <c:v>96.561800000000005</c:v>
                </c:pt>
                <c:pt idx="12">
                  <c:v>114.2269</c:v>
                </c:pt>
                <c:pt idx="13">
                  <c:v>118.2139</c:v>
                </c:pt>
                <c:pt idx="14">
                  <c:v>115.2659</c:v>
                </c:pt>
                <c:pt idx="15">
                  <c:v>71.733699999999999</c:v>
                </c:pt>
                <c:pt idx="16">
                  <c:v>85.403899999999993</c:v>
                </c:pt>
                <c:pt idx="17">
                  <c:v>106.5515</c:v>
                </c:pt>
                <c:pt idx="18">
                  <c:v>107.01300000000001</c:v>
                </c:pt>
                <c:pt idx="19">
                  <c:v>101.6861</c:v>
                </c:pt>
                <c:pt idx="20">
                  <c:v>129.74870000000001</c:v>
                </c:pt>
                <c:pt idx="21">
                  <c:v>127.87860000000001</c:v>
                </c:pt>
                <c:pt idx="22">
                  <c:v>127.002</c:v>
                </c:pt>
                <c:pt idx="23">
                  <c:v>105.06</c:v>
                </c:pt>
                <c:pt idx="24">
                  <c:v>106.0637</c:v>
                </c:pt>
                <c:pt idx="25">
                  <c:v>119.99339999999999</c:v>
                </c:pt>
                <c:pt idx="26">
                  <c:v>134.1917</c:v>
                </c:pt>
                <c:pt idx="27">
                  <c:v>117.03360000000001</c:v>
                </c:pt>
                <c:pt idx="28">
                  <c:v>119.8627</c:v>
                </c:pt>
                <c:pt idx="29">
                  <c:v>129.75299999999999</c:v>
                </c:pt>
                <c:pt idx="30">
                  <c:v>115.0642</c:v>
                </c:pt>
                <c:pt idx="31">
                  <c:v>103.0271</c:v>
                </c:pt>
                <c:pt idx="32">
                  <c:v>124.7606</c:v>
                </c:pt>
                <c:pt idx="33">
                  <c:v>121.8419</c:v>
                </c:pt>
                <c:pt idx="34">
                  <c:v>128.6773</c:v>
                </c:pt>
                <c:pt idx="35">
                  <c:v>109.6956</c:v>
                </c:pt>
                <c:pt idx="36">
                  <c:v>114.8944</c:v>
                </c:pt>
                <c:pt idx="37">
                  <c:v>126.14919999999999</c:v>
                </c:pt>
                <c:pt idx="38">
                  <c:v>138.9238</c:v>
                </c:pt>
                <c:pt idx="39">
                  <c:v>121.0138</c:v>
                </c:pt>
                <c:pt idx="40">
                  <c:v>131.7381</c:v>
                </c:pt>
                <c:pt idx="41">
                  <c:v>131.15199999999999</c:v>
                </c:pt>
                <c:pt idx="42">
                  <c:v>119.4581</c:v>
                </c:pt>
                <c:pt idx="43">
                  <c:v>118.8685</c:v>
                </c:pt>
                <c:pt idx="44">
                  <c:v>140.44890000000001</c:v>
                </c:pt>
                <c:pt idx="45">
                  <c:v>130.2903</c:v>
                </c:pt>
                <c:pt idx="46">
                  <c:v>131.2022</c:v>
                </c:pt>
                <c:pt idx="47">
                  <c:v>113.59439999999999</c:v>
                </c:pt>
                <c:pt idx="48">
                  <c:v>115.7753</c:v>
                </c:pt>
                <c:pt idx="49">
                  <c:v>120.3128</c:v>
                </c:pt>
                <c:pt idx="50">
                  <c:v>134.79859999999999</c:v>
                </c:pt>
                <c:pt idx="51">
                  <c:v>111.7034</c:v>
                </c:pt>
                <c:pt idx="52">
                  <c:v>125.1816</c:v>
                </c:pt>
                <c:pt idx="53">
                  <c:v>130.07570000000001</c:v>
                </c:pt>
                <c:pt idx="54">
                  <c:v>116.69029999999999</c:v>
                </c:pt>
              </c:numCache>
            </c:numRef>
          </c:val>
          <c:smooth val="0"/>
          <c:extLst>
            <c:ext xmlns:c16="http://schemas.microsoft.com/office/drawing/2014/chart" uri="{C3380CC4-5D6E-409C-BE32-E72D297353CC}">
              <c16:uniqueId val="{00000008-FB1F-4EA7-BD92-DBE028B11441}"/>
            </c:ext>
          </c:extLst>
        </c:ser>
        <c:dLbls>
          <c:showLegendKey val="0"/>
          <c:showVal val="0"/>
          <c:showCatName val="0"/>
          <c:showSerName val="0"/>
          <c:showPercent val="0"/>
          <c:showBubbleSize val="0"/>
        </c:dLbls>
        <c:marker val="1"/>
        <c:smooth val="0"/>
        <c:axId val="1177068112"/>
        <c:axId val="1177067784"/>
      </c:lineChart>
      <c:lineChart>
        <c:grouping val="standard"/>
        <c:varyColors val="0"/>
        <c:ser>
          <c:idx val="7"/>
          <c:order val="7"/>
          <c:tx>
            <c:v>fikt</c:v>
          </c:tx>
          <c:spPr>
            <a:ln w="28575" cap="rnd">
              <a:solidFill>
                <a:schemeClr val="accent2">
                  <a:lumMod val="60000"/>
                </a:schemeClr>
              </a:solidFill>
              <a:round/>
            </a:ln>
            <a:effectLst/>
          </c:spPr>
          <c:marker>
            <c:symbol val="none"/>
          </c:marker>
          <c:cat>
            <c:multiLvlStrRef>
              <c:f>'7_ábra_chart'!$E$12:$F$66</c:f>
              <c:multiLvlStrCache>
                <c:ptCount val="55"/>
                <c:lvl>
                  <c:pt idx="0">
                    <c:v>01</c:v>
                  </c:pt>
                  <c:pt idx="1">
                    <c:v>02</c:v>
                  </c:pt>
                  <c:pt idx="2">
                    <c:v>03</c:v>
                  </c:pt>
                  <c:pt idx="3">
                    <c:v>04</c:v>
                  </c:pt>
                  <c:pt idx="4">
                    <c:v>05</c:v>
                  </c:pt>
                  <c:pt idx="5">
                    <c:v>06</c:v>
                  </c:pt>
                  <c:pt idx="6">
                    <c:v>07</c:v>
                  </c:pt>
                  <c:pt idx="7">
                    <c:v>08</c:v>
                  </c:pt>
                  <c:pt idx="8">
                    <c:v>09</c:v>
                  </c:pt>
                  <c:pt idx="9">
                    <c:v>10</c:v>
                  </c:pt>
                  <c:pt idx="10">
                    <c:v>11</c:v>
                  </c:pt>
                  <c:pt idx="11">
                    <c:v>12</c:v>
                  </c:pt>
                  <c:pt idx="12">
                    <c:v>01</c:v>
                  </c:pt>
                  <c:pt idx="13">
                    <c:v>02</c:v>
                  </c:pt>
                  <c:pt idx="14">
                    <c:v>03</c:v>
                  </c:pt>
                  <c:pt idx="15">
                    <c:v>04</c:v>
                  </c:pt>
                  <c:pt idx="16">
                    <c:v>05</c:v>
                  </c:pt>
                  <c:pt idx="17">
                    <c:v>06</c:v>
                  </c:pt>
                  <c:pt idx="18">
                    <c:v>07</c:v>
                  </c:pt>
                  <c:pt idx="19">
                    <c:v>08</c:v>
                  </c:pt>
                  <c:pt idx="20">
                    <c:v>09</c:v>
                  </c:pt>
                  <c:pt idx="21">
                    <c:v>10</c:v>
                  </c:pt>
                  <c:pt idx="22">
                    <c:v>11</c:v>
                  </c:pt>
                  <c:pt idx="23">
                    <c:v>12</c:v>
                  </c:pt>
                  <c:pt idx="24">
                    <c:v>01</c:v>
                  </c:pt>
                  <c:pt idx="25">
                    <c:v>02</c:v>
                  </c:pt>
                  <c:pt idx="26">
                    <c:v>03</c:v>
                  </c:pt>
                  <c:pt idx="27">
                    <c:v>04</c:v>
                  </c:pt>
                  <c:pt idx="28">
                    <c:v>05</c:v>
                  </c:pt>
                  <c:pt idx="29">
                    <c:v>06</c:v>
                  </c:pt>
                  <c:pt idx="30">
                    <c:v>07</c:v>
                  </c:pt>
                  <c:pt idx="31">
                    <c:v>08</c:v>
                  </c:pt>
                  <c:pt idx="32">
                    <c:v>09</c:v>
                  </c:pt>
                  <c:pt idx="33">
                    <c:v>10</c:v>
                  </c:pt>
                  <c:pt idx="34">
                    <c:v>11</c:v>
                  </c:pt>
                  <c:pt idx="35">
                    <c:v>12</c:v>
                  </c:pt>
                  <c:pt idx="36">
                    <c:v>01</c:v>
                  </c:pt>
                  <c:pt idx="37">
                    <c:v>02</c:v>
                  </c:pt>
                  <c:pt idx="38">
                    <c:v>03</c:v>
                  </c:pt>
                  <c:pt idx="39">
                    <c:v>04</c:v>
                  </c:pt>
                  <c:pt idx="40">
                    <c:v>05</c:v>
                  </c:pt>
                  <c:pt idx="41">
                    <c:v>06</c:v>
                  </c:pt>
                  <c:pt idx="42">
                    <c:v>07</c:v>
                  </c:pt>
                  <c:pt idx="43">
                    <c:v>08</c:v>
                  </c:pt>
                  <c:pt idx="44">
                    <c:v>09</c:v>
                  </c:pt>
                  <c:pt idx="45">
                    <c:v>10</c:v>
                  </c:pt>
                  <c:pt idx="46">
                    <c:v>11</c:v>
                  </c:pt>
                  <c:pt idx="47">
                    <c:v>12</c:v>
                  </c:pt>
                  <c:pt idx="48">
                    <c:v>01</c:v>
                  </c:pt>
                  <c:pt idx="49">
                    <c:v>02</c:v>
                  </c:pt>
                  <c:pt idx="50">
                    <c:v>03</c:v>
                  </c:pt>
                  <c:pt idx="51">
                    <c:v>04</c:v>
                  </c:pt>
                  <c:pt idx="52">
                    <c:v>05</c:v>
                  </c:pt>
                  <c:pt idx="53">
                    <c:v>06</c:v>
                  </c:pt>
                  <c:pt idx="54">
                    <c:v>07</c:v>
                  </c:pt>
                </c:lvl>
                <c:lvl>
                  <c:pt idx="0">
                    <c:v>2019</c:v>
                  </c:pt>
                  <c:pt idx="12">
                    <c:v> 2020</c:v>
                  </c:pt>
                  <c:pt idx="24">
                    <c:v> 2021</c:v>
                  </c:pt>
                  <c:pt idx="36">
                    <c:v>2022</c:v>
                  </c:pt>
                  <c:pt idx="48">
                    <c:v>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A-FB1F-4EA7-BD92-DBE028B11441}"/>
            </c:ext>
          </c:extLst>
        </c:ser>
        <c:dLbls>
          <c:showLegendKey val="0"/>
          <c:showVal val="0"/>
          <c:showCatName val="0"/>
          <c:showSerName val="0"/>
          <c:showPercent val="0"/>
          <c:showBubbleSize val="0"/>
        </c:dLbls>
        <c:marker val="1"/>
        <c:smooth val="0"/>
        <c:axId val="1157522800"/>
        <c:axId val="1157516568"/>
      </c:lineChart>
      <c:catAx>
        <c:axId val="11770681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7067784"/>
        <c:crosses val="autoZero"/>
        <c:auto val="1"/>
        <c:lblAlgn val="ctr"/>
        <c:lblOffset val="100"/>
        <c:tickLblSkip val="1"/>
        <c:noMultiLvlLbl val="0"/>
      </c:catAx>
      <c:valAx>
        <c:axId val="1177067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a:t>
                </a:r>
                <a:r>
                  <a:rPr lang="hu-HU" b="0" baseline="0">
                    <a:solidFill>
                      <a:sysClr val="windowText" lastClr="000000"/>
                    </a:solidFill>
                  </a:rPr>
                  <a:t> = 100</a:t>
                </a:r>
                <a:endParaRPr lang="hu-HU" b="0">
                  <a:solidFill>
                    <a:sysClr val="windowText" lastClr="000000"/>
                  </a:solidFill>
                </a:endParaRPr>
              </a:p>
            </c:rich>
          </c:tx>
          <c:layout>
            <c:manualLayout>
              <c:xMode val="edge"/>
              <c:yMode val="edge"/>
              <c:x val="8.6430555555555552E-2"/>
              <c:y val="1.0263057570719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77068112"/>
        <c:crosses val="autoZero"/>
        <c:crossBetween val="between"/>
      </c:valAx>
      <c:valAx>
        <c:axId val="1157516568"/>
        <c:scaling>
          <c:orientation val="minMax"/>
          <c:max val="4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2015 = 100</a:t>
                </a:r>
              </a:p>
            </c:rich>
          </c:tx>
          <c:layout>
            <c:manualLayout>
              <c:xMode val="edge"/>
              <c:yMode val="edge"/>
              <c:x val="0.77081944444444439"/>
              <c:y val="7.93913248411704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157522800"/>
        <c:crosses val="max"/>
        <c:crossBetween val="between"/>
        <c:majorUnit val="50"/>
      </c:valAx>
      <c:catAx>
        <c:axId val="1157522800"/>
        <c:scaling>
          <c:orientation val="minMax"/>
        </c:scaling>
        <c:delete val="1"/>
        <c:axPos val="b"/>
        <c:numFmt formatCode="General" sourceLinked="1"/>
        <c:majorTickMark val="out"/>
        <c:minorTickMark val="none"/>
        <c:tickLblPos val="nextTo"/>
        <c:crossAx val="11575165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6.8281001086326516E-3"/>
          <c:y val="0.77807795880210784"/>
          <c:w val="0.98598631853314689"/>
          <c:h val="0.21719670156410603"/>
        </c:manualLayout>
      </c:layout>
      <c:overlay val="0"/>
      <c:spPr>
        <a:noFill/>
        <a:ln>
          <a:solidFill>
            <a:schemeClr val="tx1"/>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'8_ábra_chart'!$G$11:$X$11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 H2 (fc)</c:v>
                </c:pt>
                <c:pt idx="17">
                  <c:v>2024 (fc)</c:v>
                </c:pt>
              </c:strCache>
            </c:strRef>
          </c:cat>
          <c:val>
            <c:numRef>
              <c:f>'8_ábra_chart'!$G$13:$X$13</c:f>
              <c:numCache>
                <c:formatCode>#,##0</c:formatCode>
                <c:ptCount val="18"/>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176.911</c:v>
                </c:pt>
              </c:numCache>
            </c:numRef>
          </c:val>
          <c:extLst>
            <c:ext xmlns:c16="http://schemas.microsoft.com/office/drawing/2014/chart" uri="{C3380CC4-5D6E-409C-BE32-E72D297353CC}">
              <c16:uniqueId val="{00000000-AC1B-4A7C-ABDB-798549B20A6D}"/>
            </c:ext>
          </c:extLst>
        </c:ser>
        <c:ser>
          <c:idx val="4"/>
          <c:order val="1"/>
          <c:tx>
            <c:strRef>
              <c:f>'8_ábra_chart'!$E$16</c:f>
              <c:strCache>
                <c:ptCount val="1"/>
                <c:pt idx="0">
                  <c:v>Net absorption</c:v>
                </c:pt>
              </c:strCache>
            </c:strRef>
          </c:tx>
          <c:spPr>
            <a:solidFill>
              <a:schemeClr val="accent6">
                <a:lumMod val="75000"/>
              </a:schemeClr>
            </a:solidFill>
            <a:ln>
              <a:solidFill>
                <a:schemeClr val="tx1"/>
              </a:solidFill>
            </a:ln>
            <a:effectLst/>
          </c:spPr>
          <c:invertIfNegative val="0"/>
          <c:cat>
            <c:strRef>
              <c:f>'8_ábra_chart'!$G$11:$X$11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 H2 (fc)</c:v>
                </c:pt>
                <c:pt idx="17">
                  <c:v>2024 (fc)</c:v>
                </c:pt>
              </c:strCache>
            </c:strRef>
          </c:cat>
          <c:val>
            <c:numRef>
              <c:f>'8_ábra_chart'!$G$16:$X$16</c:f>
              <c:numCache>
                <c:formatCode>0</c:formatCode>
                <c:ptCount val="18"/>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13.321</c:v>
                </c:pt>
              </c:numCache>
            </c:numRef>
          </c:val>
          <c:extLst>
            <c:ext xmlns:c16="http://schemas.microsoft.com/office/drawing/2014/chart" uri="{C3380CC4-5D6E-409C-BE32-E72D297353CC}">
              <c16:uniqueId val="{00000001-AC1B-4A7C-ABDB-798549B20A6D}"/>
            </c:ext>
          </c:extLst>
        </c:ser>
        <c:ser>
          <c:idx val="1"/>
          <c:order val="2"/>
          <c:tx>
            <c:strRef>
              <c:f>'8_ábra_chart'!$E$14</c:f>
              <c:strCache>
                <c:ptCount val="1"/>
                <c:pt idx="0">
                  <c:v>Planned completions</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'8_ábra_chart'!$G$11:$X$11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 H2 (fc)</c:v>
                </c:pt>
                <c:pt idx="17">
                  <c:v>2024 (fc)</c:v>
                </c:pt>
              </c:strCache>
            </c:strRef>
          </c:cat>
          <c:val>
            <c:numRef>
              <c:f>'8_ábra_chart'!$G$14:$X$14</c:f>
              <c:numCache>
                <c:formatCode>General</c:formatCode>
                <c:ptCount val="18"/>
                <c:pt idx="16" formatCode="#,##0">
                  <c:v>222.28200000000001</c:v>
                </c:pt>
                <c:pt idx="17" formatCode="#,##0">
                  <c:v>216.38300000000001</c:v>
                </c:pt>
              </c:numCache>
            </c:numRef>
          </c:val>
          <c:extLst>
            <c:ext xmlns:c16="http://schemas.microsoft.com/office/drawing/2014/chart" uri="{C3380CC4-5D6E-409C-BE32-E72D297353CC}">
              <c16:uniqueId val="{00000002-AC1B-4A7C-ABDB-798549B20A6D}"/>
            </c:ext>
          </c:extLst>
        </c:ser>
        <c:ser>
          <c:idx val="2"/>
          <c:order val="3"/>
          <c:tx>
            <c:strRef>
              <c:f>'8_ábra_chart'!$E$15</c:f>
              <c:strCache>
                <c:ptCount val="1"/>
                <c:pt idx="0">
                  <c:v>Pre-leased space of planned completions</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'8_ábra_chart'!$G$11:$X$11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 H2 (fc)</c:v>
                </c:pt>
                <c:pt idx="17">
                  <c:v>2024 (fc)</c:v>
                </c:pt>
              </c:strCache>
            </c:strRef>
          </c:cat>
          <c:val>
            <c:numRef>
              <c:f>'8_ábra_chart'!$G$15:$X$15</c:f>
              <c:numCache>
                <c:formatCode>General</c:formatCode>
                <c:ptCount val="18"/>
                <c:pt idx="16" formatCode="#,##0">
                  <c:v>74.347999999999999</c:v>
                </c:pt>
                <c:pt idx="17" formatCode="#,##0">
                  <c:v>141.16999999999999</c:v>
                </c:pt>
              </c:numCache>
            </c:numRef>
          </c:val>
          <c:extLst>
            <c:ext xmlns:c16="http://schemas.microsoft.com/office/drawing/2014/chart" uri="{C3380CC4-5D6E-409C-BE32-E72D297353CC}">
              <c16:uniqueId val="{00000003-AC1B-4A7C-ABDB-798549B20A6D}"/>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'8_ábra_chart'!$E$17</c:f>
              <c:strCache>
                <c:ptCount val="1"/>
                <c:pt idx="0">
                  <c:v>Vacancy rate (right-hand scale)</c:v>
                </c:pt>
              </c:strCache>
            </c:strRef>
          </c:tx>
          <c:spPr>
            <a:ln w="38100" cap="rnd">
              <a:solidFill>
                <a:schemeClr val="accent5"/>
              </a:solidFill>
              <a:round/>
            </a:ln>
            <a:effectLst/>
          </c:spPr>
          <c:marker>
            <c:symbol val="none"/>
          </c:marker>
          <c:cat>
            <c:strRef>
              <c:f>'8_ábra_chart'!$G$11:$X$11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H1</c:v>
                </c:pt>
                <c:pt idx="16">
                  <c:v>2023 H2 (fc)</c:v>
                </c:pt>
                <c:pt idx="17">
                  <c:v>2024 (fc)</c:v>
                </c:pt>
              </c:strCache>
            </c:strRef>
          </c:cat>
          <c:val>
            <c:numRef>
              <c:f>'8_ábra_chart'!$G$17:$X$17</c:f>
              <c:numCache>
                <c:formatCode>0.0</c:formatCode>
                <c:ptCount val="18"/>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numCache>
            </c:numRef>
          </c:val>
          <c:smooth val="0"/>
          <c:extLst>
            <c:ext xmlns:c16="http://schemas.microsoft.com/office/drawing/2014/chart" uri="{C3380CC4-5D6E-409C-BE32-E72D297353CC}">
              <c16:uniqueId val="{00000004-AC1B-4A7C-ABDB-798549B20A6D}"/>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308430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694180555555555"/>
          <c:y val="0.7576245619311941"/>
          <c:w val="0.59862944444444433"/>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58983871776292096"/>
        </c:manualLayout>
      </c:layout>
      <c:barChart>
        <c:barDir val="col"/>
        <c:grouping val="clustered"/>
        <c:varyColors val="0"/>
        <c:ser>
          <c:idx val="0"/>
          <c:order val="0"/>
          <c:tx>
            <c:strRef>
              <c:f>'8_ábra_chart'!$F$13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'8_ábra_chart'!$G$12:$X$12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 III-IV. (e.)</c:v>
                </c:pt>
                <c:pt idx="17">
                  <c:v>2024 (e.)</c:v>
                </c:pt>
              </c:strCache>
            </c:strRef>
          </c:cat>
          <c:val>
            <c:numRef>
              <c:f>'8_ábra_chart'!$G$13:$X$13</c:f>
              <c:numCache>
                <c:formatCode>#,##0</c:formatCode>
                <c:ptCount val="18"/>
                <c:pt idx="0">
                  <c:v>235.98099999999999</c:v>
                </c:pt>
                <c:pt idx="1">
                  <c:v>132.28</c:v>
                </c:pt>
                <c:pt idx="2">
                  <c:v>68.332999999999998</c:v>
                </c:pt>
                <c:pt idx="3">
                  <c:v>10.1</c:v>
                </c:pt>
                <c:pt idx="4">
                  <c:v>16.448</c:v>
                </c:pt>
                <c:pt idx="5">
                  <c:v>10.8</c:v>
                </c:pt>
                <c:pt idx="6">
                  <c:v>18.59</c:v>
                </c:pt>
                <c:pt idx="7">
                  <c:v>5</c:v>
                </c:pt>
                <c:pt idx="8">
                  <c:v>76.010000000000005</c:v>
                </c:pt>
                <c:pt idx="9">
                  <c:v>117.79</c:v>
                </c:pt>
                <c:pt idx="10">
                  <c:v>126.997</c:v>
                </c:pt>
                <c:pt idx="11">
                  <c:v>64.167000000000002</c:v>
                </c:pt>
                <c:pt idx="12">
                  <c:v>127.94799999999998</c:v>
                </c:pt>
                <c:pt idx="13">
                  <c:v>339.11599999999999</c:v>
                </c:pt>
                <c:pt idx="14">
                  <c:v>333.21</c:v>
                </c:pt>
                <c:pt idx="15">
                  <c:v>176.911</c:v>
                </c:pt>
              </c:numCache>
            </c:numRef>
          </c:val>
          <c:extLst>
            <c:ext xmlns:c16="http://schemas.microsoft.com/office/drawing/2014/chart" uri="{C3380CC4-5D6E-409C-BE32-E72D297353CC}">
              <c16:uniqueId val="{00000000-2DB4-4F83-B1FF-F2327CFE78B1}"/>
            </c:ext>
          </c:extLst>
        </c:ser>
        <c:ser>
          <c:idx val="4"/>
          <c:order val="1"/>
          <c:tx>
            <c:strRef>
              <c:f>'8_ábra_chart'!$F$16</c:f>
              <c:strCache>
                <c:ptCount val="1"/>
                <c:pt idx="0">
                  <c:v>Nettó piaci felszívás</c:v>
                </c:pt>
              </c:strCache>
            </c:strRef>
          </c:tx>
          <c:spPr>
            <a:solidFill>
              <a:schemeClr val="accent6">
                <a:lumMod val="75000"/>
              </a:schemeClr>
            </a:solidFill>
            <a:ln>
              <a:solidFill>
                <a:schemeClr val="tx1"/>
              </a:solidFill>
            </a:ln>
            <a:effectLst/>
          </c:spPr>
          <c:invertIfNegative val="0"/>
          <c:cat>
            <c:strRef>
              <c:f>'8_ábra_chart'!$G$12:$X$12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 III-IV. (e.)</c:v>
                </c:pt>
                <c:pt idx="17">
                  <c:v>2024 (e.)</c:v>
                </c:pt>
              </c:strCache>
            </c:strRef>
          </c:cat>
          <c:val>
            <c:numRef>
              <c:f>'8_ábra_chart'!$G$16:$X$16</c:f>
              <c:numCache>
                <c:formatCode>0</c:formatCode>
                <c:ptCount val="18"/>
                <c:pt idx="0">
                  <c:v>216.27099999999999</c:v>
                </c:pt>
                <c:pt idx="1">
                  <c:v>106.79900000000001</c:v>
                </c:pt>
                <c:pt idx="2">
                  <c:v>248.733</c:v>
                </c:pt>
                <c:pt idx="3">
                  <c:v>30.664999999999999</c:v>
                </c:pt>
                <c:pt idx="4">
                  <c:v>40.651819999999951</c:v>
                </c:pt>
                <c:pt idx="5">
                  <c:v>-25.42606999999995</c:v>
                </c:pt>
                <c:pt idx="6">
                  <c:v>117.00489999999999</c:v>
                </c:pt>
                <c:pt idx="7">
                  <c:v>130.13200000000001</c:v>
                </c:pt>
                <c:pt idx="8">
                  <c:v>106.70400000000005</c:v>
                </c:pt>
                <c:pt idx="9">
                  <c:v>193.45400000000001</c:v>
                </c:pt>
                <c:pt idx="10">
                  <c:v>153.41519999999994</c:v>
                </c:pt>
                <c:pt idx="11">
                  <c:v>79.277000000000086</c:v>
                </c:pt>
                <c:pt idx="12">
                  <c:v>121.58799999999999</c:v>
                </c:pt>
                <c:pt idx="13">
                  <c:v>320.2</c:v>
                </c:pt>
                <c:pt idx="14">
                  <c:v>303.31</c:v>
                </c:pt>
                <c:pt idx="15">
                  <c:v>13.321</c:v>
                </c:pt>
              </c:numCache>
            </c:numRef>
          </c:val>
          <c:extLst>
            <c:ext xmlns:c16="http://schemas.microsoft.com/office/drawing/2014/chart" uri="{C3380CC4-5D6E-409C-BE32-E72D297353CC}">
              <c16:uniqueId val="{00000001-050B-4461-86D6-4BCDA589DB61}"/>
            </c:ext>
          </c:extLst>
        </c:ser>
        <c:ser>
          <c:idx val="1"/>
          <c:order val="2"/>
          <c:tx>
            <c:strRef>
              <c:f>'8_ábra_chart'!$F$14</c:f>
              <c:strCache>
                <c:ptCount val="1"/>
                <c:pt idx="0">
                  <c:v>Tervezett átadások</c:v>
                </c:pt>
              </c:strCache>
            </c:strRef>
          </c:tx>
          <c:spPr>
            <a:pattFill prst="wdUpDiag">
              <a:fgClr>
                <a:srgbClr val="DA0000"/>
              </a:fgClr>
              <a:bgClr>
                <a:schemeClr val="bg1"/>
              </a:bgClr>
            </a:pattFill>
            <a:ln w="9525" cap="flat" cmpd="sng" algn="ctr">
              <a:solidFill>
                <a:srgbClr val="DA0000"/>
              </a:solidFill>
              <a:prstDash val="solid"/>
              <a:round/>
              <a:headEnd type="none" w="med" len="med"/>
              <a:tailEnd type="none" w="med" len="med"/>
            </a:ln>
            <a:effectLst/>
          </c:spPr>
          <c:invertIfNegative val="0"/>
          <c:cat>
            <c:strRef>
              <c:f>'8_ábra_chart'!$G$12:$X$12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 III-IV. (e.)</c:v>
                </c:pt>
                <c:pt idx="17">
                  <c:v>2024 (e.)</c:v>
                </c:pt>
              </c:strCache>
            </c:strRef>
          </c:cat>
          <c:val>
            <c:numRef>
              <c:f>'8_ábra_chart'!$G$14:$X$14</c:f>
              <c:numCache>
                <c:formatCode>General</c:formatCode>
                <c:ptCount val="18"/>
                <c:pt idx="16" formatCode="#,##0">
                  <c:v>222.28200000000001</c:v>
                </c:pt>
                <c:pt idx="17" formatCode="#,##0">
                  <c:v>216.38300000000001</c:v>
                </c:pt>
              </c:numCache>
            </c:numRef>
          </c:val>
          <c:extLst>
            <c:ext xmlns:c16="http://schemas.microsoft.com/office/drawing/2014/chart" uri="{C3380CC4-5D6E-409C-BE32-E72D297353CC}">
              <c16:uniqueId val="{00000002-2DB4-4F83-B1FF-F2327CFE78B1}"/>
            </c:ext>
          </c:extLst>
        </c:ser>
        <c:ser>
          <c:idx val="2"/>
          <c:order val="3"/>
          <c:tx>
            <c:strRef>
              <c:f>'8_ábra_chart'!$F$15</c:f>
              <c:strCache>
                <c:ptCount val="1"/>
                <c:pt idx="0">
                  <c:v>A tervezett átadások előbérlettel lekötött része</c:v>
                </c:pt>
              </c:strCache>
            </c:strRef>
          </c:tx>
          <c:spPr>
            <a:pattFill prst="wdUpDiag">
              <a:fgClr>
                <a:schemeClr val="accent6">
                  <a:lumMod val="75000"/>
                </a:schemeClr>
              </a:fgClr>
              <a:bgClr>
                <a:schemeClr val="bg1"/>
              </a:bgClr>
            </a:pattFill>
            <a:ln w="9525" cap="flat" cmpd="sng" algn="ctr">
              <a:solidFill>
                <a:schemeClr val="accent6">
                  <a:lumMod val="75000"/>
                </a:schemeClr>
              </a:solidFill>
              <a:prstDash val="solid"/>
              <a:round/>
              <a:headEnd type="none" w="med" len="med"/>
              <a:tailEnd type="none" w="med" len="med"/>
            </a:ln>
            <a:effectLst/>
          </c:spPr>
          <c:invertIfNegative val="0"/>
          <c:cat>
            <c:strRef>
              <c:f>'8_ábra_chart'!$G$12:$X$12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 III-IV. (e.)</c:v>
                </c:pt>
                <c:pt idx="17">
                  <c:v>2024 (e.)</c:v>
                </c:pt>
              </c:strCache>
            </c:strRef>
          </c:cat>
          <c:val>
            <c:numRef>
              <c:f>'8_ábra_chart'!$G$15:$X$15</c:f>
              <c:numCache>
                <c:formatCode>General</c:formatCode>
                <c:ptCount val="18"/>
                <c:pt idx="16" formatCode="#,##0">
                  <c:v>74.347999999999999</c:v>
                </c:pt>
                <c:pt idx="17" formatCode="#,##0">
                  <c:v>141.16999999999999</c:v>
                </c:pt>
              </c:numCache>
            </c:numRef>
          </c:val>
          <c:extLst>
            <c:ext xmlns:c16="http://schemas.microsoft.com/office/drawing/2014/chart" uri="{C3380CC4-5D6E-409C-BE32-E72D297353CC}">
              <c16:uniqueId val="{00000001-2DB4-4F83-B1FF-F2327CFE78B1}"/>
            </c:ext>
          </c:extLst>
        </c:ser>
        <c:dLbls>
          <c:showLegendKey val="0"/>
          <c:showVal val="0"/>
          <c:showCatName val="0"/>
          <c:showSerName val="0"/>
          <c:showPercent val="0"/>
          <c:showBubbleSize val="0"/>
        </c:dLbls>
        <c:gapWidth val="40"/>
        <c:axId val="542459208"/>
        <c:axId val="542458880"/>
      </c:barChart>
      <c:lineChart>
        <c:grouping val="standard"/>
        <c:varyColors val="0"/>
        <c:ser>
          <c:idx val="3"/>
          <c:order val="4"/>
          <c:tx>
            <c:strRef>
              <c:f>'8_ábra_chart'!$F$17</c:f>
              <c:strCache>
                <c:ptCount val="1"/>
                <c:pt idx="0">
                  <c:v>Kihasználatlansági ráta (jobb tengely)</c:v>
                </c:pt>
              </c:strCache>
            </c:strRef>
          </c:tx>
          <c:spPr>
            <a:ln w="38100" cap="rnd">
              <a:solidFill>
                <a:schemeClr val="accent5"/>
              </a:solidFill>
              <a:round/>
            </a:ln>
            <a:effectLst/>
          </c:spPr>
          <c:marker>
            <c:symbol val="none"/>
          </c:marker>
          <c:cat>
            <c:strRef>
              <c:f>'8_ábra_chart'!$G$12:$X$12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 I-II.</c:v>
                </c:pt>
                <c:pt idx="16">
                  <c:v>2023 III-IV. (e.)</c:v>
                </c:pt>
                <c:pt idx="17">
                  <c:v>2024 (e.)</c:v>
                </c:pt>
              </c:strCache>
            </c:strRef>
          </c:cat>
          <c:val>
            <c:numRef>
              <c:f>'8_ábra_chart'!$G$17:$X$17</c:f>
              <c:numCache>
                <c:formatCode>0.0</c:formatCode>
                <c:ptCount val="18"/>
                <c:pt idx="0">
                  <c:v>17.3</c:v>
                </c:pt>
                <c:pt idx="1">
                  <c:v>18.8</c:v>
                </c:pt>
                <c:pt idx="2">
                  <c:v>19.5</c:v>
                </c:pt>
                <c:pt idx="3">
                  <c:v>20.9</c:v>
                </c:pt>
                <c:pt idx="4">
                  <c:v>19.399999999999999</c:v>
                </c:pt>
                <c:pt idx="5">
                  <c:v>21.7</c:v>
                </c:pt>
                <c:pt idx="6">
                  <c:v>15.7</c:v>
                </c:pt>
                <c:pt idx="7">
                  <c:v>10.6</c:v>
                </c:pt>
                <c:pt idx="8">
                  <c:v>7.6</c:v>
                </c:pt>
                <c:pt idx="9">
                  <c:v>4</c:v>
                </c:pt>
                <c:pt idx="10">
                  <c:v>2.4</c:v>
                </c:pt>
                <c:pt idx="11">
                  <c:v>1.9</c:v>
                </c:pt>
                <c:pt idx="12">
                  <c:v>2</c:v>
                </c:pt>
                <c:pt idx="13">
                  <c:v>3.2</c:v>
                </c:pt>
                <c:pt idx="14">
                  <c:v>3.8</c:v>
                </c:pt>
                <c:pt idx="15">
                  <c:v>8.6</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majorUnit val="100"/>
      </c:valAx>
      <c:valAx>
        <c:axId val="542349320"/>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majorUnit val="5"/>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261250000000017E-2"/>
          <c:y val="0.76688496051114485"/>
          <c:w val="0.64801833333333336"/>
          <c:h val="0.23079993984386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3476173609786664"/>
          <c:h val="0.62818343071743854"/>
        </c:manualLayout>
      </c:layout>
      <c:barChart>
        <c:barDir val="col"/>
        <c:grouping val="stacked"/>
        <c:varyColors val="0"/>
        <c:ser>
          <c:idx val="0"/>
          <c:order val="0"/>
          <c:tx>
            <c:strRef>
              <c:f>'9_ábra_chart'!$E$12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 I-II.</c:v>
                </c:pt>
                <c:pt idx="11">
                  <c:v>2022</c:v>
                </c:pt>
                <c:pt idx="12">
                  <c:v>2023 I-II.</c:v>
                </c:pt>
              </c:strCache>
            </c:strRef>
          </c:cat>
          <c:val>
            <c:numRef>
              <c:f>'9_ábra_chart'!$E$13:$E$25</c:f>
              <c:numCache>
                <c:formatCode>0</c:formatCode>
                <c:ptCount val="13"/>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75.512</c:v>
                </c:pt>
                <c:pt idx="11">
                  <c:v>204.67699999999999</c:v>
                </c:pt>
                <c:pt idx="12">
                  <c:v>70.341999999999999</c:v>
                </c:pt>
              </c:numCache>
            </c:numRef>
          </c:val>
          <c:extLst>
            <c:ext xmlns:c16="http://schemas.microsoft.com/office/drawing/2014/chart" uri="{C3380CC4-5D6E-409C-BE32-E72D297353CC}">
              <c16:uniqueId val="{00000000-7888-4B95-AB7C-F8F846DFE653}"/>
            </c:ext>
          </c:extLst>
        </c:ser>
        <c:ser>
          <c:idx val="1"/>
          <c:order val="1"/>
          <c:tx>
            <c:strRef>
              <c:f>'9_ábra_chart'!$F$12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 I-II.</c:v>
                </c:pt>
                <c:pt idx="11">
                  <c:v>2022</c:v>
                </c:pt>
                <c:pt idx="12">
                  <c:v>2023 I-II.</c:v>
                </c:pt>
              </c:strCache>
            </c:strRef>
          </c:cat>
          <c:val>
            <c:numRef>
              <c:f>'9_ábra_chart'!$F$13:$F$25</c:f>
              <c:numCache>
                <c:formatCode>0</c:formatCode>
                <c:ptCount val="13"/>
                <c:pt idx="0">
                  <c:v>45.936</c:v>
                </c:pt>
                <c:pt idx="1">
                  <c:v>40.445</c:v>
                </c:pt>
                <c:pt idx="2">
                  <c:v>64.95</c:v>
                </c:pt>
                <c:pt idx="3">
                  <c:v>44.87</c:v>
                </c:pt>
                <c:pt idx="4">
                  <c:v>36.436</c:v>
                </c:pt>
                <c:pt idx="5">
                  <c:v>19.95</c:v>
                </c:pt>
                <c:pt idx="6">
                  <c:v>46.804000000000002</c:v>
                </c:pt>
                <c:pt idx="7">
                  <c:v>11.893000000000001</c:v>
                </c:pt>
                <c:pt idx="8">
                  <c:v>54.296999999999997</c:v>
                </c:pt>
                <c:pt idx="9">
                  <c:v>15.103</c:v>
                </c:pt>
                <c:pt idx="10">
                  <c:v>11.955</c:v>
                </c:pt>
                <c:pt idx="11">
                  <c:v>20.672999999999998</c:v>
                </c:pt>
                <c:pt idx="12">
                  <c:v>25.759</c:v>
                </c:pt>
              </c:numCache>
            </c:numRef>
          </c:val>
          <c:extLst>
            <c:ext xmlns:c16="http://schemas.microsoft.com/office/drawing/2014/chart" uri="{C3380CC4-5D6E-409C-BE32-E72D297353CC}">
              <c16:uniqueId val="{00000001-7888-4B95-AB7C-F8F846DFE653}"/>
            </c:ext>
          </c:extLst>
        </c:ser>
        <c:ser>
          <c:idx val="2"/>
          <c:order val="2"/>
          <c:tx>
            <c:strRef>
              <c:f>'9_ábra_chart'!$G$12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 I-II.</c:v>
                </c:pt>
                <c:pt idx="11">
                  <c:v>2022</c:v>
                </c:pt>
                <c:pt idx="12">
                  <c:v>2023 I-II.</c:v>
                </c:pt>
              </c:strCache>
            </c:strRef>
          </c:cat>
          <c:val>
            <c:numRef>
              <c:f>'9_ábra_chart'!$G$13:$G$25</c:f>
              <c:numCache>
                <c:formatCode>0</c:formatCode>
                <c:ptCount val="13"/>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80.700999999999993</c:v>
                </c:pt>
                <c:pt idx="11">
                  <c:v>301.476</c:v>
                </c:pt>
                <c:pt idx="12">
                  <c:v>42.286000000000001</c:v>
                </c:pt>
              </c:numCache>
            </c:numRef>
          </c:val>
          <c:extLst>
            <c:ext xmlns:c16="http://schemas.microsoft.com/office/drawing/2014/chart" uri="{C3380CC4-5D6E-409C-BE32-E72D297353CC}">
              <c16:uniqueId val="{00000002-7888-4B95-AB7C-F8F846DFE653}"/>
            </c:ext>
          </c:extLst>
        </c:ser>
        <c:ser>
          <c:idx val="3"/>
          <c:order val="3"/>
          <c:tx>
            <c:strRef>
              <c:f>'9_ábra_chart'!$H$12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3436406738923153E-17"/>
                  <c:y val="-4.7858923081011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BA-4052-BE62-F9059D8D7E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 I-II.</c:v>
                </c:pt>
                <c:pt idx="11">
                  <c:v>2022</c:v>
                </c:pt>
                <c:pt idx="12">
                  <c:v>2023 I-II.</c:v>
                </c:pt>
              </c:strCache>
            </c:strRef>
          </c:cat>
          <c:val>
            <c:numRef>
              <c:f>'9_ábra_chart'!$H$13:$H$25</c:f>
              <c:numCache>
                <c:formatCode>0</c:formatCode>
                <c:ptCount val="13"/>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70.62</c:v>
                </c:pt>
                <c:pt idx="11">
                  <c:v>152.899</c:v>
                </c:pt>
                <c:pt idx="12">
                  <c:v>93.408999999999992</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'9_ábra_chart'!$I$12</c:f>
              <c:strCache>
                <c:ptCount val="1"/>
                <c:pt idx="0">
                  <c:v>A nettó kereslet aránya (jobb tengely)</c:v>
                </c:pt>
              </c:strCache>
            </c:strRef>
          </c:tx>
          <c:spPr>
            <a:ln w="28575" cap="rnd">
              <a:noFill/>
              <a:round/>
            </a:ln>
            <a:effectLst/>
          </c:spPr>
          <c:marker>
            <c:symbol val="triangle"/>
            <c:size val="12"/>
            <c:spPr>
              <a:solidFill>
                <a:schemeClr val="bg1">
                  <a:lumMod val="65000"/>
                </a:schemeClr>
              </a:solidFill>
              <a:ln w="9525">
                <a:solidFill>
                  <a:schemeClr val="tx1"/>
                </a:solidFill>
              </a:ln>
              <a:effectLst/>
            </c:spPr>
          </c:marker>
          <c:cat>
            <c:strRef>
              <c:f>'9_ábra_chart'!$D$13:$D$25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 I-II.</c:v>
                </c:pt>
                <c:pt idx="11">
                  <c:v>2022</c:v>
                </c:pt>
                <c:pt idx="12">
                  <c:v>2023 I-II.</c:v>
                </c:pt>
              </c:strCache>
            </c:strRef>
          </c:cat>
          <c:val>
            <c:numRef>
              <c:f>'9_ábra_chart'!$I$13:$I$25</c:f>
              <c:numCache>
                <c:formatCode>0</c:formatCode>
                <c:ptCount val="13"/>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70.425649530127146</c:v>
                </c:pt>
                <c:pt idx="11">
                  <c:v>77.505756004266431</c:v>
                </c:pt>
                <c:pt idx="12">
                  <c:v>59.702065609415179</c:v>
                </c:pt>
              </c:numCache>
            </c:numRef>
          </c:val>
          <c:smooth val="0"/>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208048388415118"/>
              <c:y val="6.28592146376506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526605454594995E-3"/>
          <c:y val="0.83073924973478608"/>
          <c:w val="0.97990436749039589"/>
          <c:h val="0.153756880605147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6271848851791697"/>
        </c:manualLayout>
      </c:layout>
      <c:barChart>
        <c:barDir val="col"/>
        <c:grouping val="stacked"/>
        <c:varyColors val="0"/>
        <c:ser>
          <c:idx val="0"/>
          <c:order val="0"/>
          <c:tx>
            <c:strRef>
              <c:f>'9_ábra_chart'!$E$11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'9_ábra_chart'!$C$13:$C$25</c:f>
              <c:strCache>
                <c:ptCount val="13"/>
                <c:pt idx="0">
                  <c:v>2012</c:v>
                </c:pt>
                <c:pt idx="1">
                  <c:v>2013</c:v>
                </c:pt>
                <c:pt idx="2">
                  <c:v>2014</c:v>
                </c:pt>
                <c:pt idx="3">
                  <c:v>2015</c:v>
                </c:pt>
                <c:pt idx="4">
                  <c:v>2016</c:v>
                </c:pt>
                <c:pt idx="5">
                  <c:v>2017</c:v>
                </c:pt>
                <c:pt idx="6">
                  <c:v>2018</c:v>
                </c:pt>
                <c:pt idx="7">
                  <c:v>2019</c:v>
                </c:pt>
                <c:pt idx="8">
                  <c:v>2020</c:v>
                </c:pt>
                <c:pt idx="9">
                  <c:v>2021</c:v>
                </c:pt>
                <c:pt idx="10">
                  <c:v>2022 H1</c:v>
                </c:pt>
                <c:pt idx="11">
                  <c:v>2022</c:v>
                </c:pt>
                <c:pt idx="12">
                  <c:v>2023 H1</c:v>
                </c:pt>
              </c:strCache>
            </c:strRef>
          </c:cat>
          <c:val>
            <c:numRef>
              <c:f>'9_ábra_chart'!$E$13:$E$25</c:f>
              <c:numCache>
                <c:formatCode>0</c:formatCode>
                <c:ptCount val="13"/>
                <c:pt idx="0">
                  <c:v>6.3</c:v>
                </c:pt>
                <c:pt idx="1">
                  <c:v>11.095000000000001</c:v>
                </c:pt>
                <c:pt idx="2">
                  <c:v>12.54</c:v>
                </c:pt>
                <c:pt idx="3">
                  <c:v>22</c:v>
                </c:pt>
                <c:pt idx="4">
                  <c:v>85.632999999999996</c:v>
                </c:pt>
                <c:pt idx="5">
                  <c:v>119.44799999999999</c:v>
                </c:pt>
                <c:pt idx="6">
                  <c:v>31.504000000000001</c:v>
                </c:pt>
                <c:pt idx="7">
                  <c:v>75.930000000000007</c:v>
                </c:pt>
                <c:pt idx="8">
                  <c:v>114.666</c:v>
                </c:pt>
                <c:pt idx="9">
                  <c:v>296.83100000000002</c:v>
                </c:pt>
                <c:pt idx="10">
                  <c:v>75.512</c:v>
                </c:pt>
                <c:pt idx="11">
                  <c:v>204.67699999999999</c:v>
                </c:pt>
                <c:pt idx="12">
                  <c:v>70.341999999999999</c:v>
                </c:pt>
              </c:numCache>
            </c:numRef>
          </c:val>
          <c:extLst>
            <c:ext xmlns:c16="http://schemas.microsoft.com/office/drawing/2014/chart" uri="{C3380CC4-5D6E-409C-BE32-E72D297353CC}">
              <c16:uniqueId val="{00000000-C999-4C60-894F-67CB037D1388}"/>
            </c:ext>
          </c:extLst>
        </c:ser>
        <c:ser>
          <c:idx val="1"/>
          <c:order val="1"/>
          <c:tx>
            <c:strRef>
              <c:f>'9_ábra_chart'!$F$11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'9_ábra_chart'!$C$13:$C$25</c:f>
              <c:strCache>
                <c:ptCount val="13"/>
                <c:pt idx="0">
                  <c:v>2012</c:v>
                </c:pt>
                <c:pt idx="1">
                  <c:v>2013</c:v>
                </c:pt>
                <c:pt idx="2">
                  <c:v>2014</c:v>
                </c:pt>
                <c:pt idx="3">
                  <c:v>2015</c:v>
                </c:pt>
                <c:pt idx="4">
                  <c:v>2016</c:v>
                </c:pt>
                <c:pt idx="5">
                  <c:v>2017</c:v>
                </c:pt>
                <c:pt idx="6">
                  <c:v>2018</c:v>
                </c:pt>
                <c:pt idx="7">
                  <c:v>2019</c:v>
                </c:pt>
                <c:pt idx="8">
                  <c:v>2020</c:v>
                </c:pt>
                <c:pt idx="9">
                  <c:v>2021</c:v>
                </c:pt>
                <c:pt idx="10">
                  <c:v>2022 H1</c:v>
                </c:pt>
                <c:pt idx="11">
                  <c:v>2022</c:v>
                </c:pt>
                <c:pt idx="12">
                  <c:v>2023 H1</c:v>
                </c:pt>
              </c:strCache>
            </c:strRef>
          </c:cat>
          <c:val>
            <c:numRef>
              <c:f>'9_ábra_chart'!$F$13:$F$25</c:f>
              <c:numCache>
                <c:formatCode>0</c:formatCode>
                <c:ptCount val="13"/>
                <c:pt idx="0">
                  <c:v>45.936</c:v>
                </c:pt>
                <c:pt idx="1">
                  <c:v>40.445</c:v>
                </c:pt>
                <c:pt idx="2">
                  <c:v>64.95</c:v>
                </c:pt>
                <c:pt idx="3">
                  <c:v>44.87</c:v>
                </c:pt>
                <c:pt idx="4">
                  <c:v>36.436</c:v>
                </c:pt>
                <c:pt idx="5">
                  <c:v>19.95</c:v>
                </c:pt>
                <c:pt idx="6">
                  <c:v>46.804000000000002</c:v>
                </c:pt>
                <c:pt idx="7">
                  <c:v>11.893000000000001</c:v>
                </c:pt>
                <c:pt idx="8">
                  <c:v>54.296999999999997</c:v>
                </c:pt>
                <c:pt idx="9">
                  <c:v>15.103</c:v>
                </c:pt>
                <c:pt idx="10">
                  <c:v>11.955</c:v>
                </c:pt>
                <c:pt idx="11">
                  <c:v>20.672999999999998</c:v>
                </c:pt>
                <c:pt idx="12">
                  <c:v>25.759</c:v>
                </c:pt>
              </c:numCache>
            </c:numRef>
          </c:val>
          <c:extLst>
            <c:ext xmlns:c16="http://schemas.microsoft.com/office/drawing/2014/chart" uri="{C3380CC4-5D6E-409C-BE32-E72D297353CC}">
              <c16:uniqueId val="{00000001-C999-4C60-894F-67CB037D1388}"/>
            </c:ext>
          </c:extLst>
        </c:ser>
        <c:ser>
          <c:idx val="2"/>
          <c:order val="2"/>
          <c:tx>
            <c:strRef>
              <c:f>'9_ábra_chart'!$G$11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'9_ábra_chart'!$C$13:$C$25</c:f>
              <c:strCache>
                <c:ptCount val="13"/>
                <c:pt idx="0">
                  <c:v>2012</c:v>
                </c:pt>
                <c:pt idx="1">
                  <c:v>2013</c:v>
                </c:pt>
                <c:pt idx="2">
                  <c:v>2014</c:v>
                </c:pt>
                <c:pt idx="3">
                  <c:v>2015</c:v>
                </c:pt>
                <c:pt idx="4">
                  <c:v>2016</c:v>
                </c:pt>
                <c:pt idx="5">
                  <c:v>2017</c:v>
                </c:pt>
                <c:pt idx="6">
                  <c:v>2018</c:v>
                </c:pt>
                <c:pt idx="7">
                  <c:v>2019</c:v>
                </c:pt>
                <c:pt idx="8">
                  <c:v>2020</c:v>
                </c:pt>
                <c:pt idx="9">
                  <c:v>2021</c:v>
                </c:pt>
                <c:pt idx="10">
                  <c:v>2022 H1</c:v>
                </c:pt>
                <c:pt idx="11">
                  <c:v>2022</c:v>
                </c:pt>
                <c:pt idx="12">
                  <c:v>2023 H1</c:v>
                </c:pt>
              </c:strCache>
            </c:strRef>
          </c:cat>
          <c:val>
            <c:numRef>
              <c:f>'9_ábra_chart'!$G$13:$G$25</c:f>
              <c:numCache>
                <c:formatCode>0</c:formatCode>
                <c:ptCount val="13"/>
                <c:pt idx="0">
                  <c:v>65.078999999999994</c:v>
                </c:pt>
                <c:pt idx="1">
                  <c:v>86.6</c:v>
                </c:pt>
                <c:pt idx="2">
                  <c:v>133.285</c:v>
                </c:pt>
                <c:pt idx="3">
                  <c:v>109.02500000000001</c:v>
                </c:pt>
                <c:pt idx="4">
                  <c:v>84.572999999999993</c:v>
                </c:pt>
                <c:pt idx="5">
                  <c:v>133.98500000000001</c:v>
                </c:pt>
                <c:pt idx="6">
                  <c:v>93.003</c:v>
                </c:pt>
                <c:pt idx="7">
                  <c:v>97.122</c:v>
                </c:pt>
                <c:pt idx="8">
                  <c:v>167.66900000000001</c:v>
                </c:pt>
                <c:pt idx="9">
                  <c:v>121.29600000000001</c:v>
                </c:pt>
                <c:pt idx="10">
                  <c:v>80.700999999999993</c:v>
                </c:pt>
                <c:pt idx="11">
                  <c:v>301.476</c:v>
                </c:pt>
                <c:pt idx="12">
                  <c:v>42.286000000000001</c:v>
                </c:pt>
              </c:numCache>
            </c:numRef>
          </c:val>
          <c:extLst>
            <c:ext xmlns:c16="http://schemas.microsoft.com/office/drawing/2014/chart" uri="{C3380CC4-5D6E-409C-BE32-E72D297353CC}">
              <c16:uniqueId val="{00000002-C999-4C60-894F-67CB037D1388}"/>
            </c:ext>
          </c:extLst>
        </c:ser>
        <c:ser>
          <c:idx val="3"/>
          <c:order val="3"/>
          <c:tx>
            <c:strRef>
              <c:f>'9_ábra_chart'!$H$11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layout>
                <c:manualLayout>
                  <c:x val="6.2251686069775179E-17"/>
                  <c:y val="-4.58015267175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E-4D11-AA65-DC92BA149A0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'9_ábra_chart'!$C$13:$C$25</c:f>
              <c:strCache>
                <c:ptCount val="13"/>
                <c:pt idx="0">
                  <c:v>2012</c:v>
                </c:pt>
                <c:pt idx="1">
                  <c:v>2013</c:v>
                </c:pt>
                <c:pt idx="2">
                  <c:v>2014</c:v>
                </c:pt>
                <c:pt idx="3">
                  <c:v>2015</c:v>
                </c:pt>
                <c:pt idx="4">
                  <c:v>2016</c:v>
                </c:pt>
                <c:pt idx="5">
                  <c:v>2017</c:v>
                </c:pt>
                <c:pt idx="6">
                  <c:v>2018</c:v>
                </c:pt>
                <c:pt idx="7">
                  <c:v>2019</c:v>
                </c:pt>
                <c:pt idx="8">
                  <c:v>2020</c:v>
                </c:pt>
                <c:pt idx="9">
                  <c:v>2021</c:v>
                </c:pt>
                <c:pt idx="10">
                  <c:v>2022 H1</c:v>
                </c:pt>
                <c:pt idx="11">
                  <c:v>2022</c:v>
                </c:pt>
                <c:pt idx="12">
                  <c:v>2023 H1</c:v>
                </c:pt>
              </c:strCache>
            </c:strRef>
          </c:cat>
          <c:val>
            <c:numRef>
              <c:f>'9_ábra_chart'!$H$13:$H$25</c:f>
              <c:numCache>
                <c:formatCode>0</c:formatCode>
                <c:ptCount val="13"/>
                <c:pt idx="0">
                  <c:v>196.65199999999999</c:v>
                </c:pt>
                <c:pt idx="1">
                  <c:v>85.882999999999996</c:v>
                </c:pt>
                <c:pt idx="2">
                  <c:v>164.36</c:v>
                </c:pt>
                <c:pt idx="3">
                  <c:v>178.565</c:v>
                </c:pt>
                <c:pt idx="4">
                  <c:v>221.71299999999999</c:v>
                </c:pt>
                <c:pt idx="5">
                  <c:v>344.24200000000002</c:v>
                </c:pt>
                <c:pt idx="6">
                  <c:v>206.642</c:v>
                </c:pt>
                <c:pt idx="7">
                  <c:v>230.06299999999999</c:v>
                </c:pt>
                <c:pt idx="8">
                  <c:v>201.303</c:v>
                </c:pt>
                <c:pt idx="9">
                  <c:v>202.35400000000001</c:v>
                </c:pt>
                <c:pt idx="10">
                  <c:v>70.62</c:v>
                </c:pt>
                <c:pt idx="11">
                  <c:v>152.899</c:v>
                </c:pt>
                <c:pt idx="12">
                  <c:v>93.408999999999992</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00"/>
        <c:overlap val="100"/>
        <c:axId val="727543544"/>
        <c:axId val="727547480"/>
      </c:barChart>
      <c:lineChart>
        <c:grouping val="standard"/>
        <c:varyColors val="0"/>
        <c:ser>
          <c:idx val="4"/>
          <c:order val="4"/>
          <c:tx>
            <c:strRef>
              <c:f>'9_ábra_chart'!$I$11</c:f>
              <c:strCache>
                <c:ptCount val="1"/>
                <c:pt idx="0">
                  <c:v>Proportion of net demand (RHS)</c:v>
                </c:pt>
              </c:strCache>
            </c:strRef>
          </c:tx>
          <c:spPr>
            <a:ln w="28575" cap="rnd">
              <a:noFill/>
              <a:round/>
            </a:ln>
            <a:effectLst/>
          </c:spPr>
          <c:marker>
            <c:symbol val="triangle"/>
            <c:size val="12"/>
            <c:spPr>
              <a:solidFill>
                <a:schemeClr val="bg1">
                  <a:lumMod val="65000"/>
                </a:schemeClr>
              </a:solidFill>
              <a:ln w="9525">
                <a:solidFill>
                  <a:sysClr val="windowText" lastClr="000000">
                    <a:lumMod val="100000"/>
                  </a:sysClr>
                </a:solidFill>
              </a:ln>
              <a:effectLst/>
            </c:spPr>
          </c:marker>
          <c:cat>
            <c:strRef>
              <c:f>'9_ábra_chart'!$C$13:$C$25</c:f>
              <c:strCache>
                <c:ptCount val="13"/>
                <c:pt idx="0">
                  <c:v>2012</c:v>
                </c:pt>
                <c:pt idx="1">
                  <c:v>2013</c:v>
                </c:pt>
                <c:pt idx="2">
                  <c:v>2014</c:v>
                </c:pt>
                <c:pt idx="3">
                  <c:v>2015</c:v>
                </c:pt>
                <c:pt idx="4">
                  <c:v>2016</c:v>
                </c:pt>
                <c:pt idx="5">
                  <c:v>2017</c:v>
                </c:pt>
                <c:pt idx="6">
                  <c:v>2018</c:v>
                </c:pt>
                <c:pt idx="7">
                  <c:v>2019</c:v>
                </c:pt>
                <c:pt idx="8">
                  <c:v>2020</c:v>
                </c:pt>
                <c:pt idx="9">
                  <c:v>2021</c:v>
                </c:pt>
                <c:pt idx="10">
                  <c:v>2022 H1</c:v>
                </c:pt>
                <c:pt idx="11">
                  <c:v>2022</c:v>
                </c:pt>
                <c:pt idx="12">
                  <c:v>2023 H1</c:v>
                </c:pt>
              </c:strCache>
            </c:strRef>
          </c:cat>
          <c:val>
            <c:numRef>
              <c:f>'9_ábra_chart'!$I$13:$I$25</c:f>
              <c:numCache>
                <c:formatCode>0</c:formatCode>
                <c:ptCount val="13"/>
                <c:pt idx="0">
                  <c:v>37.365391904244717</c:v>
                </c:pt>
                <c:pt idx="1">
                  <c:v>61.663311356423222</c:v>
                </c:pt>
                <c:pt idx="2">
                  <c:v>56.186439548429234</c:v>
                </c:pt>
                <c:pt idx="3">
                  <c:v>49.623370761157815</c:v>
                </c:pt>
                <c:pt idx="4">
                  <c:v>48.240828284950567</c:v>
                </c:pt>
                <c:pt idx="5">
                  <c:v>44.263590366322617</c:v>
                </c:pt>
                <c:pt idx="6">
                  <c:v>45.326006143621036</c:v>
                </c:pt>
                <c:pt idx="7">
                  <c:v>44.564201172025605</c:v>
                </c:pt>
                <c:pt idx="8">
                  <c:v>62.57856432468607</c:v>
                </c:pt>
                <c:pt idx="9">
                  <c:v>68.162508810794478</c:v>
                </c:pt>
                <c:pt idx="10">
                  <c:v>70.425649530127146</c:v>
                </c:pt>
                <c:pt idx="11">
                  <c:v>77.505756004266431</c:v>
                </c:pt>
                <c:pt idx="12">
                  <c:v>59.702065609415179</c:v>
                </c:pt>
              </c:numCache>
            </c:numRef>
          </c:val>
          <c:smooth val="0"/>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marker val="1"/>
        <c:smooth val="0"/>
        <c:axId val="620843352"/>
        <c:axId val="620842696"/>
      </c:line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658182158469582"/>
              <c:y val="7.503355973633067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4910765611004905E-2"/>
          <c:y val="0.83680434201599485"/>
          <c:w val="0.91017846877799002"/>
          <c:h val="0.1475298616393577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'10_ábra_chart'!$F$12</c:f>
              <c:strCache>
                <c:ptCount val="1"/>
                <c:pt idx="0">
                  <c:v>Kelet-Magyarország</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E31-4216-A5C2-466746E39CDF}"/>
              </c:ext>
            </c:extLst>
          </c:dPt>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'10_ábra_chart'!$F$13:$F$25</c:f>
              <c:numCache>
                <c:formatCode>0</c:formatCode>
                <c:ptCount val="13"/>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155.4</c:v>
                </c:pt>
              </c:numCache>
            </c:numRef>
          </c:val>
          <c:extLst>
            <c:ext xmlns:c16="http://schemas.microsoft.com/office/drawing/2014/chart" uri="{C3380CC4-5D6E-409C-BE32-E72D297353CC}">
              <c16:uniqueId val="{00000000-7C17-4E77-8116-B221E662D7BD}"/>
            </c:ext>
          </c:extLst>
        </c:ser>
        <c:ser>
          <c:idx val="1"/>
          <c:order val="1"/>
          <c:tx>
            <c:strRef>
              <c:f>'10_ábra_chart'!$G$12</c:f>
              <c:strCache>
                <c:ptCount val="1"/>
                <c:pt idx="0">
                  <c:v>Közép-Magyarország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E31-4216-A5C2-466746E39CDF}"/>
              </c:ext>
            </c:extLst>
          </c:dPt>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'10_ábra_chart'!$G$13:$G$25</c:f>
              <c:numCache>
                <c:formatCode>0</c:formatCode>
                <c:ptCount val="13"/>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328.4</c:v>
                </c:pt>
              </c:numCache>
            </c:numRef>
          </c:val>
          <c:extLst>
            <c:ext xmlns:c16="http://schemas.microsoft.com/office/drawing/2014/chart" uri="{C3380CC4-5D6E-409C-BE32-E72D297353CC}">
              <c16:uniqueId val="{00000001-7C17-4E77-8116-B221E662D7BD}"/>
            </c:ext>
          </c:extLst>
        </c:ser>
        <c:ser>
          <c:idx val="2"/>
          <c:order val="2"/>
          <c:tx>
            <c:strRef>
              <c:f>'10_ábra_chart'!$H$12</c:f>
              <c:strCache>
                <c:ptCount val="1"/>
                <c:pt idx="0">
                  <c:v>Nyugat-Magyarország</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E31-4216-A5C2-466746E39CDF}"/>
              </c:ext>
            </c:extLst>
          </c:dPt>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'10_ábra_chart'!$H$13:$H$25</c:f>
              <c:numCache>
                <c:formatCode>0</c:formatCode>
                <c:ptCount val="13"/>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84</c:v>
                </c:pt>
              </c:numCache>
            </c:numRef>
          </c:val>
          <c:extLst>
            <c:ext xmlns:c16="http://schemas.microsoft.com/office/drawing/2014/chart" uri="{C3380CC4-5D6E-409C-BE32-E72D297353CC}">
              <c16:uniqueId val="{00000002-7C17-4E77-8116-B221E662D7BD}"/>
            </c:ext>
          </c:extLst>
        </c:ser>
        <c:ser>
          <c:idx val="3"/>
          <c:order val="3"/>
          <c:tx>
            <c:strRef>
              <c:f>'10_ábra_chart'!$I$12</c:f>
              <c:strCache>
                <c:ptCount val="1"/>
                <c:pt idx="0">
                  <c:v>Kelet-Magyarország</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'10_ábra_chart'!$I$13:$I$25</c:f>
              <c:numCache>
                <c:formatCode>0.00</c:formatCode>
                <c:ptCount val="13"/>
                <c:pt idx="11" formatCode="#,##0">
                  <c:v>776</c:v>
                </c:pt>
                <c:pt idx="12" formatCode="#,##0">
                  <c:v>1234.3</c:v>
                </c:pt>
              </c:numCache>
            </c:numRef>
          </c:val>
          <c:extLst>
            <c:ext xmlns:c16="http://schemas.microsoft.com/office/drawing/2014/chart" uri="{C3380CC4-5D6E-409C-BE32-E72D297353CC}">
              <c16:uniqueId val="{00000006-E934-4A36-A00E-1F06038FEF79}"/>
            </c:ext>
          </c:extLst>
        </c:ser>
        <c:ser>
          <c:idx val="5"/>
          <c:order val="4"/>
          <c:tx>
            <c:strRef>
              <c:f>'10_ábra_chart'!$J$12</c:f>
              <c:strCache>
                <c:ptCount val="1"/>
                <c:pt idx="0">
                  <c:v>Közép-Magyarország</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'10_ábra_chart'!$J$13:$J$25</c:f>
              <c:numCache>
                <c:formatCode>General</c:formatCode>
                <c:ptCount val="13"/>
                <c:pt idx="11" formatCode="#,##0">
                  <c:v>774</c:v>
                </c:pt>
                <c:pt idx="12" formatCode="#,##0">
                  <c:v>413.1</c:v>
                </c:pt>
              </c:numCache>
            </c:numRef>
          </c:val>
          <c:extLst>
            <c:ext xmlns:c16="http://schemas.microsoft.com/office/drawing/2014/chart" uri="{C3380CC4-5D6E-409C-BE32-E72D297353CC}">
              <c16:uniqueId val="{00000007-E934-4A36-A00E-1F06038FEF79}"/>
            </c:ext>
          </c:extLst>
        </c:ser>
        <c:ser>
          <c:idx val="6"/>
          <c:order val="5"/>
          <c:tx>
            <c:strRef>
              <c:f>'10_ábra_chart'!$K$12</c:f>
              <c:strCache>
                <c:ptCount val="1"/>
                <c:pt idx="0">
                  <c:v>Nyugat-Magyarország</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Ref>
              <c:f>'10_ábra_chart'!$K$13:$K$25</c:f>
              <c:numCache>
                <c:formatCode>General</c:formatCode>
                <c:ptCount val="13"/>
                <c:pt idx="11" formatCode="#,##0">
                  <c:v>629.4</c:v>
                </c:pt>
                <c:pt idx="12" formatCode="#,##0">
                  <c:v>227.3</c:v>
                </c:pt>
              </c:numCache>
            </c:numRef>
          </c:val>
          <c:extLst>
            <c:ext xmlns:c16="http://schemas.microsoft.com/office/drawing/2014/chart" uri="{C3380CC4-5D6E-409C-BE32-E72D297353CC}">
              <c16:uniqueId val="{00000008-E934-4A36-A00E-1F06038FEF79}"/>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Lit>
              <c:formatCode>General</c:formatCode>
              <c:ptCount val="1"/>
              <c:pt idx="0">
                <c:v>0</c:v>
              </c:pt>
            </c:numLit>
          </c:val>
          <c:extLst>
            <c:ext xmlns:c16="http://schemas.microsoft.com/office/drawing/2014/chart" uri="{C3380CC4-5D6E-409C-BE32-E72D297353CC}">
              <c16:uniqueId val="{00000004-7C17-4E77-8116-B221E662D7BD}"/>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7063046617442719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'1_ábra_chart'!$H$10</c:f>
              <c:strCache>
                <c:ptCount val="1"/>
                <c:pt idx="0">
                  <c:v>ICT</c:v>
                </c:pt>
              </c:strCache>
            </c:strRef>
          </c:tx>
          <c:spPr>
            <a:ln w="31750" cap="rnd">
              <a:solidFill>
                <a:schemeClr val="accent1"/>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'1_ábra_chart'!$H$12:$H$105</c:f>
              <c:numCache>
                <c:formatCode>#,##0.0</c:formatCode>
                <c:ptCount val="94"/>
                <c:pt idx="0">
                  <c:v>55.029661828487477</c:v>
                </c:pt>
                <c:pt idx="1">
                  <c:v>55.501277224354297</c:v>
                </c:pt>
                <c:pt idx="2">
                  <c:v>56.588998819345285</c:v>
                </c:pt>
                <c:pt idx="3">
                  <c:v>56.313593529915174</c:v>
                </c:pt>
                <c:pt idx="4">
                  <c:v>57.222237037647616</c:v>
                </c:pt>
                <c:pt idx="5">
                  <c:v>58.908609566939731</c:v>
                </c:pt>
                <c:pt idx="6">
                  <c:v>60.502857087443608</c:v>
                </c:pt>
                <c:pt idx="7">
                  <c:v>62.465927888745313</c:v>
                </c:pt>
                <c:pt idx="8">
                  <c:v>66.018074280232966</c:v>
                </c:pt>
                <c:pt idx="9">
                  <c:v>67.801743748631253</c:v>
                </c:pt>
                <c:pt idx="10">
                  <c:v>69.524319790148922</c:v>
                </c:pt>
                <c:pt idx="11">
                  <c:v>71.670347626447636</c:v>
                </c:pt>
                <c:pt idx="12">
                  <c:v>73.975089074378019</c:v>
                </c:pt>
                <c:pt idx="13">
                  <c:v>75.488525183664137</c:v>
                </c:pt>
                <c:pt idx="14">
                  <c:v>77.043659981138617</c:v>
                </c:pt>
                <c:pt idx="15">
                  <c:v>77.748012241312566</c:v>
                </c:pt>
                <c:pt idx="16">
                  <c:v>76.906603827713298</c:v>
                </c:pt>
                <c:pt idx="17">
                  <c:v>78.184717107533316</c:v>
                </c:pt>
                <c:pt idx="18">
                  <c:v>78.088066659716887</c:v>
                </c:pt>
                <c:pt idx="19">
                  <c:v>79.361331254863828</c:v>
                </c:pt>
                <c:pt idx="20">
                  <c:v>81.618232347353299</c:v>
                </c:pt>
                <c:pt idx="21">
                  <c:v>82.185528454101942</c:v>
                </c:pt>
                <c:pt idx="22">
                  <c:v>84.513220342818173</c:v>
                </c:pt>
                <c:pt idx="23">
                  <c:v>86.192804713567995</c:v>
                </c:pt>
                <c:pt idx="24">
                  <c:v>86.406146839182867</c:v>
                </c:pt>
                <c:pt idx="25">
                  <c:v>87.902774174935701</c:v>
                </c:pt>
                <c:pt idx="26">
                  <c:v>88.737717675637541</c:v>
                </c:pt>
                <c:pt idx="27">
                  <c:v>89.330550188330989</c:v>
                </c:pt>
                <c:pt idx="28">
                  <c:v>90.468051612632109</c:v>
                </c:pt>
                <c:pt idx="29">
                  <c:v>91.65371663801902</c:v>
                </c:pt>
                <c:pt idx="30">
                  <c:v>91.989892108684884</c:v>
                </c:pt>
                <c:pt idx="31">
                  <c:v>93.031712822104183</c:v>
                </c:pt>
                <c:pt idx="32">
                  <c:v>92.538763213675878</c:v>
                </c:pt>
                <c:pt idx="33">
                  <c:v>93.252166351906212</c:v>
                </c:pt>
                <c:pt idx="34">
                  <c:v>93.818815967365126</c:v>
                </c:pt>
                <c:pt idx="35">
                  <c:v>94.8932844909164</c:v>
                </c:pt>
                <c:pt idx="36">
                  <c:v>98.440582197730976</c:v>
                </c:pt>
                <c:pt idx="37">
                  <c:v>99.157864283699766</c:v>
                </c:pt>
                <c:pt idx="38">
                  <c:v>100.19322008422165</c:v>
                </c:pt>
                <c:pt idx="39">
                  <c:v>99.869004702416021</c:v>
                </c:pt>
                <c:pt idx="40">
                  <c:v>99.057981379434622</c:v>
                </c:pt>
                <c:pt idx="41">
                  <c:v>99.247403327329039</c:v>
                </c:pt>
                <c:pt idx="42">
                  <c:v>100.21907973581135</c:v>
                </c:pt>
                <c:pt idx="43">
                  <c:v>101.47553555742499</c:v>
                </c:pt>
                <c:pt idx="44">
                  <c:v>102.61045101656714</c:v>
                </c:pt>
                <c:pt idx="45">
                  <c:v>103.8255313956373</c:v>
                </c:pt>
                <c:pt idx="46">
                  <c:v>104.55509681611122</c:v>
                </c:pt>
                <c:pt idx="47">
                  <c:v>105.37581750843874</c:v>
                </c:pt>
                <c:pt idx="48">
                  <c:v>105.54261226119218</c:v>
                </c:pt>
                <c:pt idx="49">
                  <c:v>105.54616796328575</c:v>
                </c:pt>
                <c:pt idx="50">
                  <c:v>105.74334780665708</c:v>
                </c:pt>
                <c:pt idx="51">
                  <c:v>106.1693855665971</c:v>
                </c:pt>
                <c:pt idx="52">
                  <c:v>107.30106856929054</c:v>
                </c:pt>
                <c:pt idx="53">
                  <c:v>108.41012437684302</c:v>
                </c:pt>
                <c:pt idx="54">
                  <c:v>109.86634600698694</c:v>
                </c:pt>
                <c:pt idx="55">
                  <c:v>111.25662552557722</c:v>
                </c:pt>
                <c:pt idx="56">
                  <c:v>112.68310855639302</c:v>
                </c:pt>
                <c:pt idx="57">
                  <c:v>113.90433060271575</c:v>
                </c:pt>
                <c:pt idx="58">
                  <c:v>114.77192191354956</c:v>
                </c:pt>
                <c:pt idx="59">
                  <c:v>115.4765974193684</c:v>
                </c:pt>
                <c:pt idx="60">
                  <c:v>114.72666752326764</c:v>
                </c:pt>
                <c:pt idx="61">
                  <c:v>114.93419122727482</c:v>
                </c:pt>
                <c:pt idx="62">
                  <c:v>115.85608780644698</c:v>
                </c:pt>
                <c:pt idx="63">
                  <c:v>116.69297078101803</c:v>
                </c:pt>
                <c:pt idx="64">
                  <c:v>118.08195731702882</c:v>
                </c:pt>
                <c:pt idx="65">
                  <c:v>120.00429916707678</c:v>
                </c:pt>
                <c:pt idx="66">
                  <c:v>121.86554759024413</c:v>
                </c:pt>
                <c:pt idx="67">
                  <c:v>124.87334831576898</c:v>
                </c:pt>
                <c:pt idx="68">
                  <c:v>128.09158195610485</c:v>
                </c:pt>
                <c:pt idx="69">
                  <c:v>133.21696490117975</c:v>
                </c:pt>
                <c:pt idx="70">
                  <c:v>137.9250377187262</c:v>
                </c:pt>
                <c:pt idx="71">
                  <c:v>140.49419410416107</c:v>
                </c:pt>
                <c:pt idx="72">
                  <c:v>144.92168970195945</c:v>
                </c:pt>
                <c:pt idx="73">
                  <c:v>147.28008992693839</c:v>
                </c:pt>
                <c:pt idx="74">
                  <c:v>149.72576647603256</c:v>
                </c:pt>
                <c:pt idx="75">
                  <c:v>154.46874982322504</c:v>
                </c:pt>
                <c:pt idx="76">
                  <c:v>158.10623306495864</c:v>
                </c:pt>
                <c:pt idx="77">
                  <c:v>162.06308300382483</c:v>
                </c:pt>
                <c:pt idx="78">
                  <c:v>166.58690580379474</c:v>
                </c:pt>
                <c:pt idx="79">
                  <c:v>171.57814180624817</c:v>
                </c:pt>
                <c:pt idx="80">
                  <c:v>176.60040939060923</c:v>
                </c:pt>
                <c:pt idx="81">
                  <c:v>161.66549086063344</c:v>
                </c:pt>
                <c:pt idx="82">
                  <c:v>176.05671021593616</c:v>
                </c:pt>
                <c:pt idx="83">
                  <c:v>186.56865858714178</c:v>
                </c:pt>
                <c:pt idx="84">
                  <c:v>198.41981366504803</c:v>
                </c:pt>
                <c:pt idx="85">
                  <c:v>205.00562043365019</c:v>
                </c:pt>
                <c:pt idx="86">
                  <c:v>215.12902753972079</c:v>
                </c:pt>
                <c:pt idx="87">
                  <c:v>221.61139570196426</c:v>
                </c:pt>
                <c:pt idx="88">
                  <c:v>222.35744665032661</c:v>
                </c:pt>
                <c:pt idx="89">
                  <c:v>225.90797681358987</c:v>
                </c:pt>
                <c:pt idx="90">
                  <c:v>225.10212542092646</c:v>
                </c:pt>
                <c:pt idx="91">
                  <c:v>225.42019913547952</c:v>
                </c:pt>
                <c:pt idx="92">
                  <c:v>226.8269641819582</c:v>
                </c:pt>
                <c:pt idx="93">
                  <c:v>227.75564891967264</c:v>
                </c:pt>
              </c:numCache>
            </c:numRef>
          </c:val>
          <c:smooth val="0"/>
          <c:extLst>
            <c:ext xmlns:c16="http://schemas.microsoft.com/office/drawing/2014/chart" uri="{C3380CC4-5D6E-409C-BE32-E72D297353CC}">
              <c16:uniqueId val="{00000000-5E4B-4A20-91DA-99ECCAF76098}"/>
            </c:ext>
          </c:extLst>
        </c:ser>
        <c:ser>
          <c:idx val="1"/>
          <c:order val="1"/>
          <c:tx>
            <c:strRef>
              <c:f>'1_ábra_chart'!$I$10</c:f>
              <c:strCache>
                <c:ptCount val="1"/>
                <c:pt idx="0">
                  <c:v>Financial services</c:v>
                </c:pt>
              </c:strCache>
            </c:strRef>
          </c:tx>
          <c:spPr>
            <a:ln w="31750" cap="rnd">
              <a:solidFill>
                <a:schemeClr val="tx2"/>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'1_ábra_chart'!$I$12:$I$105</c:f>
              <c:numCache>
                <c:formatCode>#,##0.0</c:formatCode>
                <c:ptCount val="94"/>
                <c:pt idx="0">
                  <c:v>82.52444100948658</c:v>
                </c:pt>
                <c:pt idx="1">
                  <c:v>84.89651710223734</c:v>
                </c:pt>
                <c:pt idx="2">
                  <c:v>86.646160428250312</c:v>
                </c:pt>
                <c:pt idx="3">
                  <c:v>89.442967527572151</c:v>
                </c:pt>
                <c:pt idx="4">
                  <c:v>83.134107693979757</c:v>
                </c:pt>
                <c:pt idx="5">
                  <c:v>85.05695570341976</c:v>
                </c:pt>
                <c:pt idx="6">
                  <c:v>87.318277406967169</c:v>
                </c:pt>
                <c:pt idx="7">
                  <c:v>89.624452912995707</c:v>
                </c:pt>
                <c:pt idx="8">
                  <c:v>90.705774582040192</c:v>
                </c:pt>
                <c:pt idx="9">
                  <c:v>91.911651810282208</c:v>
                </c:pt>
                <c:pt idx="10">
                  <c:v>93.311435476942563</c:v>
                </c:pt>
                <c:pt idx="11">
                  <c:v>93.881423797702439</c:v>
                </c:pt>
                <c:pt idx="12">
                  <c:v>96.505371242847119</c:v>
                </c:pt>
                <c:pt idx="13">
                  <c:v>97.912055494504543</c:v>
                </c:pt>
                <c:pt idx="14">
                  <c:v>98.530692939493946</c:v>
                </c:pt>
                <c:pt idx="15">
                  <c:v>100.55842984088976</c:v>
                </c:pt>
                <c:pt idx="16">
                  <c:v>101.35096202780591</c:v>
                </c:pt>
                <c:pt idx="17">
                  <c:v>103.55086852487921</c:v>
                </c:pt>
                <c:pt idx="18">
                  <c:v>105.25600307766089</c:v>
                </c:pt>
                <c:pt idx="19">
                  <c:v>105.77285689394319</c:v>
                </c:pt>
                <c:pt idx="20">
                  <c:v>107.07430722439494</c:v>
                </c:pt>
                <c:pt idx="21">
                  <c:v>107.10743003238099</c:v>
                </c:pt>
                <c:pt idx="22">
                  <c:v>107.59909671342388</c:v>
                </c:pt>
                <c:pt idx="23">
                  <c:v>108.32434819661836</c:v>
                </c:pt>
                <c:pt idx="24">
                  <c:v>108.06109087897926</c:v>
                </c:pt>
                <c:pt idx="25">
                  <c:v>107.99001485350921</c:v>
                </c:pt>
                <c:pt idx="26">
                  <c:v>109.94426052468597</c:v>
                </c:pt>
                <c:pt idx="27">
                  <c:v>111.33162313835155</c:v>
                </c:pt>
                <c:pt idx="28">
                  <c:v>104.07289777990928</c:v>
                </c:pt>
                <c:pt idx="29">
                  <c:v>106.20345339776181</c:v>
                </c:pt>
                <c:pt idx="30">
                  <c:v>106.22277503575366</c:v>
                </c:pt>
                <c:pt idx="31">
                  <c:v>106.15721947828128</c:v>
                </c:pt>
                <c:pt idx="32">
                  <c:v>105.88464637089609</c:v>
                </c:pt>
                <c:pt idx="33">
                  <c:v>105.73593876420873</c:v>
                </c:pt>
                <c:pt idx="34">
                  <c:v>105.46095045207457</c:v>
                </c:pt>
                <c:pt idx="35">
                  <c:v>106.08614345281123</c:v>
                </c:pt>
                <c:pt idx="36">
                  <c:v>106.92801482245657</c:v>
                </c:pt>
                <c:pt idx="37">
                  <c:v>106.13030719679261</c:v>
                </c:pt>
                <c:pt idx="38">
                  <c:v>106.31144755296631</c:v>
                </c:pt>
                <c:pt idx="39">
                  <c:v>106.62576919958389</c:v>
                </c:pt>
                <c:pt idx="40">
                  <c:v>100.69126610208382</c:v>
                </c:pt>
                <c:pt idx="41">
                  <c:v>100.70541230132784</c:v>
                </c:pt>
                <c:pt idx="42">
                  <c:v>100.23686258002522</c:v>
                </c:pt>
                <c:pt idx="43">
                  <c:v>98.366459016563127</c:v>
                </c:pt>
                <c:pt idx="44">
                  <c:v>97.758172449069363</c:v>
                </c:pt>
                <c:pt idx="45">
                  <c:v>97.304113956260636</c:v>
                </c:pt>
                <c:pt idx="46">
                  <c:v>96.507441418346247</c:v>
                </c:pt>
                <c:pt idx="47">
                  <c:v>96.328371237671675</c:v>
                </c:pt>
                <c:pt idx="48">
                  <c:v>95.191844888650436</c:v>
                </c:pt>
                <c:pt idx="49">
                  <c:v>94.056008598128898</c:v>
                </c:pt>
                <c:pt idx="50">
                  <c:v>93.299014423947796</c:v>
                </c:pt>
                <c:pt idx="51">
                  <c:v>92.440926679559254</c:v>
                </c:pt>
                <c:pt idx="52">
                  <c:v>91.057359387642094</c:v>
                </c:pt>
                <c:pt idx="53">
                  <c:v>90.749938326021578</c:v>
                </c:pt>
                <c:pt idx="54">
                  <c:v>89.822154673162416</c:v>
                </c:pt>
                <c:pt idx="55">
                  <c:v>89.194891496926658</c:v>
                </c:pt>
                <c:pt idx="56">
                  <c:v>89.534400278783636</c:v>
                </c:pt>
                <c:pt idx="57">
                  <c:v>88.946815466281166</c:v>
                </c:pt>
                <c:pt idx="58">
                  <c:v>88.703914874383472</c:v>
                </c:pt>
                <c:pt idx="59">
                  <c:v>88.717025985877953</c:v>
                </c:pt>
                <c:pt idx="60">
                  <c:v>88.877464587060373</c:v>
                </c:pt>
                <c:pt idx="61">
                  <c:v>89.550271624276945</c:v>
                </c:pt>
                <c:pt idx="62">
                  <c:v>89.79627747942331</c:v>
                </c:pt>
                <c:pt idx="63">
                  <c:v>90.583634227591645</c:v>
                </c:pt>
                <c:pt idx="64">
                  <c:v>90.078511405804434</c:v>
                </c:pt>
                <c:pt idx="65">
                  <c:v>90.267242405474917</c:v>
                </c:pt>
                <c:pt idx="66">
                  <c:v>91.467944194969135</c:v>
                </c:pt>
                <c:pt idx="67">
                  <c:v>92.220107959652282</c:v>
                </c:pt>
                <c:pt idx="68">
                  <c:v>94.2744121132869</c:v>
                </c:pt>
                <c:pt idx="69">
                  <c:v>95.603464783727048</c:v>
                </c:pt>
                <c:pt idx="70">
                  <c:v>96.768628560486221</c:v>
                </c:pt>
                <c:pt idx="71">
                  <c:v>98.362663694814728</c:v>
                </c:pt>
                <c:pt idx="72">
                  <c:v>98.298143225091906</c:v>
                </c:pt>
                <c:pt idx="73">
                  <c:v>100.14370468256446</c:v>
                </c:pt>
                <c:pt idx="74">
                  <c:v>102.34568135513689</c:v>
                </c:pt>
                <c:pt idx="75">
                  <c:v>104.42137732226249</c:v>
                </c:pt>
                <c:pt idx="76">
                  <c:v>110.91310265827785</c:v>
                </c:pt>
                <c:pt idx="77">
                  <c:v>113.79271677756482</c:v>
                </c:pt>
                <c:pt idx="78">
                  <c:v>116.52258820241485</c:v>
                </c:pt>
                <c:pt idx="79">
                  <c:v>119.04130172635385</c:v>
                </c:pt>
                <c:pt idx="80">
                  <c:v>117.80575198262433</c:v>
                </c:pt>
                <c:pt idx="81">
                  <c:v>119.73515554781156</c:v>
                </c:pt>
                <c:pt idx="82">
                  <c:v>121.10285149423544</c:v>
                </c:pt>
                <c:pt idx="83">
                  <c:v>122.82489248026</c:v>
                </c:pt>
                <c:pt idx="84">
                  <c:v>130.68879914294735</c:v>
                </c:pt>
                <c:pt idx="85">
                  <c:v>131.99853017539562</c:v>
                </c:pt>
                <c:pt idx="86">
                  <c:v>133.95588110982109</c:v>
                </c:pt>
                <c:pt idx="87">
                  <c:v>134.77463551972619</c:v>
                </c:pt>
                <c:pt idx="88">
                  <c:v>127.19813822216778</c:v>
                </c:pt>
                <c:pt idx="89">
                  <c:v>127.60458267849657</c:v>
                </c:pt>
                <c:pt idx="90">
                  <c:v>126.36592767151835</c:v>
                </c:pt>
                <c:pt idx="91">
                  <c:v>125.59927267834129</c:v>
                </c:pt>
                <c:pt idx="92">
                  <c:v>129.32627863527131</c:v>
                </c:pt>
                <c:pt idx="93">
                  <c:v>127.92028444211358</c:v>
                </c:pt>
              </c:numCache>
            </c:numRef>
          </c:val>
          <c:smooth val="0"/>
          <c:extLst>
            <c:ext xmlns:c16="http://schemas.microsoft.com/office/drawing/2014/chart" uri="{C3380CC4-5D6E-409C-BE32-E72D297353CC}">
              <c16:uniqueId val="{00000001-5E4B-4A20-91DA-99ECCAF76098}"/>
            </c:ext>
          </c:extLst>
        </c:ser>
        <c:ser>
          <c:idx val="2"/>
          <c:order val="2"/>
          <c:tx>
            <c:strRef>
              <c:f>'1_ábra_chart'!$G$10</c:f>
              <c:strCache>
                <c:ptCount val="1"/>
                <c:pt idx="0">
                  <c:v>Trade and logistics</c:v>
                </c:pt>
              </c:strCache>
            </c:strRef>
          </c:tx>
          <c:spPr>
            <a:ln w="31750" cap="rnd">
              <a:solidFill>
                <a:schemeClr val="accent6"/>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'1_ábra_chart'!$G$12:$G$105</c:f>
              <c:numCache>
                <c:formatCode>#,##0.0</c:formatCode>
                <c:ptCount val="94"/>
                <c:pt idx="0">
                  <c:v>86.881373955878303</c:v>
                </c:pt>
                <c:pt idx="1">
                  <c:v>87.850227888803417</c:v>
                </c:pt>
                <c:pt idx="2">
                  <c:v>86.860308250257219</c:v>
                </c:pt>
                <c:pt idx="3">
                  <c:v>85.559458796743755</c:v>
                </c:pt>
                <c:pt idx="4">
                  <c:v>89.269719396374853</c:v>
                </c:pt>
                <c:pt idx="5">
                  <c:v>88.07588372741651</c:v>
                </c:pt>
                <c:pt idx="6">
                  <c:v>88.793128872403344</c:v>
                </c:pt>
                <c:pt idx="7">
                  <c:v>89.683281329128064</c:v>
                </c:pt>
                <c:pt idx="8">
                  <c:v>94.915581291294046</c:v>
                </c:pt>
                <c:pt idx="9">
                  <c:v>94.508002018937233</c:v>
                </c:pt>
                <c:pt idx="10">
                  <c:v>95.738492015676258</c:v>
                </c:pt>
                <c:pt idx="11">
                  <c:v>94.976840363240171</c:v>
                </c:pt>
                <c:pt idx="12">
                  <c:v>95.831855222988921</c:v>
                </c:pt>
                <c:pt idx="13">
                  <c:v>96.279122284735877</c:v>
                </c:pt>
                <c:pt idx="14">
                  <c:v>97.932780175991326</c:v>
                </c:pt>
                <c:pt idx="15">
                  <c:v>99.059879689542058</c:v>
                </c:pt>
                <c:pt idx="16">
                  <c:v>99.771479225422439</c:v>
                </c:pt>
                <c:pt idx="17">
                  <c:v>101.4848794578193</c:v>
                </c:pt>
                <c:pt idx="18">
                  <c:v>102.34697239465673</c:v>
                </c:pt>
                <c:pt idx="19">
                  <c:v>103.96802057361074</c:v>
                </c:pt>
                <c:pt idx="20">
                  <c:v>106.5199201525494</c:v>
                </c:pt>
                <c:pt idx="21">
                  <c:v>108.69853542788239</c:v>
                </c:pt>
                <c:pt idx="22">
                  <c:v>108.7561711984617</c:v>
                </c:pt>
                <c:pt idx="23">
                  <c:v>111.30158254006908</c:v>
                </c:pt>
                <c:pt idx="24">
                  <c:v>114.56036293682901</c:v>
                </c:pt>
                <c:pt idx="25">
                  <c:v>115.95036245653093</c:v>
                </c:pt>
                <c:pt idx="26">
                  <c:v>117.91157964985426</c:v>
                </c:pt>
                <c:pt idx="27">
                  <c:v>117.33598030946364</c:v>
                </c:pt>
                <c:pt idx="28">
                  <c:v>116.1082709858666</c:v>
                </c:pt>
                <c:pt idx="29">
                  <c:v>116.79341199548688</c:v>
                </c:pt>
                <c:pt idx="30">
                  <c:v>117.56281582759152</c:v>
                </c:pt>
                <c:pt idx="31">
                  <c:v>118.49611084942823</c:v>
                </c:pt>
                <c:pt idx="32">
                  <c:v>116.88500568352738</c:v>
                </c:pt>
                <c:pt idx="33">
                  <c:v>116.36156503025457</c:v>
                </c:pt>
                <c:pt idx="34">
                  <c:v>114.60114614291143</c:v>
                </c:pt>
                <c:pt idx="35">
                  <c:v>113.42803912828425</c:v>
                </c:pt>
                <c:pt idx="36">
                  <c:v>101.13451464192936</c:v>
                </c:pt>
                <c:pt idx="37">
                  <c:v>100.48973552427907</c:v>
                </c:pt>
                <c:pt idx="38">
                  <c:v>98.872731960804302</c:v>
                </c:pt>
                <c:pt idx="39">
                  <c:v>99.621238612932828</c:v>
                </c:pt>
                <c:pt idx="40">
                  <c:v>99.937476985716614</c:v>
                </c:pt>
                <c:pt idx="41">
                  <c:v>99.682160633589007</c:v>
                </c:pt>
                <c:pt idx="42">
                  <c:v>100.34581462347577</c:v>
                </c:pt>
                <c:pt idx="43">
                  <c:v>100.03454775721859</c:v>
                </c:pt>
                <c:pt idx="44">
                  <c:v>101.36859676279089</c:v>
                </c:pt>
                <c:pt idx="45">
                  <c:v>101.52372461898457</c:v>
                </c:pt>
                <c:pt idx="46">
                  <c:v>100.83571867339982</c:v>
                </c:pt>
                <c:pt idx="47">
                  <c:v>102.21004530811966</c:v>
                </c:pt>
                <c:pt idx="48">
                  <c:v>101.80423555503499</c:v>
                </c:pt>
                <c:pt idx="49">
                  <c:v>103.0714641423772</c:v>
                </c:pt>
                <c:pt idx="50">
                  <c:v>104.08009012751494</c:v>
                </c:pt>
                <c:pt idx="51">
                  <c:v>104.03189179305387</c:v>
                </c:pt>
                <c:pt idx="52">
                  <c:v>105.21249819888216</c:v>
                </c:pt>
                <c:pt idx="53">
                  <c:v>106.16028642618618</c:v>
                </c:pt>
                <c:pt idx="54">
                  <c:v>108.31278022654902</c:v>
                </c:pt>
                <c:pt idx="55">
                  <c:v>108.875740143567</c:v>
                </c:pt>
                <c:pt idx="56">
                  <c:v>111.22085875612906</c:v>
                </c:pt>
                <c:pt idx="57">
                  <c:v>112.17732605414898</c:v>
                </c:pt>
                <c:pt idx="58">
                  <c:v>113.52544695107616</c:v>
                </c:pt>
                <c:pt idx="59">
                  <c:v>114.73588239606391</c:v>
                </c:pt>
                <c:pt idx="60">
                  <c:v>113.83427019548131</c:v>
                </c:pt>
                <c:pt idx="61">
                  <c:v>114.90895823344678</c:v>
                </c:pt>
                <c:pt idx="62">
                  <c:v>116.75844292415587</c:v>
                </c:pt>
                <c:pt idx="63">
                  <c:v>116.50321083485076</c:v>
                </c:pt>
                <c:pt idx="64">
                  <c:v>117.53719992955629</c:v>
                </c:pt>
                <c:pt idx="65">
                  <c:v>117.82773814148233</c:v>
                </c:pt>
                <c:pt idx="66">
                  <c:v>118.3471341792759</c:v>
                </c:pt>
                <c:pt idx="67">
                  <c:v>120.23285188365327</c:v>
                </c:pt>
                <c:pt idx="68">
                  <c:v>120.87577721920889</c:v>
                </c:pt>
                <c:pt idx="69">
                  <c:v>122.99094258921114</c:v>
                </c:pt>
                <c:pt idx="70">
                  <c:v>126.25090266548587</c:v>
                </c:pt>
                <c:pt idx="71">
                  <c:v>129.85077896766245</c:v>
                </c:pt>
                <c:pt idx="72">
                  <c:v>133.75122075764074</c:v>
                </c:pt>
                <c:pt idx="73">
                  <c:v>135.29567403095649</c:v>
                </c:pt>
                <c:pt idx="74">
                  <c:v>136.94233810794574</c:v>
                </c:pt>
                <c:pt idx="75">
                  <c:v>139.259481463443</c:v>
                </c:pt>
                <c:pt idx="76">
                  <c:v>140.79710944813749</c:v>
                </c:pt>
                <c:pt idx="77">
                  <c:v>142.83567991250149</c:v>
                </c:pt>
                <c:pt idx="78">
                  <c:v>145.88869049675461</c:v>
                </c:pt>
                <c:pt idx="79">
                  <c:v>148.0544135602475</c:v>
                </c:pt>
                <c:pt idx="80">
                  <c:v>149.11764185435507</c:v>
                </c:pt>
                <c:pt idx="81">
                  <c:v>120.49128596021279</c:v>
                </c:pt>
                <c:pt idx="82">
                  <c:v>132.06680693617849</c:v>
                </c:pt>
                <c:pt idx="83">
                  <c:v>135.38482409714493</c:v>
                </c:pt>
                <c:pt idx="84">
                  <c:v>138.59110875549709</c:v>
                </c:pt>
                <c:pt idx="85">
                  <c:v>144.2030127329551</c:v>
                </c:pt>
                <c:pt idx="86">
                  <c:v>148.85145559812699</c:v>
                </c:pt>
                <c:pt idx="87">
                  <c:v>153.82860773381037</c:v>
                </c:pt>
                <c:pt idx="88">
                  <c:v>158.1165742443942</c:v>
                </c:pt>
                <c:pt idx="89">
                  <c:v>160.88241712962065</c:v>
                </c:pt>
                <c:pt idx="90">
                  <c:v>156.55872318230345</c:v>
                </c:pt>
                <c:pt idx="91">
                  <c:v>156.00418954753391</c:v>
                </c:pt>
                <c:pt idx="92">
                  <c:v>147.53189979802201</c:v>
                </c:pt>
                <c:pt idx="93">
                  <c:v>146.88922725093386</c:v>
                </c:pt>
              </c:numCache>
            </c:numRef>
          </c:val>
          <c:smooth val="0"/>
          <c:extLst>
            <c:ext xmlns:c16="http://schemas.microsoft.com/office/drawing/2014/chart" uri="{C3380CC4-5D6E-409C-BE32-E72D297353CC}">
              <c16:uniqueId val="{00000002-5E4B-4A20-91DA-99ECCAF76098}"/>
            </c:ext>
          </c:extLst>
        </c:ser>
        <c:ser>
          <c:idx val="3"/>
          <c:order val="3"/>
          <c:tx>
            <c:strRef>
              <c:f>'1_ábra_chart'!$F$10</c:f>
              <c:strCache>
                <c:ptCount val="1"/>
                <c:pt idx="0">
                  <c:v>Manufacturing</c:v>
                </c:pt>
              </c:strCache>
            </c:strRef>
          </c:tx>
          <c:spPr>
            <a:ln w="31750" cap="rnd">
              <a:solidFill>
                <a:schemeClr val="accent3"/>
              </a:solidFill>
              <a:round/>
            </a:ln>
            <a:effectLst/>
          </c:spPr>
          <c:marker>
            <c:symbol val="none"/>
          </c:marker>
          <c:cat>
            <c:numRef>
              <c:f>'1_ábra_chart'!$E$12:$E$105</c:f>
              <c:numCache>
                <c:formatCode>m/d/yyyy</c:formatCode>
                <c:ptCount val="94"/>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pt idx="80">
                  <c:v>43831</c:v>
                </c:pt>
                <c:pt idx="81">
                  <c:v>43922</c:v>
                </c:pt>
                <c:pt idx="82">
                  <c:v>44013</c:v>
                </c:pt>
                <c:pt idx="83">
                  <c:v>44105</c:v>
                </c:pt>
                <c:pt idx="84">
                  <c:v>44197</c:v>
                </c:pt>
                <c:pt idx="85">
                  <c:v>44287</c:v>
                </c:pt>
                <c:pt idx="86">
                  <c:v>44378</c:v>
                </c:pt>
                <c:pt idx="87">
                  <c:v>44470</c:v>
                </c:pt>
                <c:pt idx="88">
                  <c:v>44562</c:v>
                </c:pt>
                <c:pt idx="89">
                  <c:v>44652</c:v>
                </c:pt>
                <c:pt idx="90">
                  <c:v>44743</c:v>
                </c:pt>
                <c:pt idx="91">
                  <c:v>44835</c:v>
                </c:pt>
                <c:pt idx="92">
                  <c:v>44927</c:v>
                </c:pt>
                <c:pt idx="93">
                  <c:v>45017</c:v>
                </c:pt>
              </c:numCache>
            </c:numRef>
          </c:cat>
          <c:val>
            <c:numRef>
              <c:f>'1_ábra_chart'!$F$12:$F$105</c:f>
              <c:numCache>
                <c:formatCode>#,##0.0</c:formatCode>
                <c:ptCount val="94"/>
                <c:pt idx="0">
                  <c:v>73.031207084339627</c:v>
                </c:pt>
                <c:pt idx="1">
                  <c:v>74.038294580985308</c:v>
                </c:pt>
                <c:pt idx="2">
                  <c:v>76.791404159333851</c:v>
                </c:pt>
                <c:pt idx="3">
                  <c:v>79.107106213229244</c:v>
                </c:pt>
                <c:pt idx="4">
                  <c:v>81.421777405378975</c:v>
                </c:pt>
                <c:pt idx="5">
                  <c:v>79.928380880220629</c:v>
                </c:pt>
                <c:pt idx="6">
                  <c:v>78.139127034059356</c:v>
                </c:pt>
                <c:pt idx="7">
                  <c:v>77.468938041665496</c:v>
                </c:pt>
                <c:pt idx="8">
                  <c:v>84.671440200837651</c:v>
                </c:pt>
                <c:pt idx="9">
                  <c:v>84.542840198067211</c:v>
                </c:pt>
                <c:pt idx="10">
                  <c:v>85.925612372144954</c:v>
                </c:pt>
                <c:pt idx="11">
                  <c:v>84.741345512964855</c:v>
                </c:pt>
                <c:pt idx="12">
                  <c:v>87.611006897431508</c:v>
                </c:pt>
                <c:pt idx="13">
                  <c:v>89.675114256528005</c:v>
                </c:pt>
                <c:pt idx="14">
                  <c:v>93.64998829005485</c:v>
                </c:pt>
                <c:pt idx="15">
                  <c:v>95.497807969141164</c:v>
                </c:pt>
                <c:pt idx="16">
                  <c:v>95.112394533984457</c:v>
                </c:pt>
                <c:pt idx="17">
                  <c:v>96.407221315386025</c:v>
                </c:pt>
                <c:pt idx="18">
                  <c:v>96.569002180594737</c:v>
                </c:pt>
                <c:pt idx="19">
                  <c:v>97.909766738537058</c:v>
                </c:pt>
                <c:pt idx="20">
                  <c:v>97.797016235106057</c:v>
                </c:pt>
                <c:pt idx="21">
                  <c:v>100.87542712306782</c:v>
                </c:pt>
                <c:pt idx="22">
                  <c:v>101.39633444891902</c:v>
                </c:pt>
                <c:pt idx="23">
                  <c:v>106.78232935452914</c:v>
                </c:pt>
                <c:pt idx="24">
                  <c:v>104.70591608334388</c:v>
                </c:pt>
                <c:pt idx="25">
                  <c:v>108.84824072168054</c:v>
                </c:pt>
                <c:pt idx="26">
                  <c:v>110.30529937030455</c:v>
                </c:pt>
                <c:pt idx="27">
                  <c:v>114.4721069751005</c:v>
                </c:pt>
                <c:pt idx="28">
                  <c:v>113.89830355592538</c:v>
                </c:pt>
                <c:pt idx="29">
                  <c:v>115.1618823406618</c:v>
                </c:pt>
                <c:pt idx="30">
                  <c:v>119.55361109258781</c:v>
                </c:pt>
                <c:pt idx="31">
                  <c:v>117.70927057189311</c:v>
                </c:pt>
                <c:pt idx="32">
                  <c:v>119.49994185295465</c:v>
                </c:pt>
                <c:pt idx="33">
                  <c:v>116.08933576745564</c:v>
                </c:pt>
                <c:pt idx="34">
                  <c:v>111.11046682252008</c:v>
                </c:pt>
                <c:pt idx="35">
                  <c:v>100.76950607870178</c:v>
                </c:pt>
                <c:pt idx="36">
                  <c:v>91.735291455219198</c:v>
                </c:pt>
                <c:pt idx="37">
                  <c:v>90.170958756187986</c:v>
                </c:pt>
                <c:pt idx="38">
                  <c:v>93.123411224602549</c:v>
                </c:pt>
                <c:pt idx="39">
                  <c:v>92.417786359701807</c:v>
                </c:pt>
                <c:pt idx="40">
                  <c:v>96.121479325262328</c:v>
                </c:pt>
                <c:pt idx="41">
                  <c:v>99.879743534483453</c:v>
                </c:pt>
                <c:pt idx="42">
                  <c:v>103.16484220244901</c:v>
                </c:pt>
                <c:pt idx="43">
                  <c:v>100.83393493780521</c:v>
                </c:pt>
                <c:pt idx="44">
                  <c:v>100.90338924791871</c:v>
                </c:pt>
                <c:pt idx="45">
                  <c:v>99.83155074787409</c:v>
                </c:pt>
                <c:pt idx="46">
                  <c:v>99.599026995369826</c:v>
                </c:pt>
                <c:pt idx="47">
                  <c:v>102.4673998026544</c:v>
                </c:pt>
                <c:pt idx="48">
                  <c:v>101.2755947669592</c:v>
                </c:pt>
                <c:pt idx="49">
                  <c:v>100.46849444897057</c:v>
                </c:pt>
                <c:pt idx="50">
                  <c:v>100.67879024508414</c:v>
                </c:pt>
                <c:pt idx="51">
                  <c:v>99.39291907509795</c:v>
                </c:pt>
                <c:pt idx="52">
                  <c:v>95.525319091978318</c:v>
                </c:pt>
                <c:pt idx="53">
                  <c:v>96.678209096775049</c:v>
                </c:pt>
                <c:pt idx="54">
                  <c:v>99.681495935022198</c:v>
                </c:pt>
                <c:pt idx="55">
                  <c:v>101.51121110470045</c:v>
                </c:pt>
                <c:pt idx="56">
                  <c:v>102.5875596248823</c:v>
                </c:pt>
                <c:pt idx="57">
                  <c:v>104.51043892482407</c:v>
                </c:pt>
                <c:pt idx="58">
                  <c:v>106.23429747899537</c:v>
                </c:pt>
                <c:pt idx="59">
                  <c:v>105.7419965665861</c:v>
                </c:pt>
                <c:pt idx="60">
                  <c:v>113.0319286875616</c:v>
                </c:pt>
                <c:pt idx="61">
                  <c:v>112.71068639607189</c:v>
                </c:pt>
                <c:pt idx="62">
                  <c:v>113.52964162413556</c:v>
                </c:pt>
                <c:pt idx="63">
                  <c:v>114.85636069079335</c:v>
                </c:pt>
                <c:pt idx="64">
                  <c:v>112.77988299074899</c:v>
                </c:pt>
                <c:pt idx="65">
                  <c:v>114.38164885691928</c:v>
                </c:pt>
                <c:pt idx="66">
                  <c:v>112.49368999861156</c:v>
                </c:pt>
                <c:pt idx="67">
                  <c:v>115.2729576937561</c:v>
                </c:pt>
                <c:pt idx="68">
                  <c:v>116.34402304749148</c:v>
                </c:pt>
                <c:pt idx="69">
                  <c:v>119.46721199253012</c:v>
                </c:pt>
                <c:pt idx="70">
                  <c:v>117.47429852274291</c:v>
                </c:pt>
                <c:pt idx="71">
                  <c:v>120.00603054121208</c:v>
                </c:pt>
                <c:pt idx="72">
                  <c:v>121.24055191049285</c:v>
                </c:pt>
                <c:pt idx="73">
                  <c:v>121.23945661988809</c:v>
                </c:pt>
                <c:pt idx="74">
                  <c:v>121.03431513250278</c:v>
                </c:pt>
                <c:pt idx="75">
                  <c:v>123.71404024033252</c:v>
                </c:pt>
                <c:pt idx="76">
                  <c:v>124.502971620054</c:v>
                </c:pt>
                <c:pt idx="77">
                  <c:v>122.80713961959269</c:v>
                </c:pt>
                <c:pt idx="78">
                  <c:v>125.29847474340401</c:v>
                </c:pt>
                <c:pt idx="79">
                  <c:v>123.27238041117855</c:v>
                </c:pt>
                <c:pt idx="80">
                  <c:v>119.8430255276804</c:v>
                </c:pt>
                <c:pt idx="81">
                  <c:v>92.087524027937633</c:v>
                </c:pt>
                <c:pt idx="82">
                  <c:v>119.47848704287323</c:v>
                </c:pt>
                <c:pt idx="83">
                  <c:v>120.84147955720623</c:v>
                </c:pt>
                <c:pt idx="84">
                  <c:v>122.02593970296363</c:v>
                </c:pt>
                <c:pt idx="85">
                  <c:v>123.66874675238282</c:v>
                </c:pt>
                <c:pt idx="86">
                  <c:v>120.46051171332766</c:v>
                </c:pt>
                <c:pt idx="87">
                  <c:v>121.38100682333832</c:v>
                </c:pt>
                <c:pt idx="88">
                  <c:v>126.82891786254682</c:v>
                </c:pt>
                <c:pt idx="89">
                  <c:v>128.77093253364234</c:v>
                </c:pt>
                <c:pt idx="90">
                  <c:v>130.40304439245037</c:v>
                </c:pt>
                <c:pt idx="91">
                  <c:v>127.66932790069194</c:v>
                </c:pt>
                <c:pt idx="92">
                  <c:v>124.19442181380769</c:v>
                </c:pt>
                <c:pt idx="93">
                  <c:v>124.72383374906056</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240"/>
          <c:min val="4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44395251223061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0053482246441534"/>
        </c:manualLayout>
      </c:layout>
      <c:barChart>
        <c:barDir val="col"/>
        <c:grouping val="stacked"/>
        <c:varyColors val="0"/>
        <c:ser>
          <c:idx val="0"/>
          <c:order val="0"/>
          <c:tx>
            <c:strRef>
              <c:f>'10_ábra_chart'!$F$11</c:f>
              <c:strCache>
                <c:ptCount val="1"/>
                <c:pt idx="0">
                  <c:v>East Hungary</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E13-4383-906A-13C80F4E3E7A}"/>
              </c:ext>
            </c:extLst>
          </c:dPt>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'10_ábra_chart'!$F$13:$F$25</c:f>
              <c:numCache>
                <c:formatCode>0</c:formatCode>
                <c:ptCount val="13"/>
                <c:pt idx="0">
                  <c:v>78.099999999999994</c:v>
                </c:pt>
                <c:pt idx="1">
                  <c:v>86.7</c:v>
                </c:pt>
                <c:pt idx="2">
                  <c:v>353.85</c:v>
                </c:pt>
                <c:pt idx="3">
                  <c:v>71.900000000000006</c:v>
                </c:pt>
                <c:pt idx="4">
                  <c:v>70.626999999999995</c:v>
                </c:pt>
                <c:pt idx="5">
                  <c:v>458.19</c:v>
                </c:pt>
                <c:pt idx="6">
                  <c:v>267.39999999999998</c:v>
                </c:pt>
                <c:pt idx="7">
                  <c:v>105.6</c:v>
                </c:pt>
                <c:pt idx="8">
                  <c:v>192.5</c:v>
                </c:pt>
                <c:pt idx="9">
                  <c:v>204.77</c:v>
                </c:pt>
                <c:pt idx="10">
                  <c:v>235.18299999999999</c:v>
                </c:pt>
                <c:pt idx="11">
                  <c:v>155.4</c:v>
                </c:pt>
              </c:numCache>
            </c:numRef>
          </c:val>
          <c:extLst>
            <c:ext xmlns:c16="http://schemas.microsoft.com/office/drawing/2014/chart" uri="{C3380CC4-5D6E-409C-BE32-E72D297353CC}">
              <c16:uniqueId val="{00000002-6E13-4383-906A-13C80F4E3E7A}"/>
            </c:ext>
          </c:extLst>
        </c:ser>
        <c:ser>
          <c:idx val="1"/>
          <c:order val="1"/>
          <c:tx>
            <c:strRef>
              <c:f>'10_ábra_chart'!$G$11</c:f>
              <c:strCache>
                <c:ptCount val="1"/>
                <c:pt idx="0">
                  <c:v>Central Hungary</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rgbClr val="C0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4-6E13-4383-906A-13C80F4E3E7A}"/>
              </c:ext>
            </c:extLst>
          </c:dPt>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'10_ábra_chart'!$G$13:$G$25</c:f>
              <c:numCache>
                <c:formatCode>0</c:formatCode>
                <c:ptCount val="13"/>
                <c:pt idx="0">
                  <c:v>31.448</c:v>
                </c:pt>
                <c:pt idx="1">
                  <c:v>92.846999999999994</c:v>
                </c:pt>
                <c:pt idx="2">
                  <c:v>35.143999999999998</c:v>
                </c:pt>
                <c:pt idx="3">
                  <c:v>72.5</c:v>
                </c:pt>
                <c:pt idx="4">
                  <c:v>107.663</c:v>
                </c:pt>
                <c:pt idx="5">
                  <c:v>168.239</c:v>
                </c:pt>
                <c:pt idx="6">
                  <c:v>173.5</c:v>
                </c:pt>
                <c:pt idx="7">
                  <c:v>231.267</c:v>
                </c:pt>
                <c:pt idx="8">
                  <c:v>276</c:v>
                </c:pt>
                <c:pt idx="9">
                  <c:v>533.11699999999996</c:v>
                </c:pt>
                <c:pt idx="10">
                  <c:v>456.61</c:v>
                </c:pt>
                <c:pt idx="11">
                  <c:v>328.4</c:v>
                </c:pt>
              </c:numCache>
            </c:numRef>
          </c:val>
          <c:extLst>
            <c:ext xmlns:c16="http://schemas.microsoft.com/office/drawing/2014/chart" uri="{C3380CC4-5D6E-409C-BE32-E72D297353CC}">
              <c16:uniqueId val="{00000005-6E13-4383-906A-13C80F4E3E7A}"/>
            </c:ext>
          </c:extLst>
        </c:ser>
        <c:ser>
          <c:idx val="2"/>
          <c:order val="2"/>
          <c:tx>
            <c:strRef>
              <c:f>'10_ábra_chart'!$H$11</c:f>
              <c:strCache>
                <c:ptCount val="1"/>
                <c:pt idx="0">
                  <c:v>West Hungary</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11"/>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6E13-4383-906A-13C80F4E3E7A}"/>
              </c:ext>
            </c:extLst>
          </c:dPt>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'10_ábra_chart'!$H$13:$H$25</c:f>
              <c:numCache>
                <c:formatCode>0</c:formatCode>
                <c:ptCount val="13"/>
                <c:pt idx="0">
                  <c:v>142.04300000000001</c:v>
                </c:pt>
                <c:pt idx="1">
                  <c:v>188.8</c:v>
                </c:pt>
                <c:pt idx="2">
                  <c:v>138.5</c:v>
                </c:pt>
                <c:pt idx="3">
                  <c:v>253.42500000000001</c:v>
                </c:pt>
                <c:pt idx="4">
                  <c:v>142.69999999999999</c:v>
                </c:pt>
                <c:pt idx="5">
                  <c:v>76.775999999999996</c:v>
                </c:pt>
                <c:pt idx="6">
                  <c:v>103.7</c:v>
                </c:pt>
                <c:pt idx="7">
                  <c:v>109.9</c:v>
                </c:pt>
                <c:pt idx="8">
                  <c:v>206.9</c:v>
                </c:pt>
                <c:pt idx="9">
                  <c:v>196.79</c:v>
                </c:pt>
                <c:pt idx="10">
                  <c:v>299.81099999999998</c:v>
                </c:pt>
                <c:pt idx="11">
                  <c:v>84</c:v>
                </c:pt>
              </c:numCache>
            </c:numRef>
          </c:val>
          <c:extLst>
            <c:ext xmlns:c16="http://schemas.microsoft.com/office/drawing/2014/chart" uri="{C3380CC4-5D6E-409C-BE32-E72D297353CC}">
              <c16:uniqueId val="{00000008-6E13-4383-906A-13C80F4E3E7A}"/>
            </c:ext>
          </c:extLst>
        </c:ser>
        <c:ser>
          <c:idx val="3"/>
          <c:order val="3"/>
          <c:tx>
            <c:strRef>
              <c:f>'10_ábra_chart'!$I$11</c:f>
              <c:strCache>
                <c:ptCount val="1"/>
                <c:pt idx="0">
                  <c:v>East Hungary</c:v>
                </c:pt>
              </c:strCache>
            </c:strRef>
          </c:tx>
          <c:spPr>
            <a:pattFill prst="wdUpDiag">
              <a:fgClr>
                <a:srgbClr val="002060"/>
              </a:fgClr>
              <a:bgClr>
                <a:schemeClr val="bg1"/>
              </a:bgClr>
            </a:pattFill>
            <a:ln>
              <a:solidFill>
                <a:sysClr val="windowText" lastClr="000000">
                  <a:lumMod val="100000"/>
                </a:sysClr>
              </a:solidFill>
            </a:ln>
            <a:effectLst/>
          </c:spPr>
          <c:invertIfNegative val="0"/>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'10_ábra_chart'!$I$13:$I$25</c:f>
              <c:numCache>
                <c:formatCode>0.00</c:formatCode>
                <c:ptCount val="13"/>
                <c:pt idx="11" formatCode="#,##0">
                  <c:v>776</c:v>
                </c:pt>
                <c:pt idx="12" formatCode="#,##0">
                  <c:v>1234.3</c:v>
                </c:pt>
              </c:numCache>
            </c:numRef>
          </c:val>
          <c:extLst>
            <c:ext xmlns:c16="http://schemas.microsoft.com/office/drawing/2014/chart" uri="{C3380CC4-5D6E-409C-BE32-E72D297353CC}">
              <c16:uniqueId val="{00000009-6E13-4383-906A-13C80F4E3E7A}"/>
            </c:ext>
          </c:extLst>
        </c:ser>
        <c:ser>
          <c:idx val="5"/>
          <c:order val="4"/>
          <c:tx>
            <c:strRef>
              <c:f>'10_ábra_chart'!$J$11</c:f>
              <c:strCache>
                <c:ptCount val="1"/>
                <c:pt idx="0">
                  <c:v>Central Hungary</c:v>
                </c:pt>
              </c:strCache>
            </c:strRef>
          </c:tx>
          <c:spPr>
            <a:pattFill prst="wdUpDiag">
              <a:fgClr>
                <a:srgbClr val="C00000"/>
              </a:fgClr>
              <a:bgClr>
                <a:schemeClr val="bg1"/>
              </a:bgClr>
            </a:pattFill>
            <a:ln>
              <a:solidFill>
                <a:sysClr val="windowText" lastClr="000000">
                  <a:lumMod val="100000"/>
                </a:sysClr>
              </a:solidFill>
            </a:ln>
            <a:effectLst/>
          </c:spPr>
          <c:invertIfNegative val="0"/>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'10_ábra_chart'!$J$13:$J$25</c:f>
              <c:numCache>
                <c:formatCode>General</c:formatCode>
                <c:ptCount val="13"/>
                <c:pt idx="11" formatCode="#,##0">
                  <c:v>774</c:v>
                </c:pt>
                <c:pt idx="12" formatCode="#,##0">
                  <c:v>413.1</c:v>
                </c:pt>
              </c:numCache>
            </c:numRef>
          </c:val>
          <c:extLst>
            <c:ext xmlns:c16="http://schemas.microsoft.com/office/drawing/2014/chart" uri="{C3380CC4-5D6E-409C-BE32-E72D297353CC}">
              <c16:uniqueId val="{0000000A-6E13-4383-906A-13C80F4E3E7A}"/>
            </c:ext>
          </c:extLst>
        </c:ser>
        <c:ser>
          <c:idx val="6"/>
          <c:order val="5"/>
          <c:tx>
            <c:strRef>
              <c:f>'10_ábra_chart'!$K$11</c:f>
              <c:strCache>
                <c:ptCount val="1"/>
                <c:pt idx="0">
                  <c:v>West Hungary</c:v>
                </c:pt>
              </c:strCache>
            </c:strRef>
          </c:tx>
          <c:spPr>
            <a:pattFill prst="wdUpDiag">
              <a:fgClr>
                <a:schemeClr val="tx2">
                  <a:lumMod val="25000"/>
                  <a:lumOff val="75000"/>
                </a:schemeClr>
              </a:fgClr>
              <a:bgClr>
                <a:schemeClr val="bg1"/>
              </a:bgClr>
            </a:pattFill>
            <a:ln>
              <a:solidFill>
                <a:sysClr val="windowText" lastClr="000000">
                  <a:lumMod val="100000"/>
                </a:sysClr>
              </a:solidFill>
            </a:ln>
            <a:effectLst/>
          </c:spPr>
          <c:invertIfNegative val="0"/>
          <c:cat>
            <c:strRef>
              <c:f>'10_ábra_chart'!$D$13:$D$25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(fc)</c:v>
                </c:pt>
                <c:pt idx="12">
                  <c:v>2024 (fc)</c:v>
                </c:pt>
              </c:strCache>
            </c:strRef>
          </c:cat>
          <c:val>
            <c:numRef>
              <c:f>'10_ábra_chart'!$K$13:$K$25</c:f>
              <c:numCache>
                <c:formatCode>General</c:formatCode>
                <c:ptCount val="13"/>
                <c:pt idx="11" formatCode="#,##0">
                  <c:v>629.4</c:v>
                </c:pt>
                <c:pt idx="12" formatCode="#,##0">
                  <c:v>227.3</c:v>
                </c:pt>
              </c:numCache>
            </c:numRef>
          </c:val>
          <c:extLst>
            <c:ext xmlns:c16="http://schemas.microsoft.com/office/drawing/2014/chart" uri="{C3380CC4-5D6E-409C-BE32-E72D297353CC}">
              <c16:uniqueId val="{0000000B-6E13-4383-906A-13C80F4E3E7A}"/>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6"/>
          <c:tx>
            <c:v>fikt</c:v>
          </c:tx>
          <c:spPr>
            <a:solidFill>
              <a:schemeClr val="accent5"/>
            </a:solidFill>
            <a:ln>
              <a:noFill/>
            </a:ln>
            <a:effectLst/>
          </c:spPr>
          <c:invertIfNegative val="0"/>
          <c:cat>
            <c:strRef>
              <c:f>'10_ábra_chart'!$E$13:$E$25</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 (e.)</c:v>
                </c:pt>
                <c:pt idx="12">
                  <c:v>2024 (e.)</c:v>
                </c:pt>
              </c:strCache>
            </c:strRef>
          </c:cat>
          <c:val>
            <c:numLit>
              <c:formatCode>General</c:formatCode>
              <c:ptCount val="1"/>
              <c:pt idx="0">
                <c:v>0</c:v>
              </c:pt>
            </c:numLit>
          </c:val>
          <c:extLst>
            <c:ext xmlns:c16="http://schemas.microsoft.com/office/drawing/2014/chart" uri="{C3380CC4-5D6E-409C-BE32-E72D297353CC}">
              <c16:uniqueId val="{0000000C-6E13-4383-906A-13C80F4E3E7A}"/>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9.50998555976350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3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a:t>
                </a:r>
                <a:r>
                  <a:rPr lang="hu-HU" baseline="0"/>
                  <a:t>d sq. m.</a:t>
                </a:r>
                <a:endParaRPr lang="hu-HU"/>
              </a:p>
            </c:rich>
          </c:tx>
          <c:layout>
            <c:manualLayout>
              <c:xMode val="edge"/>
              <c:yMode val="edge"/>
              <c:x val="0.71214968803640033"/>
              <c:y val="3.83201943802745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majorUnit val="500"/>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5.0523254229899471E-2"/>
          <c:y val="0.91429127172830704"/>
          <c:w val="0.89999999999999991"/>
          <c:h val="6.546417405677672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'11_ábra_chart'!$E$13</c:f>
              <c:strCache>
                <c:ptCount val="1"/>
                <c:pt idx="0">
                  <c:v>Kiskereskedelmi forgalom üzemanyag nélkül</c:v>
                </c:pt>
              </c:strCache>
            </c:strRef>
          </c:tx>
          <c:spPr>
            <a:solidFill>
              <a:schemeClr val="accent1">
                <a:lumMod val="75000"/>
              </a:schemeClr>
            </a:solidFill>
            <a:ln w="12700">
              <a:solidFill>
                <a:schemeClr val="tx1"/>
              </a:solidFill>
              <a:prstDash val="solid"/>
            </a:ln>
          </c:spPr>
          <c:invertIfNegative val="0"/>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'11_ábra_chart'!$E$15:$E$70</c:f>
              <c:numCache>
                <c:formatCode>0.0</c:formatCode>
                <c:ptCount val="56"/>
                <c:pt idx="0">
                  <c:v>5.3148971116558243</c:v>
                </c:pt>
                <c:pt idx="1">
                  <c:v>8.3253790087138668</c:v>
                </c:pt>
                <c:pt idx="2">
                  <c:v>6.3150927597099837</c:v>
                </c:pt>
                <c:pt idx="3">
                  <c:v>7.02907085167395</c:v>
                </c:pt>
                <c:pt idx="4">
                  <c:v>3.3091282587251101</c:v>
                </c:pt>
                <c:pt idx="5">
                  <c:v>5.0649678617048295</c:v>
                </c:pt>
                <c:pt idx="6">
                  <c:v>6.204139727107588</c:v>
                </c:pt>
                <c:pt idx="7">
                  <c:v>5.904603829091613</c:v>
                </c:pt>
                <c:pt idx="8">
                  <c:v>5.8814415613005053</c:v>
                </c:pt>
                <c:pt idx="9">
                  <c:v>6.2710188813908161</c:v>
                </c:pt>
                <c:pt idx="10">
                  <c:v>9.5922694077245723</c:v>
                </c:pt>
                <c:pt idx="11">
                  <c:v>6.4504036565599279</c:v>
                </c:pt>
                <c:pt idx="12">
                  <c:v>8.4711964668373838</c:v>
                </c:pt>
                <c:pt idx="13">
                  <c:v>8.6373969489345228</c:v>
                </c:pt>
                <c:pt idx="14">
                  <c:v>6.262003973976789</c:v>
                </c:pt>
                <c:pt idx="15">
                  <c:v>-9.4458033956374408</c:v>
                </c:pt>
                <c:pt idx="16">
                  <c:v>0.70736075937760745</c:v>
                </c:pt>
                <c:pt idx="17">
                  <c:v>2.0207900146931053</c:v>
                </c:pt>
                <c:pt idx="18">
                  <c:v>3.3774162337346922</c:v>
                </c:pt>
                <c:pt idx="19">
                  <c:v>-0.5918190354876316</c:v>
                </c:pt>
                <c:pt idx="20">
                  <c:v>-0.93597588152940148</c:v>
                </c:pt>
                <c:pt idx="21">
                  <c:v>-0.10916676809418391</c:v>
                </c:pt>
                <c:pt idx="22">
                  <c:v>0.76475929169662038</c:v>
                </c:pt>
                <c:pt idx="23">
                  <c:v>-1.6721899369075857</c:v>
                </c:pt>
                <c:pt idx="24">
                  <c:v>0.54143857195131773</c:v>
                </c:pt>
                <c:pt idx="25">
                  <c:v>-0.59028592695831605</c:v>
                </c:pt>
                <c:pt idx="26">
                  <c:v>-5.1099227993211116</c:v>
                </c:pt>
                <c:pt idx="27">
                  <c:v>11.212178298349812</c:v>
                </c:pt>
                <c:pt idx="28">
                  <c:v>5.0367885428195223</c:v>
                </c:pt>
                <c:pt idx="29">
                  <c:v>4.7863106623065761</c:v>
                </c:pt>
                <c:pt idx="30">
                  <c:v>3.0848934361771967</c:v>
                </c:pt>
                <c:pt idx="31">
                  <c:v>4.4820061313587445</c:v>
                </c:pt>
                <c:pt idx="32">
                  <c:v>5.3549249738083802</c:v>
                </c:pt>
                <c:pt idx="33">
                  <c:v>4.5663222168814457</c:v>
                </c:pt>
                <c:pt idx="34">
                  <c:v>4.403766946375498</c:v>
                </c:pt>
                <c:pt idx="35">
                  <c:v>6.171797159289099</c:v>
                </c:pt>
                <c:pt idx="36">
                  <c:v>2.4483552398716597</c:v>
                </c:pt>
                <c:pt idx="37">
                  <c:v>8.3675824891023183</c:v>
                </c:pt>
                <c:pt idx="38">
                  <c:v>11.89178794753785</c:v>
                </c:pt>
                <c:pt idx="39">
                  <c:v>10.846988561702162</c:v>
                </c:pt>
                <c:pt idx="40">
                  <c:v>5.9194155910476951</c:v>
                </c:pt>
                <c:pt idx="41">
                  <c:v>9.1367001363252598E-2</c:v>
                </c:pt>
                <c:pt idx="42">
                  <c:v>-0.65521029432053979</c:v>
                </c:pt>
                <c:pt idx="43">
                  <c:v>-1.9748123293469035</c:v>
                </c:pt>
                <c:pt idx="44">
                  <c:v>-0.75344097211662131</c:v>
                </c:pt>
                <c:pt idx="45">
                  <c:v>-3.4617006067628466</c:v>
                </c:pt>
                <c:pt idx="46">
                  <c:v>-4.5535096766718368</c:v>
                </c:pt>
                <c:pt idx="47">
                  <c:v>-4.362805589415629</c:v>
                </c:pt>
                <c:pt idx="48">
                  <c:v>-3.4614566723603559</c:v>
                </c:pt>
                <c:pt idx="49">
                  <c:v>-9.1418664624231525</c:v>
                </c:pt>
                <c:pt idx="50">
                  <c:v>-9.5629176184739606</c:v>
                </c:pt>
                <c:pt idx="51">
                  <c:v>-9.9222067080404628</c:v>
                </c:pt>
                <c:pt idx="52">
                  <c:v>-8.8833830609348468</c:v>
                </c:pt>
                <c:pt idx="53">
                  <c:v>-4.708902919763986</c:v>
                </c:pt>
                <c:pt idx="54">
                  <c:v>-4.6641913853747781</c:v>
                </c:pt>
                <c:pt idx="55">
                  <c:v>-4.5221214225875599</c:v>
                </c:pt>
              </c:numCache>
            </c:numRef>
          </c:val>
          <c:extLst>
            <c:ext xmlns:c16="http://schemas.microsoft.com/office/drawing/2014/chart" uri="{C3380CC4-5D6E-409C-BE32-E72D297353CC}">
              <c16:uniqueId val="{00000000-4691-4F79-A7E1-4647AF8FC2E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'11_ábra_chart'!$F$13</c:f>
              <c:strCache>
                <c:ptCount val="1"/>
                <c:pt idx="0">
                  <c:v>Kiskereskedelmi forgalom</c:v>
                </c:pt>
              </c:strCache>
            </c:strRef>
          </c:tx>
          <c:spPr>
            <a:ln w="31750">
              <a:solidFill>
                <a:schemeClr val="tx2"/>
              </a:solidFill>
            </a:ln>
          </c:spPr>
          <c:marker>
            <c:symbol val="none"/>
          </c:marker>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'11_ábra_chart'!$F$15:$F$70</c:f>
              <c:numCache>
                <c:formatCode>0.0</c:formatCode>
                <c:ptCount val="56"/>
                <c:pt idx="0">
                  <c:v>5.7555409409768714</c:v>
                </c:pt>
                <c:pt idx="1">
                  <c:v>9.2293935716036373</c:v>
                </c:pt>
                <c:pt idx="2">
                  <c:v>6.7571366540276472</c:v>
                </c:pt>
                <c:pt idx="3">
                  <c:v>7.5122585923772789</c:v>
                </c:pt>
                <c:pt idx="4">
                  <c:v>2.9371290494494247</c:v>
                </c:pt>
                <c:pt idx="5">
                  <c:v>5.2985843572072326</c:v>
                </c:pt>
                <c:pt idx="6">
                  <c:v>6.3102503113686055</c:v>
                </c:pt>
                <c:pt idx="7">
                  <c:v>5.6078646691453855</c:v>
                </c:pt>
                <c:pt idx="8">
                  <c:v>5.9704439908201863</c:v>
                </c:pt>
                <c:pt idx="9">
                  <c:v>6.1636155174645353</c:v>
                </c:pt>
                <c:pt idx="10">
                  <c:v>8.0525713988402998</c:v>
                </c:pt>
                <c:pt idx="11">
                  <c:v>6.0900751722989526</c:v>
                </c:pt>
                <c:pt idx="12">
                  <c:v>7.3542273761439247</c:v>
                </c:pt>
                <c:pt idx="13">
                  <c:v>11.439062592160568</c:v>
                </c:pt>
                <c:pt idx="14">
                  <c:v>3.0536233106274437</c:v>
                </c:pt>
                <c:pt idx="15">
                  <c:v>-12.402734163644396</c:v>
                </c:pt>
                <c:pt idx="16">
                  <c:v>-2.047473162247087</c:v>
                </c:pt>
                <c:pt idx="17">
                  <c:v>0.17929276382942305</c:v>
                </c:pt>
                <c:pt idx="18">
                  <c:v>1.6544027333026889</c:v>
                </c:pt>
                <c:pt idx="19">
                  <c:v>-1.3056799555177321</c:v>
                </c:pt>
                <c:pt idx="20">
                  <c:v>-2.2072747797803487</c:v>
                </c:pt>
                <c:pt idx="21">
                  <c:v>-1.8863678327581681</c:v>
                </c:pt>
                <c:pt idx="22">
                  <c:v>-0.54225468856024861</c:v>
                </c:pt>
                <c:pt idx="23">
                  <c:v>-2.5223618091244475</c:v>
                </c:pt>
                <c:pt idx="24">
                  <c:v>-0.9964439657696289</c:v>
                </c:pt>
                <c:pt idx="25">
                  <c:v>-5.5409561329548325</c:v>
                </c:pt>
                <c:pt idx="26">
                  <c:v>-3.7167907288250603</c:v>
                </c:pt>
                <c:pt idx="27">
                  <c:v>11.672339738084375</c:v>
                </c:pt>
                <c:pt idx="28">
                  <c:v>5.658417152281217</c:v>
                </c:pt>
                <c:pt idx="29">
                  <c:v>5.6186713833702697</c:v>
                </c:pt>
                <c:pt idx="30">
                  <c:v>2.9074387082589794</c:v>
                </c:pt>
                <c:pt idx="31">
                  <c:v>4.3162328919520405</c:v>
                </c:pt>
                <c:pt idx="32">
                  <c:v>5.9316391844760972</c:v>
                </c:pt>
                <c:pt idx="33">
                  <c:v>5.5599071105357325</c:v>
                </c:pt>
                <c:pt idx="34">
                  <c:v>4.6980858921369588</c:v>
                </c:pt>
                <c:pt idx="35">
                  <c:v>7.0234900615119216</c:v>
                </c:pt>
                <c:pt idx="36">
                  <c:v>3.6661303033646249</c:v>
                </c:pt>
                <c:pt idx="37">
                  <c:v>9.9079696565855784</c:v>
                </c:pt>
                <c:pt idx="38">
                  <c:v>17.076430087340142</c:v>
                </c:pt>
                <c:pt idx="39">
                  <c:v>15.300333766501566</c:v>
                </c:pt>
                <c:pt idx="40">
                  <c:v>11.100328155613752</c:v>
                </c:pt>
                <c:pt idx="41">
                  <c:v>3.8293210609788417</c:v>
                </c:pt>
                <c:pt idx="42">
                  <c:v>3.7127187552961232</c:v>
                </c:pt>
                <c:pt idx="43">
                  <c:v>1.7461327440625638</c:v>
                </c:pt>
                <c:pt idx="44">
                  <c:v>2.4612082116729965</c:v>
                </c:pt>
                <c:pt idx="45">
                  <c:v>0.64580156666482935</c:v>
                </c:pt>
                <c:pt idx="46">
                  <c:v>0.61608234178291355</c:v>
                </c:pt>
                <c:pt idx="47">
                  <c:v>-4.0562594085060084</c:v>
                </c:pt>
                <c:pt idx="48">
                  <c:v>-4.4970369537279566</c:v>
                </c:pt>
                <c:pt idx="49">
                  <c:v>-10.066700673189004</c:v>
                </c:pt>
                <c:pt idx="50">
                  <c:v>-13.149783066111027</c:v>
                </c:pt>
                <c:pt idx="51">
                  <c:v>-12.661876111754268</c:v>
                </c:pt>
                <c:pt idx="52">
                  <c:v>-12.282773221184343</c:v>
                </c:pt>
                <c:pt idx="53">
                  <c:v>-8.275313782238598</c:v>
                </c:pt>
                <c:pt idx="54">
                  <c:v>-7.6415559458492481</c:v>
                </c:pt>
                <c:pt idx="55">
                  <c:v>-7.0664071602637648</c:v>
                </c:pt>
              </c:numCache>
            </c:numRef>
          </c:val>
          <c:smooth val="0"/>
          <c:extLst>
            <c:ext xmlns:c16="http://schemas.microsoft.com/office/drawing/2014/chart" uri="{C3380CC4-5D6E-409C-BE32-E72D297353CC}">
              <c16:uniqueId val="{00000001-4691-4F79-A7E1-4647AF8FC2E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'11_ábra_chart'!$G$13</c:f>
              <c:strCache>
                <c:ptCount val="1"/>
                <c:pt idx="0">
                  <c:v>Üzemanyag-kiskereskedelem</c:v>
                </c:pt>
              </c:strCache>
            </c:strRef>
          </c:tx>
          <c:spPr>
            <a:ln w="31750">
              <a:solidFill>
                <a:srgbClr val="FF0000"/>
              </a:solidFill>
              <a:prstDash val="solid"/>
            </a:ln>
          </c:spPr>
          <c:marker>
            <c:symbol val="none"/>
          </c:marker>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'11_ábra_chart'!$G$15:$G$70</c:f>
              <c:numCache>
                <c:formatCode>0.0</c:formatCode>
                <c:ptCount val="56"/>
                <c:pt idx="0">
                  <c:v>7.7803732081963375</c:v>
                </c:pt>
                <c:pt idx="1">
                  <c:v>13.736679571904389</c:v>
                </c:pt>
                <c:pt idx="2">
                  <c:v>14.36053536886493</c:v>
                </c:pt>
                <c:pt idx="3">
                  <c:v>5.3757660054136949</c:v>
                </c:pt>
                <c:pt idx="4">
                  <c:v>0.59812626302679917</c:v>
                </c:pt>
                <c:pt idx="5">
                  <c:v>7.6993181116334313</c:v>
                </c:pt>
                <c:pt idx="6">
                  <c:v>6.1071434099660991</c:v>
                </c:pt>
                <c:pt idx="7">
                  <c:v>4.9366189737014565</c:v>
                </c:pt>
                <c:pt idx="8">
                  <c:v>6.0177245611291426</c:v>
                </c:pt>
                <c:pt idx="9">
                  <c:v>5.5665727764087762</c:v>
                </c:pt>
                <c:pt idx="10">
                  <c:v>1.1554022105670043</c:v>
                </c:pt>
                <c:pt idx="11">
                  <c:v>2.469299729091091</c:v>
                </c:pt>
                <c:pt idx="12">
                  <c:v>1.519349168346352</c:v>
                </c:pt>
                <c:pt idx="13">
                  <c:v>1.8368445212150135</c:v>
                </c:pt>
                <c:pt idx="14">
                  <c:v>-15.693099003201667</c:v>
                </c:pt>
                <c:pt idx="15">
                  <c:v>-25.781332994736644</c:v>
                </c:pt>
                <c:pt idx="16">
                  <c:v>-14.222797627857588</c:v>
                </c:pt>
                <c:pt idx="17">
                  <c:v>-10.065886635318506</c:v>
                </c:pt>
                <c:pt idx="18">
                  <c:v>-6.5043818602685803</c:v>
                </c:pt>
                <c:pt idx="19">
                  <c:v>-4.0795053312355805</c:v>
                </c:pt>
                <c:pt idx="20">
                  <c:v>-9.0643556792432634</c:v>
                </c:pt>
                <c:pt idx="21">
                  <c:v>-10.034802198807341</c:v>
                </c:pt>
                <c:pt idx="22">
                  <c:v>-8.754185036682145</c:v>
                </c:pt>
                <c:pt idx="23">
                  <c:v>-11.073965715569784</c:v>
                </c:pt>
                <c:pt idx="24">
                  <c:v>-8.1786588217105702</c:v>
                </c:pt>
                <c:pt idx="25">
                  <c:v>-9.9566735813814518</c:v>
                </c:pt>
                <c:pt idx="26">
                  <c:v>2.5945525737652844</c:v>
                </c:pt>
                <c:pt idx="27">
                  <c:v>19.531105873447814</c:v>
                </c:pt>
                <c:pt idx="28">
                  <c:v>10.464208497618571</c:v>
                </c:pt>
                <c:pt idx="29">
                  <c:v>9.909328044624985</c:v>
                </c:pt>
                <c:pt idx="30">
                  <c:v>2.8013686230577974</c:v>
                </c:pt>
                <c:pt idx="31">
                  <c:v>2.6618522819131982</c:v>
                </c:pt>
                <c:pt idx="32">
                  <c:v>9.1441709974906331</c:v>
                </c:pt>
                <c:pt idx="33">
                  <c:v>11.682616286879636</c:v>
                </c:pt>
                <c:pt idx="34">
                  <c:v>6.6772823093681239</c:v>
                </c:pt>
                <c:pt idx="35">
                  <c:v>11.418455635079525</c:v>
                </c:pt>
                <c:pt idx="36">
                  <c:v>10.566221841046158</c:v>
                </c:pt>
                <c:pt idx="37">
                  <c:v>18.62992236773799</c:v>
                </c:pt>
                <c:pt idx="38">
                  <c:v>50.808484356180031</c:v>
                </c:pt>
                <c:pt idx="39">
                  <c:v>36.557354267917191</c:v>
                </c:pt>
                <c:pt idx="40">
                  <c:v>37.371047320894547</c:v>
                </c:pt>
                <c:pt idx="41">
                  <c:v>24.292215978684169</c:v>
                </c:pt>
                <c:pt idx="42">
                  <c:v>26.517218012392505</c:v>
                </c:pt>
                <c:pt idx="43">
                  <c:v>17.917771482914887</c:v>
                </c:pt>
                <c:pt idx="44">
                  <c:v>18.032148704578816</c:v>
                </c:pt>
                <c:pt idx="45">
                  <c:v>19.701170902132347</c:v>
                </c:pt>
                <c:pt idx="46">
                  <c:v>27.742606191827647</c:v>
                </c:pt>
                <c:pt idx="47">
                  <c:v>1.0704235423852282</c:v>
                </c:pt>
                <c:pt idx="48">
                  <c:v>-9.6916256667905856</c:v>
                </c:pt>
                <c:pt idx="49">
                  <c:v>-14.450202491946158</c:v>
                </c:pt>
                <c:pt idx="50">
                  <c:v>-29.265984411524997</c:v>
                </c:pt>
                <c:pt idx="51">
                  <c:v>-22.93892500782728</c:v>
                </c:pt>
                <c:pt idx="52">
                  <c:v>-25.900860475188551</c:v>
                </c:pt>
                <c:pt idx="53">
                  <c:v>-24.158897035414967</c:v>
                </c:pt>
                <c:pt idx="54">
                  <c:v>-20.519017512935307</c:v>
                </c:pt>
                <c:pt idx="55">
                  <c:v>-18.096535226942606</c:v>
                </c:pt>
              </c:numCache>
            </c:numRef>
          </c:val>
          <c:smooth val="0"/>
          <c:extLst>
            <c:ext xmlns:c16="http://schemas.microsoft.com/office/drawing/2014/chart" uri="{C3380CC4-5D6E-409C-BE32-E72D297353CC}">
              <c16:uniqueId val="{00000002-4691-4F79-A7E1-4647AF8FC2E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a:t>
                </a: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10"/>
      </c:valAx>
      <c:valAx>
        <c:axId val="1087642831"/>
        <c:scaling>
          <c:orientation val="minMax"/>
          <c:min val="-30"/>
        </c:scaling>
        <c:delete val="0"/>
        <c:axPos val="r"/>
        <c:title>
          <c:tx>
            <c:rich>
              <a:bodyPr rot="0" vert="horz"/>
              <a:lstStyle/>
              <a:p>
                <a:pPr>
                  <a:defRPr sz="1600"/>
                </a:pPr>
                <a:r>
                  <a:rPr lang="hu-HU" sz="1600"/>
                  <a:t>%</a:t>
                </a:r>
              </a:p>
            </c:rich>
          </c:tx>
          <c:layout>
            <c:manualLayout>
              <c:xMode val="edge"/>
              <c:yMode val="edge"/>
              <c:x val="0.89250939334842783"/>
              <c:y val="4.447014877857248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11862820860920234"/>
          <c:y val="0.83919753086419746"/>
          <c:w val="0.78127529814741326"/>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6.2539635375766706E-2"/>
          <c:w val="0.8426381503373086"/>
          <c:h val="0.68094445741452125"/>
        </c:manualLayout>
      </c:layout>
      <c:barChart>
        <c:barDir val="col"/>
        <c:grouping val="clustered"/>
        <c:varyColors val="0"/>
        <c:ser>
          <c:idx val="0"/>
          <c:order val="0"/>
          <c:tx>
            <c:strRef>
              <c:f>'11_ábra_chart'!$E$14</c:f>
              <c:strCache>
                <c:ptCount val="1"/>
                <c:pt idx="0">
                  <c:v>Retail sales without fuel sales</c:v>
                </c:pt>
              </c:strCache>
            </c:strRef>
          </c:tx>
          <c:spPr>
            <a:solidFill>
              <a:schemeClr val="accent1">
                <a:lumMod val="75000"/>
              </a:schemeClr>
            </a:solidFill>
            <a:ln w="12700">
              <a:solidFill>
                <a:schemeClr val="tx1"/>
              </a:solidFill>
              <a:prstDash val="solid"/>
            </a:ln>
          </c:spPr>
          <c:invertIfNegative val="0"/>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'11_ábra_chart'!$E$15:$E$70</c:f>
              <c:numCache>
                <c:formatCode>0.0</c:formatCode>
                <c:ptCount val="56"/>
                <c:pt idx="0">
                  <c:v>5.3148971116558243</c:v>
                </c:pt>
                <c:pt idx="1">
                  <c:v>8.3253790087138668</c:v>
                </c:pt>
                <c:pt idx="2">
                  <c:v>6.3150927597099837</c:v>
                </c:pt>
                <c:pt idx="3">
                  <c:v>7.02907085167395</c:v>
                </c:pt>
                <c:pt idx="4">
                  <c:v>3.3091282587251101</c:v>
                </c:pt>
                <c:pt idx="5">
                  <c:v>5.0649678617048295</c:v>
                </c:pt>
                <c:pt idx="6">
                  <c:v>6.204139727107588</c:v>
                </c:pt>
                <c:pt idx="7">
                  <c:v>5.904603829091613</c:v>
                </c:pt>
                <c:pt idx="8">
                  <c:v>5.8814415613005053</c:v>
                </c:pt>
                <c:pt idx="9">
                  <c:v>6.2710188813908161</c:v>
                </c:pt>
                <c:pt idx="10">
                  <c:v>9.5922694077245723</c:v>
                </c:pt>
                <c:pt idx="11">
                  <c:v>6.4504036565599279</c:v>
                </c:pt>
                <c:pt idx="12">
                  <c:v>8.4711964668373838</c:v>
                </c:pt>
                <c:pt idx="13">
                  <c:v>8.6373969489345228</c:v>
                </c:pt>
                <c:pt idx="14">
                  <c:v>6.262003973976789</c:v>
                </c:pt>
                <c:pt idx="15">
                  <c:v>-9.4458033956374408</c:v>
                </c:pt>
                <c:pt idx="16">
                  <c:v>0.70736075937760745</c:v>
                </c:pt>
                <c:pt idx="17">
                  <c:v>2.0207900146931053</c:v>
                </c:pt>
                <c:pt idx="18">
                  <c:v>3.3774162337346922</c:v>
                </c:pt>
                <c:pt idx="19">
                  <c:v>-0.5918190354876316</c:v>
                </c:pt>
                <c:pt idx="20">
                  <c:v>-0.93597588152940148</c:v>
                </c:pt>
                <c:pt idx="21">
                  <c:v>-0.10916676809418391</c:v>
                </c:pt>
                <c:pt idx="22">
                  <c:v>0.76475929169662038</c:v>
                </c:pt>
                <c:pt idx="23">
                  <c:v>-1.6721899369075857</c:v>
                </c:pt>
                <c:pt idx="24">
                  <c:v>0.54143857195131773</c:v>
                </c:pt>
                <c:pt idx="25">
                  <c:v>-0.59028592695831605</c:v>
                </c:pt>
                <c:pt idx="26">
                  <c:v>-5.1099227993211116</c:v>
                </c:pt>
                <c:pt idx="27">
                  <c:v>11.212178298349812</c:v>
                </c:pt>
                <c:pt idx="28">
                  <c:v>5.0367885428195223</c:v>
                </c:pt>
                <c:pt idx="29">
                  <c:v>4.7863106623065761</c:v>
                </c:pt>
                <c:pt idx="30">
                  <c:v>3.0848934361771967</c:v>
                </c:pt>
                <c:pt idx="31">
                  <c:v>4.4820061313587445</c:v>
                </c:pt>
                <c:pt idx="32">
                  <c:v>5.3549249738083802</c:v>
                </c:pt>
                <c:pt idx="33">
                  <c:v>4.5663222168814457</c:v>
                </c:pt>
                <c:pt idx="34">
                  <c:v>4.403766946375498</c:v>
                </c:pt>
                <c:pt idx="35">
                  <c:v>6.171797159289099</c:v>
                </c:pt>
                <c:pt idx="36">
                  <c:v>2.4483552398716597</c:v>
                </c:pt>
                <c:pt idx="37">
                  <c:v>8.3675824891023183</c:v>
                </c:pt>
                <c:pt idx="38">
                  <c:v>11.89178794753785</c:v>
                </c:pt>
                <c:pt idx="39">
                  <c:v>10.846988561702162</c:v>
                </c:pt>
                <c:pt idx="40">
                  <c:v>5.9194155910476951</c:v>
                </c:pt>
                <c:pt idx="41">
                  <c:v>9.1367001363252598E-2</c:v>
                </c:pt>
                <c:pt idx="42">
                  <c:v>-0.65521029432053979</c:v>
                </c:pt>
                <c:pt idx="43">
                  <c:v>-1.9748123293469035</c:v>
                </c:pt>
                <c:pt idx="44">
                  <c:v>-0.75344097211662131</c:v>
                </c:pt>
                <c:pt idx="45">
                  <c:v>-3.4617006067628466</c:v>
                </c:pt>
                <c:pt idx="46">
                  <c:v>-4.5535096766718368</c:v>
                </c:pt>
                <c:pt idx="47">
                  <c:v>-4.362805589415629</c:v>
                </c:pt>
                <c:pt idx="48">
                  <c:v>-3.4614566723603559</c:v>
                </c:pt>
                <c:pt idx="49">
                  <c:v>-9.1418664624231525</c:v>
                </c:pt>
                <c:pt idx="50">
                  <c:v>-9.5629176184739606</c:v>
                </c:pt>
                <c:pt idx="51">
                  <c:v>-9.9222067080404628</c:v>
                </c:pt>
                <c:pt idx="52">
                  <c:v>-8.8833830609348468</c:v>
                </c:pt>
                <c:pt idx="53">
                  <c:v>-4.708902919763986</c:v>
                </c:pt>
                <c:pt idx="54">
                  <c:v>-4.6641913853747781</c:v>
                </c:pt>
                <c:pt idx="55">
                  <c:v>-4.5221214225875599</c:v>
                </c:pt>
              </c:numCache>
            </c:numRef>
          </c:val>
          <c:extLst>
            <c:ext xmlns:c16="http://schemas.microsoft.com/office/drawing/2014/chart" uri="{C3380CC4-5D6E-409C-BE32-E72D297353CC}">
              <c16:uniqueId val="{00000000-1AA5-486E-A362-39BCBB66A0B5}"/>
            </c:ext>
          </c:extLst>
        </c:ser>
        <c:dLbls>
          <c:showLegendKey val="0"/>
          <c:showVal val="0"/>
          <c:showCatName val="0"/>
          <c:showSerName val="0"/>
          <c:showPercent val="0"/>
          <c:showBubbleSize val="0"/>
        </c:dLbls>
        <c:gapWidth val="50"/>
        <c:axId val="208616448"/>
        <c:axId val="208626432"/>
      </c:barChart>
      <c:lineChart>
        <c:grouping val="standard"/>
        <c:varyColors val="0"/>
        <c:ser>
          <c:idx val="3"/>
          <c:order val="1"/>
          <c:tx>
            <c:strRef>
              <c:f>'11_ábra_chart'!$F$14</c:f>
              <c:strCache>
                <c:ptCount val="1"/>
                <c:pt idx="0">
                  <c:v>Retail sales</c:v>
                </c:pt>
              </c:strCache>
            </c:strRef>
          </c:tx>
          <c:spPr>
            <a:ln w="31750">
              <a:solidFill>
                <a:schemeClr val="tx2"/>
              </a:solidFill>
            </a:ln>
          </c:spPr>
          <c:marker>
            <c:symbol val="none"/>
          </c:marker>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'11_ábra_chart'!$F$15:$F$70</c:f>
              <c:numCache>
                <c:formatCode>0.0</c:formatCode>
                <c:ptCount val="56"/>
                <c:pt idx="0">
                  <c:v>5.7555409409768714</c:v>
                </c:pt>
                <c:pt idx="1">
                  <c:v>9.2293935716036373</c:v>
                </c:pt>
                <c:pt idx="2">
                  <c:v>6.7571366540276472</c:v>
                </c:pt>
                <c:pt idx="3">
                  <c:v>7.5122585923772789</c:v>
                </c:pt>
                <c:pt idx="4">
                  <c:v>2.9371290494494247</c:v>
                </c:pt>
                <c:pt idx="5">
                  <c:v>5.2985843572072326</c:v>
                </c:pt>
                <c:pt idx="6">
                  <c:v>6.3102503113686055</c:v>
                </c:pt>
                <c:pt idx="7">
                  <c:v>5.6078646691453855</c:v>
                </c:pt>
                <c:pt idx="8">
                  <c:v>5.9704439908201863</c:v>
                </c:pt>
                <c:pt idx="9">
                  <c:v>6.1636155174645353</c:v>
                </c:pt>
                <c:pt idx="10">
                  <c:v>8.0525713988402998</c:v>
                </c:pt>
                <c:pt idx="11">
                  <c:v>6.0900751722989526</c:v>
                </c:pt>
                <c:pt idx="12">
                  <c:v>7.3542273761439247</c:v>
                </c:pt>
                <c:pt idx="13">
                  <c:v>11.439062592160568</c:v>
                </c:pt>
                <c:pt idx="14">
                  <c:v>3.0536233106274437</c:v>
                </c:pt>
                <c:pt idx="15">
                  <c:v>-12.402734163644396</c:v>
                </c:pt>
                <c:pt idx="16">
                  <c:v>-2.047473162247087</c:v>
                </c:pt>
                <c:pt idx="17">
                  <c:v>0.17929276382942305</c:v>
                </c:pt>
                <c:pt idx="18">
                  <c:v>1.6544027333026889</c:v>
                </c:pt>
                <c:pt idx="19">
                  <c:v>-1.3056799555177321</c:v>
                </c:pt>
                <c:pt idx="20">
                  <c:v>-2.2072747797803487</c:v>
                </c:pt>
                <c:pt idx="21">
                  <c:v>-1.8863678327581681</c:v>
                </c:pt>
                <c:pt idx="22">
                  <c:v>-0.54225468856024861</c:v>
                </c:pt>
                <c:pt idx="23">
                  <c:v>-2.5223618091244475</c:v>
                </c:pt>
                <c:pt idx="24">
                  <c:v>-0.9964439657696289</c:v>
                </c:pt>
                <c:pt idx="25">
                  <c:v>-5.5409561329548325</c:v>
                </c:pt>
                <c:pt idx="26">
                  <c:v>-3.7167907288250603</c:v>
                </c:pt>
                <c:pt idx="27">
                  <c:v>11.672339738084375</c:v>
                </c:pt>
                <c:pt idx="28">
                  <c:v>5.658417152281217</c:v>
                </c:pt>
                <c:pt idx="29">
                  <c:v>5.6186713833702697</c:v>
                </c:pt>
                <c:pt idx="30">
                  <c:v>2.9074387082589794</c:v>
                </c:pt>
                <c:pt idx="31">
                  <c:v>4.3162328919520405</c:v>
                </c:pt>
                <c:pt idx="32">
                  <c:v>5.9316391844760972</c:v>
                </c:pt>
                <c:pt idx="33">
                  <c:v>5.5599071105357325</c:v>
                </c:pt>
                <c:pt idx="34">
                  <c:v>4.6980858921369588</c:v>
                </c:pt>
                <c:pt idx="35">
                  <c:v>7.0234900615119216</c:v>
                </c:pt>
                <c:pt idx="36">
                  <c:v>3.6661303033646249</c:v>
                </c:pt>
                <c:pt idx="37">
                  <c:v>9.9079696565855784</c:v>
                </c:pt>
                <c:pt idx="38">
                  <c:v>17.076430087340142</c:v>
                </c:pt>
                <c:pt idx="39">
                  <c:v>15.300333766501566</c:v>
                </c:pt>
                <c:pt idx="40">
                  <c:v>11.100328155613752</c:v>
                </c:pt>
                <c:pt idx="41">
                  <c:v>3.8293210609788417</c:v>
                </c:pt>
                <c:pt idx="42">
                  <c:v>3.7127187552961232</c:v>
                </c:pt>
                <c:pt idx="43">
                  <c:v>1.7461327440625638</c:v>
                </c:pt>
                <c:pt idx="44">
                  <c:v>2.4612082116729965</c:v>
                </c:pt>
                <c:pt idx="45">
                  <c:v>0.64580156666482935</c:v>
                </c:pt>
                <c:pt idx="46">
                  <c:v>0.61608234178291355</c:v>
                </c:pt>
                <c:pt idx="47">
                  <c:v>-4.0562594085060084</c:v>
                </c:pt>
                <c:pt idx="48">
                  <c:v>-4.4970369537279566</c:v>
                </c:pt>
                <c:pt idx="49">
                  <c:v>-10.066700673189004</c:v>
                </c:pt>
                <c:pt idx="50">
                  <c:v>-13.149783066111027</c:v>
                </c:pt>
                <c:pt idx="51">
                  <c:v>-12.661876111754268</c:v>
                </c:pt>
                <c:pt idx="52">
                  <c:v>-12.282773221184343</c:v>
                </c:pt>
                <c:pt idx="53">
                  <c:v>-8.275313782238598</c:v>
                </c:pt>
                <c:pt idx="54">
                  <c:v>-7.6415559458492481</c:v>
                </c:pt>
                <c:pt idx="55">
                  <c:v>-7.0664071602637648</c:v>
                </c:pt>
              </c:numCache>
            </c:numRef>
          </c:val>
          <c:smooth val="0"/>
          <c:extLst>
            <c:ext xmlns:c16="http://schemas.microsoft.com/office/drawing/2014/chart" uri="{C3380CC4-5D6E-409C-BE32-E72D297353CC}">
              <c16:uniqueId val="{00000001-1AA5-486E-A362-39BCBB66A0B5}"/>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2"/>
          <c:tx>
            <c:strRef>
              <c:f>'11_ábra_chart'!$G$14</c:f>
              <c:strCache>
                <c:ptCount val="1"/>
                <c:pt idx="0">
                  <c:v>Fuel retail sales</c:v>
                </c:pt>
              </c:strCache>
            </c:strRef>
          </c:tx>
          <c:spPr>
            <a:ln w="31750">
              <a:solidFill>
                <a:srgbClr val="FF0000"/>
              </a:solidFill>
              <a:prstDash val="solid"/>
            </a:ln>
          </c:spPr>
          <c:marker>
            <c:symbol val="none"/>
          </c:marker>
          <c:cat>
            <c:numRef>
              <c:f>'11_ábra_chart'!$D$15:$D$70</c:f>
              <c:numCache>
                <c:formatCode>m/d/yyyy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'11_ábra_chart'!$G$15:$G$70</c:f>
              <c:numCache>
                <c:formatCode>0.0</c:formatCode>
                <c:ptCount val="56"/>
                <c:pt idx="0">
                  <c:v>7.7803732081963375</c:v>
                </c:pt>
                <c:pt idx="1">
                  <c:v>13.736679571904389</c:v>
                </c:pt>
                <c:pt idx="2">
                  <c:v>14.36053536886493</c:v>
                </c:pt>
                <c:pt idx="3">
                  <c:v>5.3757660054136949</c:v>
                </c:pt>
                <c:pt idx="4">
                  <c:v>0.59812626302679917</c:v>
                </c:pt>
                <c:pt idx="5">
                  <c:v>7.6993181116334313</c:v>
                </c:pt>
                <c:pt idx="6">
                  <c:v>6.1071434099660991</c:v>
                </c:pt>
                <c:pt idx="7">
                  <c:v>4.9366189737014565</c:v>
                </c:pt>
                <c:pt idx="8">
                  <c:v>6.0177245611291426</c:v>
                </c:pt>
                <c:pt idx="9">
                  <c:v>5.5665727764087762</c:v>
                </c:pt>
                <c:pt idx="10">
                  <c:v>1.1554022105670043</c:v>
                </c:pt>
                <c:pt idx="11">
                  <c:v>2.469299729091091</c:v>
                </c:pt>
                <c:pt idx="12">
                  <c:v>1.519349168346352</c:v>
                </c:pt>
                <c:pt idx="13">
                  <c:v>1.8368445212150135</c:v>
                </c:pt>
                <c:pt idx="14">
                  <c:v>-15.693099003201667</c:v>
                </c:pt>
                <c:pt idx="15">
                  <c:v>-25.781332994736644</c:v>
                </c:pt>
                <c:pt idx="16">
                  <c:v>-14.222797627857588</c:v>
                </c:pt>
                <c:pt idx="17">
                  <c:v>-10.065886635318506</c:v>
                </c:pt>
                <c:pt idx="18">
                  <c:v>-6.5043818602685803</c:v>
                </c:pt>
                <c:pt idx="19">
                  <c:v>-4.0795053312355805</c:v>
                </c:pt>
                <c:pt idx="20">
                  <c:v>-9.0643556792432634</c:v>
                </c:pt>
                <c:pt idx="21">
                  <c:v>-10.034802198807341</c:v>
                </c:pt>
                <c:pt idx="22">
                  <c:v>-8.754185036682145</c:v>
                </c:pt>
                <c:pt idx="23">
                  <c:v>-11.073965715569784</c:v>
                </c:pt>
                <c:pt idx="24">
                  <c:v>-8.1786588217105702</c:v>
                </c:pt>
                <c:pt idx="25">
                  <c:v>-9.9566735813814518</c:v>
                </c:pt>
                <c:pt idx="26">
                  <c:v>2.5945525737652844</c:v>
                </c:pt>
                <c:pt idx="27">
                  <c:v>19.531105873447814</c:v>
                </c:pt>
                <c:pt idx="28">
                  <c:v>10.464208497618571</c:v>
                </c:pt>
                <c:pt idx="29">
                  <c:v>9.909328044624985</c:v>
                </c:pt>
                <c:pt idx="30">
                  <c:v>2.8013686230577974</c:v>
                </c:pt>
                <c:pt idx="31">
                  <c:v>2.6618522819131982</c:v>
                </c:pt>
                <c:pt idx="32">
                  <c:v>9.1441709974906331</c:v>
                </c:pt>
                <c:pt idx="33">
                  <c:v>11.682616286879636</c:v>
                </c:pt>
                <c:pt idx="34">
                  <c:v>6.6772823093681239</c:v>
                </c:pt>
                <c:pt idx="35">
                  <c:v>11.418455635079525</c:v>
                </c:pt>
                <c:pt idx="36">
                  <c:v>10.566221841046158</c:v>
                </c:pt>
                <c:pt idx="37">
                  <c:v>18.62992236773799</c:v>
                </c:pt>
                <c:pt idx="38">
                  <c:v>50.808484356180031</c:v>
                </c:pt>
                <c:pt idx="39">
                  <c:v>36.557354267917191</c:v>
                </c:pt>
                <c:pt idx="40">
                  <c:v>37.371047320894547</c:v>
                </c:pt>
                <c:pt idx="41">
                  <c:v>24.292215978684169</c:v>
                </c:pt>
                <c:pt idx="42">
                  <c:v>26.517218012392505</c:v>
                </c:pt>
                <c:pt idx="43">
                  <c:v>17.917771482914887</c:v>
                </c:pt>
                <c:pt idx="44">
                  <c:v>18.032148704578816</c:v>
                </c:pt>
                <c:pt idx="45">
                  <c:v>19.701170902132347</c:v>
                </c:pt>
                <c:pt idx="46">
                  <c:v>27.742606191827647</c:v>
                </c:pt>
                <c:pt idx="47">
                  <c:v>1.0704235423852282</c:v>
                </c:pt>
                <c:pt idx="48">
                  <c:v>-9.6916256667905856</c:v>
                </c:pt>
                <c:pt idx="49">
                  <c:v>-14.450202491946158</c:v>
                </c:pt>
                <c:pt idx="50">
                  <c:v>-29.265984411524997</c:v>
                </c:pt>
                <c:pt idx="51">
                  <c:v>-22.93892500782728</c:v>
                </c:pt>
                <c:pt idx="52">
                  <c:v>-25.900860475188551</c:v>
                </c:pt>
                <c:pt idx="53">
                  <c:v>-24.158897035414967</c:v>
                </c:pt>
                <c:pt idx="54">
                  <c:v>-20.519017512935307</c:v>
                </c:pt>
                <c:pt idx="55">
                  <c:v>-18.096535226942606</c:v>
                </c:pt>
              </c:numCache>
            </c:numRef>
          </c:val>
          <c:smooth val="0"/>
          <c:extLst>
            <c:ext xmlns:c16="http://schemas.microsoft.com/office/drawing/2014/chart" uri="{C3380CC4-5D6E-409C-BE32-E72D297353CC}">
              <c16:uniqueId val="{00000002-1AA5-486E-A362-39BCBB66A0B5}"/>
            </c:ext>
          </c:extLst>
        </c:ser>
        <c:dLbls>
          <c:showLegendKey val="0"/>
          <c:showVal val="0"/>
          <c:showCatName val="0"/>
          <c:showSerName val="0"/>
          <c:showPercent val="0"/>
          <c:showBubbleSize val="0"/>
        </c:dLbls>
        <c:marker val="1"/>
        <c:smooth val="0"/>
        <c:axId val="1087646991"/>
        <c:axId val="1087642831"/>
      </c:lineChart>
      <c:dateAx>
        <c:axId val="208616448"/>
        <c:scaling>
          <c:orientation val="minMax"/>
        </c:scaling>
        <c:delete val="0"/>
        <c:axPos val="b"/>
        <c:numFmt formatCode="yyyy" sourceLinked="0"/>
        <c:majorTickMark val="out"/>
        <c:minorTickMark val="none"/>
        <c:tickLblPos val="low"/>
        <c:spPr>
          <a:noFill/>
          <a:ln w="9525">
            <a:solidFill>
              <a:schemeClr val="tx1"/>
            </a:solidFill>
            <a:prstDash val="solid"/>
          </a:ln>
        </c:spPr>
        <c:txPr>
          <a:bodyPr rot="0" vert="horz"/>
          <a:lstStyle/>
          <a:p>
            <a:pPr>
              <a:defRPr sz="1600"/>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60"/>
          <c:min val="-30"/>
        </c:scaling>
        <c:delete val="0"/>
        <c:axPos val="l"/>
        <c:majorGridlines>
          <c:spPr>
            <a:ln w="3175">
              <a:solidFill>
                <a:srgbClr val="BFBFBF"/>
              </a:solidFill>
              <a:prstDash val="sysDash"/>
            </a:ln>
          </c:spPr>
        </c:majorGridlines>
        <c:title>
          <c:tx>
            <c:rich>
              <a:bodyPr rot="0" vert="horz"/>
              <a:lstStyle/>
              <a:p>
                <a:pPr>
                  <a:defRPr sz="1600">
                    <a:solidFill>
                      <a:sysClr val="windowText" lastClr="000000"/>
                    </a:solidFill>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8.6907085218689714E-2"/>
              <c:y val="5.2278370864019359E-3"/>
            </c:manualLayout>
          </c:layout>
          <c:overlay val="0"/>
        </c:title>
        <c:numFmt formatCode="0" sourceLinked="0"/>
        <c:majorTickMark val="out"/>
        <c:minorTickMark val="none"/>
        <c:tickLblPos val="nextTo"/>
        <c:spPr>
          <a:noFill/>
          <a:ln w="9525">
            <a:solidFill>
              <a:schemeClr val="tx1"/>
            </a:solidFill>
            <a:prstDash val="solid"/>
          </a:ln>
        </c:spPr>
        <c:txPr>
          <a:bodyPr rot="0" vert="horz"/>
          <a:lstStyle/>
          <a:p>
            <a:pPr>
              <a:defRPr sz="1600">
                <a:solidFill>
                  <a:sysClr val="windowText" lastClr="000000"/>
                </a:solidFill>
              </a:defRPr>
            </a:pPr>
            <a:endParaRPr lang="hu-HU"/>
          </a:p>
        </c:txPr>
        <c:crossAx val="208616448"/>
        <c:crosses val="autoZero"/>
        <c:crossBetween val="between"/>
        <c:majorUnit val="5"/>
      </c:valAx>
      <c:valAx>
        <c:axId val="1087642831"/>
        <c:scaling>
          <c:orientation val="minMax"/>
          <c:min val="-30"/>
        </c:scaling>
        <c:delete val="0"/>
        <c:axPos val="r"/>
        <c:title>
          <c:tx>
            <c:rich>
              <a:bodyPr rot="0" vert="horz"/>
              <a:lstStyle/>
              <a:p>
                <a:pPr>
                  <a:defRPr sz="1600"/>
                </a:pPr>
                <a:r>
                  <a:rPr lang="hu-HU" sz="1600"/>
                  <a:t>Per</a:t>
                </a:r>
                <a:r>
                  <a:rPr lang="hu-HU" sz="1600" baseline="0"/>
                  <a:t> cent</a:t>
                </a:r>
                <a:endParaRPr lang="hu-HU" sz="1600"/>
              </a:p>
            </c:rich>
          </c:tx>
          <c:layout>
            <c:manualLayout>
              <c:xMode val="edge"/>
              <c:yMode val="edge"/>
              <c:x val="0.81807430251989433"/>
              <c:y val="1.751597088099837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1087646991"/>
        <c:crosses val="max"/>
        <c:crossBetween val="between"/>
      </c:valAx>
      <c:dateAx>
        <c:axId val="1087646991"/>
        <c:scaling>
          <c:orientation val="minMax"/>
        </c:scaling>
        <c:delete val="1"/>
        <c:axPos val="b"/>
        <c:numFmt formatCode="m/d/yyyy" sourceLinked="1"/>
        <c:majorTickMark val="out"/>
        <c:minorTickMark val="none"/>
        <c:tickLblPos val="nextTo"/>
        <c:crossAx val="1087642831"/>
        <c:crosses val="autoZero"/>
        <c:auto val="1"/>
        <c:lblOffset val="100"/>
        <c:baseTimeUnit val="months"/>
        <c:majorUnit val="1"/>
        <c:minorUnit val="1"/>
      </c:dateAx>
      <c:spPr>
        <a:noFill/>
        <a:ln w="9525">
          <a:solidFill>
            <a:schemeClr val="tx1"/>
          </a:solidFill>
        </a:ln>
      </c:spPr>
    </c:plotArea>
    <c:legend>
      <c:legendPos val="b"/>
      <c:layout>
        <c:manualLayout>
          <c:xMode val="edge"/>
          <c:yMode val="edge"/>
          <c:x val="0.22141955560827381"/>
          <c:y val="0.83650211176433142"/>
          <c:w val="0.55974225419430013"/>
          <c:h val="0.15462962962962962"/>
        </c:manualLayout>
      </c:layout>
      <c:overlay val="0"/>
      <c:spPr>
        <a:noFill/>
        <a:ln w="3175">
          <a:solidFill>
            <a:schemeClr val="tx1"/>
          </a:solidFill>
          <a:prstDash val="solid"/>
        </a:ln>
      </c:spPr>
      <c:txPr>
        <a:bodyPr/>
        <a:lstStyle/>
        <a:p>
          <a:pPr>
            <a:defRPr sz="1600">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056347378590104"/>
        </c:manualLayout>
      </c:layout>
      <c:barChart>
        <c:barDir val="col"/>
        <c:grouping val="clustered"/>
        <c:varyColors val="0"/>
        <c:ser>
          <c:idx val="0"/>
          <c:order val="0"/>
          <c:tx>
            <c:strRef>
              <c:f>'12_ábra_chart'!$F$11</c:f>
              <c:strCache>
                <c:ptCount val="1"/>
                <c:pt idx="0">
                  <c:v>A kiskereskedelmi forgalom éves változása 2023. január-augusztus</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2041-43B2-BF45-4827AA7DFDBA}"/>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2041-43B2-BF45-4827AA7DFDBA}"/>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2041-43B2-BF45-4827AA7DFDBA}"/>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2041-43B2-BF45-4827AA7DFDBA}"/>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F852-4D21-B055-071FA9CB8FD4}"/>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F852-4D21-B055-071FA9CB8FD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'12_ábra_chart'!$G$11:$N$11</c:f>
              <c:numCache>
                <c:formatCode>#,##0.0</c:formatCode>
                <c:ptCount val="8"/>
                <c:pt idx="0">
                  <c:v>22.628654001118193</c:v>
                </c:pt>
                <c:pt idx="1">
                  <c:v>-0.85162363081953174</c:v>
                </c:pt>
                <c:pt idx="2">
                  <c:v>3.2187286816951968</c:v>
                </c:pt>
                <c:pt idx="3">
                  <c:v>8.9373729940375171</c:v>
                </c:pt>
                <c:pt idx="4">
                  <c:v>18.707727915911534</c:v>
                </c:pt>
                <c:pt idx="5">
                  <c:v>-5.3494918331961827</c:v>
                </c:pt>
                <c:pt idx="6">
                  <c:v>17.671652506519493</c:v>
                </c:pt>
                <c:pt idx="7">
                  <c:v>3.1031362546365671</c:v>
                </c:pt>
              </c:numCache>
            </c:numRef>
          </c:val>
          <c:extLst>
            <c:ext xmlns:c16="http://schemas.microsoft.com/office/drawing/2014/chart" uri="{C3380CC4-5D6E-409C-BE32-E72D297353CC}">
              <c16:uniqueId val="{00000002-1223-4DB1-B682-E271F4AEE091}"/>
            </c:ext>
          </c:extLst>
        </c:ser>
        <c:ser>
          <c:idx val="2"/>
          <c:order val="1"/>
          <c:tx>
            <c:strRef>
              <c:f>'12_ábra_chart'!$F$12</c:f>
              <c:strCache>
                <c:ptCount val="1"/>
                <c:pt idx="0">
                  <c:v>A kiskereskedelmi forgalom éves volumenváltozása 2023. január-augusztus</c:v>
                </c:pt>
              </c:strCache>
            </c:strRef>
          </c:tx>
          <c:spPr>
            <a:solidFill>
              <a:srgbClr val="DA0000"/>
            </a:solidFill>
            <a:ln w="9525">
              <a:solidFill>
                <a:schemeClr val="tx1"/>
              </a:solidFill>
            </a:ln>
            <a:effectLst/>
          </c:spPr>
          <c:invertIfNegative val="0"/>
          <c:dLbls>
            <c:dLbl>
              <c:idx val="5"/>
              <c:layout>
                <c:manualLayout>
                  <c:x val="-7.0555555555555554E-3"/>
                  <c:y val="2.3260520207130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85-46F7-90D6-F31B0BC21D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'12_ábra_chart'!$G$12:$N$12</c:f>
              <c:numCache>
                <c:formatCode>#,##0.0</c:formatCode>
                <c:ptCount val="8"/>
                <c:pt idx="0">
                  <c:v>-3.7999999999999972</c:v>
                </c:pt>
                <c:pt idx="1">
                  <c:v>-21.299999999999997</c:v>
                </c:pt>
                <c:pt idx="2">
                  <c:v>-5.7000000000000028</c:v>
                </c:pt>
                <c:pt idx="3">
                  <c:v>-4.7000000000000028</c:v>
                </c:pt>
                <c:pt idx="4">
                  <c:v>-6.5999999999999943</c:v>
                </c:pt>
                <c:pt idx="5">
                  <c:v>-16.299999999999997</c:v>
                </c:pt>
                <c:pt idx="6">
                  <c:v>2.7000000000000028</c:v>
                </c:pt>
                <c:pt idx="7">
                  <c:v>-7.2000000000000028</c:v>
                </c:pt>
              </c:numCache>
            </c:numRef>
          </c:val>
          <c:extLst>
            <c:ext xmlns:c16="http://schemas.microsoft.com/office/drawing/2014/chart" uri="{C3380CC4-5D6E-409C-BE32-E72D297353CC}">
              <c16:uniqueId val="{00000005-1223-4DB1-B682-E271F4AEE091}"/>
            </c:ext>
          </c:extLst>
        </c:ser>
        <c:ser>
          <c:idx val="3"/>
          <c:order val="2"/>
          <c:tx>
            <c:strRef>
              <c:f>'12_ábra_chart'!$F$13</c:f>
              <c:strCache>
                <c:ptCount val="1"/>
                <c:pt idx="0">
                  <c:v>A kiskereskedelmi forgalom éves volumenváltozása 2023. augusztus</c:v>
                </c:pt>
              </c:strCache>
            </c:strRef>
          </c:tx>
          <c:spPr>
            <a:solidFill>
              <a:schemeClr val="accent4"/>
            </a:solidFill>
            <a:ln>
              <a:solidFill>
                <a:schemeClr val="tx1"/>
              </a:solidFill>
            </a:ln>
            <a:effectLst/>
          </c:spPr>
          <c:invertIfNegative val="0"/>
          <c:dLbls>
            <c:dLbl>
              <c:idx val="5"/>
              <c:layout>
                <c:manualLayout>
                  <c:x val="1.0583333333333333E-2"/>
                  <c:y val="-4.6513714842980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50-4716-A930-B97A297945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val>
            <c:numRef>
              <c:f>'12_ábra_chart'!$G$13:$N$13</c:f>
              <c:numCache>
                <c:formatCode>#,##0.0</c:formatCode>
                <c:ptCount val="8"/>
                <c:pt idx="0">
                  <c:v>-2.4000000000000057</c:v>
                </c:pt>
                <c:pt idx="1">
                  <c:v>-18.120393120393118</c:v>
                </c:pt>
                <c:pt idx="2">
                  <c:v>-7.7530509691313796</c:v>
                </c:pt>
                <c:pt idx="3">
                  <c:v>-6.0506950122649243</c:v>
                </c:pt>
                <c:pt idx="4">
                  <c:v>-4.0765391014975165</c:v>
                </c:pt>
                <c:pt idx="5">
                  <c:v>-15.061475409836049</c:v>
                </c:pt>
                <c:pt idx="6">
                  <c:v>4.8076923076923066</c:v>
                </c:pt>
                <c:pt idx="7">
                  <c:v>-0.10676916506511702</c:v>
                </c:pt>
              </c:numCache>
            </c:numRef>
          </c:val>
          <c:extLst>
            <c:ext xmlns:c16="http://schemas.microsoft.com/office/drawing/2014/chart" uri="{C3380CC4-5D6E-409C-BE32-E72D297353CC}">
              <c16:uniqueId val="{0000000E-7D29-497C-A29A-DA0F164A38DA}"/>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'12_ábra_chart'!$G$10:$N$10</c:f>
              <c:strCache>
                <c:ptCount val="8"/>
                <c:pt idx="0">
                  <c:v>Vendéglátás</c:v>
                </c:pt>
                <c:pt idx="1">
                  <c:v>Gépjármű üzemanyag</c:v>
                </c:pt>
                <c:pt idx="2">
                  <c:v>Textil, ruházat</c:v>
                </c:pt>
                <c:pt idx="3">
                  <c:v>Könyv, számítástechnika</c:v>
                </c:pt>
                <c:pt idx="4">
                  <c:v>Élelmiszer</c:v>
                </c:pt>
                <c:pt idx="5">
                  <c:v>Bútor, műszaki cikk</c:v>
                </c:pt>
                <c:pt idx="6">
                  <c:v>Gyógyszer, illatszer</c:v>
                </c:pt>
                <c:pt idx="7">
                  <c:v>Csomagküldő, internet</c:v>
                </c:pt>
              </c:strCache>
            </c:strRef>
          </c:cat>
          <c:extLst>
            <c:ext xmlns:c16="http://schemas.microsoft.com/office/drawing/2014/chart" uri="{C3380CC4-5D6E-409C-BE32-E72D297353CC}">
              <c16:uniqueId val="{00000013-1223-4DB1-B682-E271F4AEE091}"/>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4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4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01208333333337"/>
              <c:y val="1.6830500016024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4.3941666666666664E-2"/>
          <c:y val="0.82903032328661774"/>
          <c:w val="0.91460750000000002"/>
          <c:h val="0.1585528333936166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5801367134740143"/>
        </c:manualLayout>
      </c:layout>
      <c:barChart>
        <c:barDir val="col"/>
        <c:grouping val="clustered"/>
        <c:varyColors val="0"/>
        <c:ser>
          <c:idx val="0"/>
          <c:order val="0"/>
          <c:tx>
            <c:strRef>
              <c:f>'12_ábra_chart'!$E$11</c:f>
              <c:strCache>
                <c:ptCount val="1"/>
                <c:pt idx="0">
                  <c:v>Annual change in retail sales January-August 2023</c:v>
                </c:pt>
              </c:strCache>
            </c:strRef>
          </c:tx>
          <c:spPr>
            <a:solidFill>
              <a:srgbClr val="002060"/>
            </a:solidFill>
            <a:ln w="9525">
              <a:solidFill>
                <a:schemeClr val="tx1"/>
              </a:solidFill>
            </a:ln>
            <a:effectLst/>
          </c:spPr>
          <c:invertIfNegative val="0"/>
          <c:dPt>
            <c:idx val="2"/>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5-680D-4E34-B498-C177D0CC5A3E}"/>
              </c:ext>
            </c:extLst>
          </c:dPt>
          <c:dPt>
            <c:idx val="3"/>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7-680D-4E34-B498-C177D0CC5A3E}"/>
              </c:ext>
            </c:extLst>
          </c:dPt>
          <c:dPt>
            <c:idx val="4"/>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9-680D-4E34-B498-C177D0CC5A3E}"/>
              </c:ext>
            </c:extLst>
          </c:dPt>
          <c:dPt>
            <c:idx val="5"/>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680D-4E34-B498-C177D0CC5A3E}"/>
              </c:ext>
            </c:extLst>
          </c:dPt>
          <c:dPt>
            <c:idx val="6"/>
            <c:invertIfNegative val="0"/>
            <c:bubble3D val="0"/>
            <c:spPr>
              <a:solidFill>
                <a:srgbClr val="00206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5C70-43DA-9C2B-71EA9216577D}"/>
              </c:ext>
            </c:extLst>
          </c:dPt>
          <c:dPt>
            <c:idx val="7"/>
            <c:invertIfNegative val="0"/>
            <c:bubble3D val="0"/>
            <c:spPr>
              <a:solidFill>
                <a:srgbClr val="002060"/>
              </a:solidFill>
              <a:ln w="9525" cap="rnd">
                <a:solidFill>
                  <a:schemeClr val="tx1"/>
                </a:solidFill>
                <a:round/>
              </a:ln>
              <a:effectLst/>
            </c:spPr>
            <c:extLst>
              <c:ext xmlns:c16="http://schemas.microsoft.com/office/drawing/2014/chart" uri="{C3380CC4-5D6E-409C-BE32-E72D297353CC}">
                <c16:uniqueId val="{0000000B-5C70-43DA-9C2B-71EA921657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'12_ábra_chart'!$G$11:$N$11</c:f>
              <c:numCache>
                <c:formatCode>#,##0.0</c:formatCode>
                <c:ptCount val="8"/>
                <c:pt idx="0">
                  <c:v>22.628654001118193</c:v>
                </c:pt>
                <c:pt idx="1">
                  <c:v>-0.85162363081953174</c:v>
                </c:pt>
                <c:pt idx="2">
                  <c:v>3.2187286816951968</c:v>
                </c:pt>
                <c:pt idx="3">
                  <c:v>8.9373729940375171</c:v>
                </c:pt>
                <c:pt idx="4">
                  <c:v>18.707727915911534</c:v>
                </c:pt>
                <c:pt idx="5">
                  <c:v>-5.3494918331961827</c:v>
                </c:pt>
                <c:pt idx="6">
                  <c:v>17.671652506519493</c:v>
                </c:pt>
                <c:pt idx="7">
                  <c:v>3.1031362546365671</c:v>
                </c:pt>
              </c:numCache>
            </c:numRef>
          </c:val>
          <c:extLst>
            <c:ext xmlns:c16="http://schemas.microsoft.com/office/drawing/2014/chart" uri="{C3380CC4-5D6E-409C-BE32-E72D297353CC}">
              <c16:uniqueId val="{0000000C-680D-4E34-B498-C177D0CC5A3E}"/>
            </c:ext>
          </c:extLst>
        </c:ser>
        <c:ser>
          <c:idx val="2"/>
          <c:order val="1"/>
          <c:tx>
            <c:strRef>
              <c:f>'12_ábra_chart'!$E$12</c:f>
              <c:strCache>
                <c:ptCount val="1"/>
                <c:pt idx="0">
                  <c:v>Annual volume change of retail sales January-August 2023</c:v>
                </c:pt>
              </c:strCache>
            </c:strRef>
          </c:tx>
          <c:spPr>
            <a:solidFill>
              <a:srgbClr val="DA0000"/>
            </a:solidFill>
            <a:ln w="9525">
              <a:solidFill>
                <a:schemeClr val="tx1"/>
              </a:solidFill>
            </a:ln>
            <a:effectLst/>
          </c:spPr>
          <c:invertIfNegative val="0"/>
          <c:dLbls>
            <c:dLbl>
              <c:idx val="5"/>
              <c:layout>
                <c:manualLayout>
                  <c:x val="-8.819444444444444E-3"/>
                  <c:y val="3.662785640048898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8-4536-833D-E01DFADFC8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'12_ábra_chart'!$G$12:$N$12</c:f>
              <c:numCache>
                <c:formatCode>#,##0.0</c:formatCode>
                <c:ptCount val="8"/>
                <c:pt idx="0">
                  <c:v>-3.7999999999999972</c:v>
                </c:pt>
                <c:pt idx="1">
                  <c:v>-21.299999999999997</c:v>
                </c:pt>
                <c:pt idx="2">
                  <c:v>-5.7000000000000028</c:v>
                </c:pt>
                <c:pt idx="3">
                  <c:v>-4.7000000000000028</c:v>
                </c:pt>
                <c:pt idx="4">
                  <c:v>-6.5999999999999943</c:v>
                </c:pt>
                <c:pt idx="5">
                  <c:v>-16.299999999999997</c:v>
                </c:pt>
                <c:pt idx="6">
                  <c:v>2.7000000000000028</c:v>
                </c:pt>
                <c:pt idx="7">
                  <c:v>-7.2000000000000028</c:v>
                </c:pt>
              </c:numCache>
            </c:numRef>
          </c:val>
          <c:extLst>
            <c:ext xmlns:c16="http://schemas.microsoft.com/office/drawing/2014/chart" uri="{C3380CC4-5D6E-409C-BE32-E72D297353CC}">
              <c16:uniqueId val="{0000000D-680D-4E34-B498-C177D0CC5A3E}"/>
            </c:ext>
          </c:extLst>
        </c:ser>
        <c:ser>
          <c:idx val="3"/>
          <c:order val="2"/>
          <c:tx>
            <c:strRef>
              <c:f>'12_ábra_chart'!$E$13</c:f>
              <c:strCache>
                <c:ptCount val="1"/>
                <c:pt idx="0">
                  <c:v>Annual volume change of retail sales August 2023</c:v>
                </c:pt>
              </c:strCache>
            </c:strRef>
          </c:tx>
          <c:spPr>
            <a:solidFill>
              <a:schemeClr val="accent4"/>
            </a:solidFill>
            <a:ln>
              <a:solidFill>
                <a:sysClr val="windowText" lastClr="000000">
                  <a:lumMod val="100000"/>
                </a:sysClr>
              </a:solidFill>
            </a:ln>
            <a:effectLst/>
          </c:spPr>
          <c:invertIfNegative val="0"/>
          <c:dLbls>
            <c:dLbl>
              <c:idx val="5"/>
              <c:layout>
                <c:manualLayout>
                  <c:x val="1.0583333333333333E-2"/>
                  <c:y val="-4.6517377628621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47-4F03-9618-B455792BEF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val>
            <c:numRef>
              <c:f>'12_ábra_chart'!$G$13:$N$13</c:f>
              <c:numCache>
                <c:formatCode>#,##0.0</c:formatCode>
                <c:ptCount val="8"/>
                <c:pt idx="0">
                  <c:v>-2.4000000000000057</c:v>
                </c:pt>
                <c:pt idx="1">
                  <c:v>-18.120393120393118</c:v>
                </c:pt>
                <c:pt idx="2">
                  <c:v>-7.7530509691313796</c:v>
                </c:pt>
                <c:pt idx="3">
                  <c:v>-6.0506950122649243</c:v>
                </c:pt>
                <c:pt idx="4">
                  <c:v>-4.0765391014975165</c:v>
                </c:pt>
                <c:pt idx="5">
                  <c:v>-15.061475409836049</c:v>
                </c:pt>
                <c:pt idx="6">
                  <c:v>4.8076923076923066</c:v>
                </c:pt>
                <c:pt idx="7">
                  <c:v>-0.10676916506511702</c:v>
                </c:pt>
              </c:numCache>
            </c:numRef>
          </c:val>
          <c:extLst>
            <c:ext xmlns:c16="http://schemas.microsoft.com/office/drawing/2014/chart" uri="{C3380CC4-5D6E-409C-BE32-E72D297353CC}">
              <c16:uniqueId val="{0000000D-5817-4775-AF2C-CDBF76BB6A5D}"/>
            </c:ext>
          </c:extLst>
        </c:ser>
        <c:dLbls>
          <c:showLegendKey val="0"/>
          <c:showVal val="0"/>
          <c:showCatName val="0"/>
          <c:showSerName val="0"/>
          <c:showPercent val="0"/>
          <c:showBubbleSize val="0"/>
        </c:dLbls>
        <c:gapWidth val="150"/>
        <c:axId val="599581536"/>
        <c:axId val="599586784"/>
      </c:barChart>
      <c:barChart>
        <c:barDir val="col"/>
        <c:grouping val="clustered"/>
        <c:varyColors val="0"/>
        <c:ser>
          <c:idx val="1"/>
          <c:order val="3"/>
          <c:tx>
            <c:v>fikt</c:v>
          </c:tx>
          <c:spPr>
            <a:solidFill>
              <a:schemeClr val="accent2"/>
            </a:solidFill>
            <a:ln>
              <a:noFill/>
            </a:ln>
            <a:effectLst/>
          </c:spPr>
          <c:invertIfNegative val="0"/>
          <c:cat>
            <c:strRef>
              <c:f>'12_ábra_chart'!$G$9:$N$9</c:f>
              <c:strCache>
                <c:ptCount val="8"/>
                <c:pt idx="0">
                  <c:v>Catering</c:v>
                </c:pt>
                <c:pt idx="1">
                  <c:v>Motor vehicle fuel</c:v>
                </c:pt>
                <c:pt idx="2">
                  <c:v>Fashion</c:v>
                </c:pt>
                <c:pt idx="3">
                  <c:v>Book, computing</c:v>
                </c:pt>
                <c:pt idx="4">
                  <c:v>Food</c:v>
                </c:pt>
                <c:pt idx="5">
                  <c:v>Furniture, electronics</c:v>
                </c:pt>
                <c:pt idx="6">
                  <c:v>Health &amp; beauty</c:v>
                </c:pt>
                <c:pt idx="7">
                  <c:v>Internet sales</c:v>
                </c:pt>
              </c:strCache>
            </c:strRef>
          </c:cat>
          <c:extLst>
            <c:ext xmlns:c16="http://schemas.microsoft.com/office/drawing/2014/chart" uri="{C3380CC4-5D6E-409C-BE32-E72D297353CC}">
              <c16:uniqueId val="{0000000E-680D-4E34-B498-C177D0CC5A3E}"/>
            </c:ext>
          </c:extLst>
        </c:ser>
        <c:dLbls>
          <c:showLegendKey val="0"/>
          <c:showVal val="0"/>
          <c:showCatName val="0"/>
          <c:showSerName val="0"/>
          <c:showPercent val="0"/>
          <c:showBubbleSize val="0"/>
        </c:dLbls>
        <c:gapWidth val="150"/>
        <c:axId val="1034935200"/>
        <c:axId val="1034940448"/>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16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40"/>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10"/>
      </c:valAx>
      <c:valAx>
        <c:axId val="1034940448"/>
        <c:scaling>
          <c:orientation val="minMax"/>
          <c:max val="4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92875000000009"/>
              <c:y val="1.6830500016024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4935200"/>
        <c:crosses val="max"/>
        <c:crossBetween val="between"/>
        <c:majorUnit val="10"/>
      </c:valAx>
      <c:catAx>
        <c:axId val="1034935200"/>
        <c:scaling>
          <c:orientation val="minMax"/>
        </c:scaling>
        <c:delete val="1"/>
        <c:axPos val="b"/>
        <c:numFmt formatCode="General" sourceLinked="1"/>
        <c:majorTickMark val="out"/>
        <c:minorTickMark val="none"/>
        <c:tickLblPos val="nextTo"/>
        <c:crossAx val="1034940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9802777777777773E-2"/>
          <c:y val="0.86857009427094545"/>
          <c:w val="0.81802638888888879"/>
          <c:h val="0.119800561321899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'13_ábra_chart'!$G$15</c:f>
              <c:strCache>
                <c:ptCount val="1"/>
                <c:pt idx="0">
                  <c:v>Min</c:v>
                </c:pt>
              </c:strCache>
            </c:strRef>
          </c:tx>
          <c:spPr>
            <a:noFill/>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'13_ábra_chart'!$G$16:$G$39</c:f>
              <c:numCache>
                <c:formatCode>General</c:formatCode>
                <c:ptCount val="24"/>
                <c:pt idx="0">
                  <c:v>35</c:v>
                </c:pt>
                <c:pt idx="6">
                  <c:v>30</c:v>
                </c:pt>
                <c:pt idx="12">
                  <c:v>70</c:v>
                </c:pt>
                <c:pt idx="18">
                  <c:v>70</c:v>
                </c:pt>
              </c:numCache>
            </c:numRef>
          </c:val>
          <c:extLst>
            <c:ext xmlns:c16="http://schemas.microsoft.com/office/drawing/2014/chart" uri="{C3380CC4-5D6E-409C-BE32-E72D297353CC}">
              <c16:uniqueId val="{00000000-1FE4-4813-902A-356BC4095FCF}"/>
            </c:ext>
          </c:extLst>
        </c:ser>
        <c:ser>
          <c:idx val="10"/>
          <c:order val="1"/>
          <c:tx>
            <c:strRef>
              <c:f>'13_ábra_chart'!$H$13</c:f>
              <c:strCache>
                <c:ptCount val="1"/>
                <c:pt idx="0">
                  <c:v>Bérleti díj (2018)</c:v>
                </c:pt>
              </c:strCache>
            </c:strRef>
          </c:tx>
          <c:spPr>
            <a:solidFill>
              <a:srgbClr val="70AD47"/>
            </a:solidFill>
            <a:ln>
              <a:solidFill>
                <a:schemeClr val="tx1"/>
              </a:solidFill>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'13_ábra_chart'!$I$16:$I$39</c:f>
              <c:numCache>
                <c:formatCode>General</c:formatCode>
                <c:ptCount val="24"/>
                <c:pt idx="0">
                  <c:v>25</c:v>
                </c:pt>
                <c:pt idx="6">
                  <c:v>20</c:v>
                </c:pt>
                <c:pt idx="12">
                  <c:v>35</c:v>
                </c:pt>
                <c:pt idx="18">
                  <c:v>70</c:v>
                </c:pt>
              </c:numCache>
            </c:numRef>
          </c:val>
          <c:extLst>
            <c:ext xmlns:c16="http://schemas.microsoft.com/office/drawing/2014/chart" uri="{C3380CC4-5D6E-409C-BE32-E72D297353CC}">
              <c16:uniqueId val="{00000001-1FE4-4813-902A-356BC4095FCF}"/>
            </c:ext>
          </c:extLst>
        </c:ser>
        <c:ser>
          <c:idx val="6"/>
          <c:order val="2"/>
          <c:tx>
            <c:strRef>
              <c:f>'13_ábra_chart'!$K$15</c:f>
              <c:strCache>
                <c:ptCount val="1"/>
                <c:pt idx="0">
                  <c:v>Min</c:v>
                </c:pt>
              </c:strCache>
            </c:strRef>
          </c:tx>
          <c:spPr>
            <a:noFill/>
            <a:ln w="9525"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'13_ábra_chart'!$K$16:$K$39</c:f>
              <c:numCache>
                <c:formatCode>General</c:formatCode>
                <c:ptCount val="24"/>
                <c:pt idx="1">
                  <c:v>40</c:v>
                </c:pt>
                <c:pt idx="7">
                  <c:v>30</c:v>
                </c:pt>
                <c:pt idx="13">
                  <c:v>80</c:v>
                </c:pt>
                <c:pt idx="19">
                  <c:v>80</c:v>
                </c:pt>
              </c:numCache>
            </c:numRef>
          </c:val>
          <c:extLst>
            <c:ext xmlns:c16="http://schemas.microsoft.com/office/drawing/2014/chart" uri="{C3380CC4-5D6E-409C-BE32-E72D297353CC}">
              <c16:uniqueId val="{00000002-1FE4-4813-902A-356BC4095FCF}"/>
            </c:ext>
          </c:extLst>
        </c:ser>
        <c:ser>
          <c:idx val="7"/>
          <c:order val="3"/>
          <c:tx>
            <c:strRef>
              <c:f>'13_ábra_chart'!$L$13</c:f>
              <c:strCache>
                <c:ptCount val="1"/>
                <c:pt idx="0">
                  <c:v>Bérleti díj (2019)</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'13_ábra_chart'!$M$16:$M$39</c:f>
              <c:numCache>
                <c:formatCode>General</c:formatCode>
                <c:ptCount val="24"/>
                <c:pt idx="1">
                  <c:v>25</c:v>
                </c:pt>
                <c:pt idx="7">
                  <c:v>20</c:v>
                </c:pt>
                <c:pt idx="13">
                  <c:v>20</c:v>
                </c:pt>
                <c:pt idx="19">
                  <c:v>55</c:v>
                </c:pt>
              </c:numCache>
            </c:numRef>
          </c:val>
          <c:extLst>
            <c:ext xmlns:c16="http://schemas.microsoft.com/office/drawing/2014/chart" uri="{C3380CC4-5D6E-409C-BE32-E72D297353CC}">
              <c16:uniqueId val="{00000003-1FE4-4813-902A-356BC4095FCF}"/>
            </c:ext>
          </c:extLst>
        </c:ser>
        <c:ser>
          <c:idx val="0"/>
          <c:order val="4"/>
          <c:tx>
            <c:strRef>
              <c:f>'13_ábra_chart'!$O$15</c:f>
              <c:strCache>
                <c:ptCount val="1"/>
                <c:pt idx="0">
                  <c:v>Min</c:v>
                </c:pt>
              </c:strCache>
            </c:strRef>
          </c:tx>
          <c:spPr>
            <a:noFill/>
            <a:ln w="25400"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'13_ábra_chart'!$O$16:$O$39</c:f>
              <c:numCache>
                <c:formatCode>General</c:formatCode>
                <c:ptCount val="24"/>
                <c:pt idx="2">
                  <c:v>35</c:v>
                </c:pt>
                <c:pt idx="8">
                  <c:v>15</c:v>
                </c:pt>
                <c:pt idx="14">
                  <c:v>60</c:v>
                </c:pt>
                <c:pt idx="20">
                  <c:v>60</c:v>
                </c:pt>
              </c:numCache>
            </c:numRef>
          </c:val>
          <c:extLst>
            <c:ext xmlns:c16="http://schemas.microsoft.com/office/drawing/2014/chart" uri="{C3380CC4-5D6E-409C-BE32-E72D297353CC}">
              <c16:uniqueId val="{00000004-1FE4-4813-902A-356BC4095FCF}"/>
            </c:ext>
          </c:extLst>
        </c:ser>
        <c:ser>
          <c:idx val="1"/>
          <c:order val="5"/>
          <c:tx>
            <c:strRef>
              <c:f>'13_ábra_chart'!$P$13</c:f>
              <c:strCache>
                <c:ptCount val="1"/>
                <c:pt idx="0">
                  <c:v>Bérleti díj (2020)</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'13_ábra_chart'!$Q$16:$Q$39</c:f>
              <c:numCache>
                <c:formatCode>General</c:formatCode>
                <c:ptCount val="24"/>
                <c:pt idx="2">
                  <c:v>25</c:v>
                </c:pt>
                <c:pt idx="8">
                  <c:v>30</c:v>
                </c:pt>
                <c:pt idx="14">
                  <c:v>35</c:v>
                </c:pt>
                <c:pt idx="20">
                  <c:v>50</c:v>
                </c:pt>
              </c:numCache>
            </c:numRef>
          </c:val>
          <c:extLst>
            <c:ext xmlns:c16="http://schemas.microsoft.com/office/drawing/2014/chart" uri="{C3380CC4-5D6E-409C-BE32-E72D297353CC}">
              <c16:uniqueId val="{00000005-1FE4-4813-902A-356BC4095FCF}"/>
            </c:ext>
          </c:extLst>
        </c:ser>
        <c:ser>
          <c:idx val="2"/>
          <c:order val="6"/>
          <c:tx>
            <c:strRef>
              <c:f>'13_ábra_chart'!$S$15</c:f>
              <c:strCache>
                <c:ptCount val="1"/>
                <c:pt idx="0">
                  <c:v>Min</c:v>
                </c:pt>
              </c:strCache>
            </c:strRef>
          </c:tx>
          <c:spPr>
            <a:noFill/>
            <a:ln w="25400"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'13_ábra_chart'!$S$16:$S$39</c:f>
              <c:numCache>
                <c:formatCode>General</c:formatCode>
                <c:ptCount val="24"/>
                <c:pt idx="3">
                  <c:v>15</c:v>
                </c:pt>
                <c:pt idx="9">
                  <c:v>15</c:v>
                </c:pt>
                <c:pt idx="15">
                  <c:v>80</c:v>
                </c:pt>
                <c:pt idx="21">
                  <c:v>60</c:v>
                </c:pt>
              </c:numCache>
            </c:numRef>
          </c:val>
          <c:extLst>
            <c:ext xmlns:c16="http://schemas.microsoft.com/office/drawing/2014/chart" uri="{C3380CC4-5D6E-409C-BE32-E72D297353CC}">
              <c16:uniqueId val="{00000006-1FE4-4813-902A-356BC4095FCF}"/>
            </c:ext>
          </c:extLst>
        </c:ser>
        <c:ser>
          <c:idx val="3"/>
          <c:order val="7"/>
          <c:tx>
            <c:strRef>
              <c:f>'13_ábra_chart'!$T$13</c:f>
              <c:strCache>
                <c:ptCount val="1"/>
                <c:pt idx="0">
                  <c:v>Bérleti díj (2021)</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'13_ábra_chart'!$U$16:$U$39</c:f>
              <c:numCache>
                <c:formatCode>General</c:formatCode>
                <c:ptCount val="24"/>
                <c:pt idx="3">
                  <c:v>45</c:v>
                </c:pt>
                <c:pt idx="9">
                  <c:v>30</c:v>
                </c:pt>
                <c:pt idx="15">
                  <c:v>20</c:v>
                </c:pt>
                <c:pt idx="21">
                  <c:v>60</c:v>
                </c:pt>
              </c:numCache>
            </c:numRef>
          </c:val>
          <c:extLst>
            <c:ext xmlns:c16="http://schemas.microsoft.com/office/drawing/2014/chart" uri="{C3380CC4-5D6E-409C-BE32-E72D297353CC}">
              <c16:uniqueId val="{00000007-1FE4-4813-902A-356BC4095FCF}"/>
            </c:ext>
          </c:extLst>
        </c:ser>
        <c:ser>
          <c:idx val="4"/>
          <c:order val="8"/>
          <c:tx>
            <c:strRef>
              <c:f>'13_ábra_chart'!$W$15</c:f>
              <c:strCache>
                <c:ptCount val="1"/>
                <c:pt idx="0">
                  <c:v>Min</c:v>
                </c:pt>
              </c:strCache>
            </c:strRef>
          </c:tx>
          <c:spPr>
            <a:noFill/>
            <a:ln w="9525" cap="flat" cmpd="sng" algn="ctr">
              <a:no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'13_ábra_chart'!$W$16:$W$39</c:f>
              <c:numCache>
                <c:formatCode>General</c:formatCode>
                <c:ptCount val="24"/>
                <c:pt idx="4">
                  <c:v>20</c:v>
                </c:pt>
                <c:pt idx="10">
                  <c:v>20</c:v>
                </c:pt>
                <c:pt idx="16">
                  <c:v>70</c:v>
                </c:pt>
                <c:pt idx="22">
                  <c:v>80</c:v>
                </c:pt>
              </c:numCache>
            </c:numRef>
          </c:val>
          <c:extLst>
            <c:ext xmlns:c16="http://schemas.microsoft.com/office/drawing/2014/chart" uri="{C3380CC4-5D6E-409C-BE32-E72D297353CC}">
              <c16:uniqueId val="{00000008-1FE4-4813-902A-356BC4095FCF}"/>
            </c:ext>
          </c:extLst>
        </c:ser>
        <c:ser>
          <c:idx val="5"/>
          <c:order val="9"/>
          <c:tx>
            <c:strRef>
              <c:f>'13_ábra_chart'!$X$13</c:f>
              <c:strCache>
                <c:ptCount val="1"/>
                <c:pt idx="0">
                  <c:v>Bérleti díj (2022)</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'13_ábra_chart'!$Y$16:$Y$39</c:f>
              <c:numCache>
                <c:formatCode>General</c:formatCode>
                <c:ptCount val="24"/>
                <c:pt idx="4">
                  <c:v>15</c:v>
                </c:pt>
                <c:pt idx="10">
                  <c:v>10</c:v>
                </c:pt>
                <c:pt idx="16">
                  <c:v>20</c:v>
                </c:pt>
                <c:pt idx="22">
                  <c:v>30</c:v>
                </c:pt>
              </c:numCache>
            </c:numRef>
          </c:val>
          <c:extLst>
            <c:ext xmlns:c16="http://schemas.microsoft.com/office/drawing/2014/chart" uri="{C3380CC4-5D6E-409C-BE32-E72D297353CC}">
              <c16:uniqueId val="{00000009-1FE4-4813-902A-356BC4095FCF}"/>
            </c:ext>
          </c:extLst>
        </c:ser>
        <c:ser>
          <c:idx val="11"/>
          <c:order val="10"/>
          <c:tx>
            <c:strRef>
              <c:f>'13_ábra_chart'!$AA$15</c:f>
              <c:strCache>
                <c:ptCount val="1"/>
                <c:pt idx="0">
                  <c:v>Min</c:v>
                </c:pt>
              </c:strCache>
            </c:strRef>
          </c:tx>
          <c:spPr>
            <a:noFill/>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'13_ábra_chart'!$AA$16:$AA$39</c:f>
              <c:numCache>
                <c:formatCode>General</c:formatCode>
                <c:ptCount val="24"/>
                <c:pt idx="5">
                  <c:v>20</c:v>
                </c:pt>
                <c:pt idx="11">
                  <c:v>30</c:v>
                </c:pt>
                <c:pt idx="17">
                  <c:v>70</c:v>
                </c:pt>
                <c:pt idx="23">
                  <c:v>80</c:v>
                </c:pt>
              </c:numCache>
            </c:numRef>
          </c:val>
          <c:extLst>
            <c:ext xmlns:c16="http://schemas.microsoft.com/office/drawing/2014/chart" uri="{C3380CC4-5D6E-409C-BE32-E72D297353CC}">
              <c16:uniqueId val="{00000000-7C10-433D-868D-9372EAB21F10}"/>
            </c:ext>
          </c:extLst>
        </c:ser>
        <c:ser>
          <c:idx val="12"/>
          <c:order val="11"/>
          <c:tx>
            <c:strRef>
              <c:f>'13_ábra_chart'!$AB$13</c:f>
              <c:strCache>
                <c:ptCount val="1"/>
                <c:pt idx="0">
                  <c:v>Bérleti díj (2023 II. né.)</c:v>
                </c:pt>
              </c:strCache>
            </c:strRef>
          </c:tx>
          <c:spPr>
            <a:ln w="9525">
              <a:solidFill>
                <a:schemeClr val="tx1"/>
              </a:solidFill>
            </a:ln>
          </c:spPr>
          <c:invertIfNegative val="0"/>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'13_ábra_chart'!$AC$16:$AC$39</c:f>
              <c:numCache>
                <c:formatCode>General</c:formatCode>
                <c:ptCount val="24"/>
                <c:pt idx="5">
                  <c:v>20</c:v>
                </c:pt>
                <c:pt idx="11">
                  <c:v>20</c:v>
                </c:pt>
                <c:pt idx="17">
                  <c:v>20</c:v>
                </c:pt>
                <c:pt idx="23">
                  <c:v>30</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'13_ábra_chart'!$AD$13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'13_ábra_chart'!$F$16:$F$39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'13_ábra_chart'!$AD$16:$AD$39</c:f>
              <c:numCache>
                <c:formatCode>0.0</c:formatCode>
                <c:ptCount val="24"/>
                <c:pt idx="1">
                  <c:v>3</c:v>
                </c:pt>
                <c:pt idx="2">
                  <c:v>5.8</c:v>
                </c:pt>
                <c:pt idx="3">
                  <c:v>5.8</c:v>
                </c:pt>
                <c:pt idx="4">
                  <c:v>5.5</c:v>
                </c:pt>
                <c:pt idx="5">
                  <c:v>9</c:v>
                </c:pt>
                <c:pt idx="7">
                  <c:v>4</c:v>
                </c:pt>
                <c:pt idx="8">
                  <c:v>10</c:v>
                </c:pt>
                <c:pt idx="9">
                  <c:v>10</c:v>
                </c:pt>
                <c:pt idx="10">
                  <c:v>10</c:v>
                </c:pt>
                <c:pt idx="11">
                  <c:v>10</c:v>
                </c:pt>
                <c:pt idx="13">
                  <c:v>1</c:v>
                </c:pt>
                <c:pt idx="14">
                  <c:v>4</c:v>
                </c:pt>
                <c:pt idx="15">
                  <c:v>6.5</c:v>
                </c:pt>
                <c:pt idx="16">
                  <c:v>5.3</c:v>
                </c:pt>
                <c:pt idx="17">
                  <c:v>5</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'13_ábra_chart'!$G$15</c:f>
              <c:strCache>
                <c:ptCount val="1"/>
                <c:pt idx="0">
                  <c:v>Min</c:v>
                </c:pt>
              </c:strCache>
            </c:strRef>
          </c:tx>
          <c:spPr>
            <a:noFill/>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'13_ábra_chart'!$G$16:$G$38</c:f>
              <c:numCache>
                <c:formatCode>General</c:formatCode>
                <c:ptCount val="23"/>
                <c:pt idx="0">
                  <c:v>35</c:v>
                </c:pt>
                <c:pt idx="6">
                  <c:v>30</c:v>
                </c:pt>
                <c:pt idx="12">
                  <c:v>70</c:v>
                </c:pt>
                <c:pt idx="18">
                  <c:v>70</c:v>
                </c:pt>
              </c:numCache>
            </c:numRef>
          </c:val>
          <c:extLst>
            <c:ext xmlns:c16="http://schemas.microsoft.com/office/drawing/2014/chart" uri="{C3380CC4-5D6E-409C-BE32-E72D297353CC}">
              <c16:uniqueId val="{00000000-7D12-47FC-97C4-603CD5ED6C58}"/>
            </c:ext>
          </c:extLst>
        </c:ser>
        <c:ser>
          <c:idx val="10"/>
          <c:order val="1"/>
          <c:tx>
            <c:strRef>
              <c:f>'13_ábra_chart'!$H$12</c:f>
              <c:strCache>
                <c:ptCount val="1"/>
                <c:pt idx="0">
                  <c:v>Rent (2018)</c:v>
                </c:pt>
              </c:strCache>
            </c:strRef>
          </c:tx>
          <c:spPr>
            <a:solidFill>
              <a:srgbClr val="70AD47"/>
            </a:solidFill>
            <a:ln>
              <a:solidFill>
                <a:schemeClr val="tx1"/>
              </a:solidFill>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'13_ábra_chart'!$I$16:$I$38</c:f>
              <c:numCache>
                <c:formatCode>General</c:formatCode>
                <c:ptCount val="23"/>
                <c:pt idx="0">
                  <c:v>25</c:v>
                </c:pt>
                <c:pt idx="6">
                  <c:v>20</c:v>
                </c:pt>
                <c:pt idx="12">
                  <c:v>35</c:v>
                </c:pt>
                <c:pt idx="18">
                  <c:v>70</c:v>
                </c:pt>
              </c:numCache>
            </c:numRef>
          </c:val>
          <c:extLst>
            <c:ext xmlns:c16="http://schemas.microsoft.com/office/drawing/2014/chart" uri="{C3380CC4-5D6E-409C-BE32-E72D297353CC}">
              <c16:uniqueId val="{00000001-7D12-47FC-97C4-603CD5ED6C58}"/>
            </c:ext>
          </c:extLst>
        </c:ser>
        <c:ser>
          <c:idx val="6"/>
          <c:order val="2"/>
          <c:tx>
            <c:strRef>
              <c:f>'13_ábra_chart'!$K$15</c:f>
              <c:strCache>
                <c:ptCount val="1"/>
                <c:pt idx="0">
                  <c:v>Min</c:v>
                </c:pt>
              </c:strCache>
            </c:strRef>
          </c:tx>
          <c:spPr>
            <a:noFill/>
            <a:ln w="9525"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'13_ábra_chart'!$K$16:$K$38</c:f>
              <c:numCache>
                <c:formatCode>General</c:formatCode>
                <c:ptCount val="23"/>
                <c:pt idx="1">
                  <c:v>40</c:v>
                </c:pt>
                <c:pt idx="7">
                  <c:v>30</c:v>
                </c:pt>
                <c:pt idx="13">
                  <c:v>80</c:v>
                </c:pt>
                <c:pt idx="19">
                  <c:v>80</c:v>
                </c:pt>
              </c:numCache>
            </c:numRef>
          </c:val>
          <c:extLst>
            <c:ext xmlns:c16="http://schemas.microsoft.com/office/drawing/2014/chart" uri="{C3380CC4-5D6E-409C-BE32-E72D297353CC}">
              <c16:uniqueId val="{00000002-7D12-47FC-97C4-603CD5ED6C58}"/>
            </c:ext>
          </c:extLst>
        </c:ser>
        <c:ser>
          <c:idx val="7"/>
          <c:order val="3"/>
          <c:tx>
            <c:strRef>
              <c:f>'13_ábra_chart'!$L$12</c:f>
              <c:strCache>
                <c:ptCount val="1"/>
                <c:pt idx="0">
                  <c:v>Rent (2019)</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'13_ábra_chart'!$M$16:$M$38</c:f>
              <c:numCache>
                <c:formatCode>General</c:formatCode>
                <c:ptCount val="23"/>
                <c:pt idx="1">
                  <c:v>25</c:v>
                </c:pt>
                <c:pt idx="7">
                  <c:v>20</c:v>
                </c:pt>
                <c:pt idx="13">
                  <c:v>20</c:v>
                </c:pt>
                <c:pt idx="19">
                  <c:v>55</c:v>
                </c:pt>
              </c:numCache>
            </c:numRef>
          </c:val>
          <c:extLst>
            <c:ext xmlns:c16="http://schemas.microsoft.com/office/drawing/2014/chart" uri="{C3380CC4-5D6E-409C-BE32-E72D297353CC}">
              <c16:uniqueId val="{00000003-7D12-47FC-97C4-603CD5ED6C58}"/>
            </c:ext>
          </c:extLst>
        </c:ser>
        <c:ser>
          <c:idx val="0"/>
          <c:order val="4"/>
          <c:tx>
            <c:strRef>
              <c:f>'13_ábra_chart'!$O$15</c:f>
              <c:strCache>
                <c:ptCount val="1"/>
                <c:pt idx="0">
                  <c:v>Min</c:v>
                </c:pt>
              </c:strCache>
            </c:strRef>
          </c:tx>
          <c:spPr>
            <a:noFill/>
            <a:ln w="25400"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'13_ábra_chart'!$O$16:$O$38</c:f>
              <c:numCache>
                <c:formatCode>General</c:formatCode>
                <c:ptCount val="23"/>
                <c:pt idx="2">
                  <c:v>35</c:v>
                </c:pt>
                <c:pt idx="8">
                  <c:v>15</c:v>
                </c:pt>
                <c:pt idx="14">
                  <c:v>60</c:v>
                </c:pt>
                <c:pt idx="20">
                  <c:v>60</c:v>
                </c:pt>
              </c:numCache>
            </c:numRef>
          </c:val>
          <c:extLst>
            <c:ext xmlns:c16="http://schemas.microsoft.com/office/drawing/2014/chart" uri="{C3380CC4-5D6E-409C-BE32-E72D297353CC}">
              <c16:uniqueId val="{00000004-7D12-47FC-97C4-603CD5ED6C58}"/>
            </c:ext>
          </c:extLst>
        </c:ser>
        <c:ser>
          <c:idx val="1"/>
          <c:order val="5"/>
          <c:tx>
            <c:strRef>
              <c:f>'13_ábra_chart'!$P$12</c:f>
              <c:strCache>
                <c:ptCount val="1"/>
                <c:pt idx="0">
                  <c:v>Rent (2020)</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'13_ábra_chart'!$Q$16:$Q$39</c:f>
              <c:numCache>
                <c:formatCode>General</c:formatCode>
                <c:ptCount val="24"/>
                <c:pt idx="2">
                  <c:v>25</c:v>
                </c:pt>
                <c:pt idx="8">
                  <c:v>30</c:v>
                </c:pt>
                <c:pt idx="14">
                  <c:v>35</c:v>
                </c:pt>
                <c:pt idx="20">
                  <c:v>50</c:v>
                </c:pt>
              </c:numCache>
            </c:numRef>
          </c:val>
          <c:extLst>
            <c:ext xmlns:c16="http://schemas.microsoft.com/office/drawing/2014/chart" uri="{C3380CC4-5D6E-409C-BE32-E72D297353CC}">
              <c16:uniqueId val="{00000005-7D12-47FC-97C4-603CD5ED6C58}"/>
            </c:ext>
          </c:extLst>
        </c:ser>
        <c:ser>
          <c:idx val="2"/>
          <c:order val="6"/>
          <c:tx>
            <c:strRef>
              <c:f>'13_ábra_chart'!$S$15</c:f>
              <c:strCache>
                <c:ptCount val="1"/>
                <c:pt idx="0">
                  <c:v>Min</c:v>
                </c:pt>
              </c:strCache>
            </c:strRef>
          </c:tx>
          <c:spPr>
            <a:noFill/>
            <a:ln w="25400"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'13_ábra_chart'!$S$16:$S$38</c:f>
              <c:numCache>
                <c:formatCode>General</c:formatCode>
                <c:ptCount val="23"/>
                <c:pt idx="3">
                  <c:v>15</c:v>
                </c:pt>
                <c:pt idx="9">
                  <c:v>15</c:v>
                </c:pt>
                <c:pt idx="15">
                  <c:v>80</c:v>
                </c:pt>
                <c:pt idx="21">
                  <c:v>60</c:v>
                </c:pt>
              </c:numCache>
            </c:numRef>
          </c:val>
          <c:extLst>
            <c:ext xmlns:c16="http://schemas.microsoft.com/office/drawing/2014/chart" uri="{C3380CC4-5D6E-409C-BE32-E72D297353CC}">
              <c16:uniqueId val="{00000006-7D12-47FC-97C4-603CD5ED6C58}"/>
            </c:ext>
          </c:extLst>
        </c:ser>
        <c:ser>
          <c:idx val="3"/>
          <c:order val="7"/>
          <c:tx>
            <c:strRef>
              <c:f>'13_ábra_chart'!$T$12</c:f>
              <c:strCache>
                <c:ptCount val="1"/>
                <c:pt idx="0">
                  <c:v>Rent (2021)</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'13_ábra_chart'!$U$16:$U$38</c:f>
              <c:numCache>
                <c:formatCode>General</c:formatCode>
                <c:ptCount val="23"/>
                <c:pt idx="3">
                  <c:v>45</c:v>
                </c:pt>
                <c:pt idx="9">
                  <c:v>30</c:v>
                </c:pt>
                <c:pt idx="15">
                  <c:v>20</c:v>
                </c:pt>
                <c:pt idx="21">
                  <c:v>60</c:v>
                </c:pt>
              </c:numCache>
            </c:numRef>
          </c:val>
          <c:extLst>
            <c:ext xmlns:c16="http://schemas.microsoft.com/office/drawing/2014/chart" uri="{C3380CC4-5D6E-409C-BE32-E72D297353CC}">
              <c16:uniqueId val="{00000007-7D12-47FC-97C4-603CD5ED6C58}"/>
            </c:ext>
          </c:extLst>
        </c:ser>
        <c:ser>
          <c:idx val="4"/>
          <c:order val="8"/>
          <c:tx>
            <c:strRef>
              <c:f>'13_ábra_chart'!$W$15</c:f>
              <c:strCache>
                <c:ptCount val="1"/>
                <c:pt idx="0">
                  <c:v>Min</c:v>
                </c:pt>
              </c:strCache>
            </c:strRef>
          </c:tx>
          <c:spPr>
            <a:noFill/>
            <a:ln w="9525" cap="flat" cmpd="sng" algn="ctr">
              <a:no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'13_ábra_chart'!$W$16:$W$38</c:f>
              <c:numCache>
                <c:formatCode>General</c:formatCode>
                <c:ptCount val="23"/>
                <c:pt idx="4">
                  <c:v>20</c:v>
                </c:pt>
                <c:pt idx="10">
                  <c:v>20</c:v>
                </c:pt>
                <c:pt idx="16">
                  <c:v>70</c:v>
                </c:pt>
                <c:pt idx="22">
                  <c:v>80</c:v>
                </c:pt>
              </c:numCache>
            </c:numRef>
          </c:val>
          <c:extLst>
            <c:ext xmlns:c16="http://schemas.microsoft.com/office/drawing/2014/chart" uri="{C3380CC4-5D6E-409C-BE32-E72D297353CC}">
              <c16:uniqueId val="{00000008-7D12-47FC-97C4-603CD5ED6C58}"/>
            </c:ext>
          </c:extLst>
        </c:ser>
        <c:ser>
          <c:idx val="5"/>
          <c:order val="9"/>
          <c:tx>
            <c:strRef>
              <c:f>'13_ábra_chart'!$X$12</c:f>
              <c:strCache>
                <c:ptCount val="1"/>
                <c:pt idx="0">
                  <c:v>Rent (2022)</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'13_ábra_chart'!$E$16:$E$39</c:f>
              <c:strCache>
                <c:ptCount val="21"/>
                <c:pt idx="2">
                  <c:v>Shopping malls in regional towns</c:v>
                </c:pt>
                <c:pt idx="8">
                  <c:v>Secondary shopping malls</c:v>
                </c:pt>
                <c:pt idx="14">
                  <c:v>Primary shopping malls</c:v>
                </c:pt>
                <c:pt idx="20">
                  <c:v>High-streets</c:v>
                </c:pt>
              </c:strCache>
            </c:strRef>
          </c:cat>
          <c:val>
            <c:numRef>
              <c:f>'13_ábra_chart'!$Y$16:$Y$38</c:f>
              <c:numCache>
                <c:formatCode>General</c:formatCode>
                <c:ptCount val="23"/>
                <c:pt idx="4">
                  <c:v>15</c:v>
                </c:pt>
                <c:pt idx="10">
                  <c:v>10</c:v>
                </c:pt>
                <c:pt idx="16">
                  <c:v>20</c:v>
                </c:pt>
                <c:pt idx="22">
                  <c:v>30</c:v>
                </c:pt>
              </c:numCache>
            </c:numRef>
          </c:val>
          <c:extLst>
            <c:ext xmlns:c16="http://schemas.microsoft.com/office/drawing/2014/chart" uri="{C3380CC4-5D6E-409C-BE32-E72D297353CC}">
              <c16:uniqueId val="{00000009-7D12-47FC-97C4-603CD5ED6C58}"/>
            </c:ext>
          </c:extLst>
        </c:ser>
        <c:ser>
          <c:idx val="11"/>
          <c:order val="10"/>
          <c:tx>
            <c:strRef>
              <c:f>'13_ábra_chart'!$AA$14</c:f>
              <c:strCache>
                <c:ptCount val="1"/>
                <c:pt idx="0">
                  <c:v>Min</c:v>
                </c:pt>
              </c:strCache>
            </c:strRef>
          </c:tx>
          <c:spPr>
            <a:noFill/>
          </c:spPr>
          <c:invertIfNegative val="0"/>
          <c:val>
            <c:numRef>
              <c:f>'13_ábra_chart'!$AA$16:$AA$39</c:f>
              <c:numCache>
                <c:formatCode>General</c:formatCode>
                <c:ptCount val="24"/>
                <c:pt idx="5">
                  <c:v>20</c:v>
                </c:pt>
                <c:pt idx="11">
                  <c:v>30</c:v>
                </c:pt>
                <c:pt idx="17">
                  <c:v>70</c:v>
                </c:pt>
                <c:pt idx="23">
                  <c:v>80</c:v>
                </c:pt>
              </c:numCache>
            </c:numRef>
          </c:val>
          <c:extLst>
            <c:ext xmlns:c16="http://schemas.microsoft.com/office/drawing/2014/chart" uri="{C3380CC4-5D6E-409C-BE32-E72D297353CC}">
              <c16:uniqueId val="{00000000-60CD-4143-8EED-7FB17C8B55C2}"/>
            </c:ext>
          </c:extLst>
        </c:ser>
        <c:ser>
          <c:idx val="12"/>
          <c:order val="11"/>
          <c:tx>
            <c:strRef>
              <c:f>'13_ábra_chart'!$AB$12</c:f>
              <c:strCache>
                <c:ptCount val="1"/>
                <c:pt idx="0">
                  <c:v>Rent (2023Q2)</c:v>
                </c:pt>
              </c:strCache>
            </c:strRef>
          </c:tx>
          <c:spPr>
            <a:ln w="9525">
              <a:solidFill>
                <a:schemeClr val="tx1"/>
              </a:solidFill>
            </a:ln>
          </c:spPr>
          <c:invertIfNegative val="0"/>
          <c:val>
            <c:numRef>
              <c:f>'13_ábra_chart'!$AC$16:$AC$39</c:f>
              <c:numCache>
                <c:formatCode>General</c:formatCode>
                <c:ptCount val="24"/>
                <c:pt idx="5">
                  <c:v>20</c:v>
                </c:pt>
                <c:pt idx="11">
                  <c:v>20</c:v>
                </c:pt>
                <c:pt idx="17">
                  <c:v>20</c:v>
                </c:pt>
                <c:pt idx="23">
                  <c:v>30</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'13_ábra_chart'!$AD$12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'13_ábra_chart'!$E$16:$E$39</c:f>
              <c:strCache>
                <c:ptCount val="21"/>
                <c:pt idx="2">
                  <c:v>Shopping malls in regional towns</c:v>
                </c:pt>
                <c:pt idx="8">
                  <c:v>Secondary shopping malls</c:v>
                </c:pt>
                <c:pt idx="14">
                  <c:v>Primary shopping malls</c:v>
                </c:pt>
                <c:pt idx="20">
                  <c:v>High-streets</c:v>
                </c:pt>
              </c:strCache>
            </c:strRef>
          </c:cat>
          <c:val>
            <c:numRef>
              <c:f>'13_ábra_chart'!$AD$16:$AD$39</c:f>
              <c:numCache>
                <c:formatCode>0.0</c:formatCode>
                <c:ptCount val="24"/>
                <c:pt idx="1">
                  <c:v>3</c:v>
                </c:pt>
                <c:pt idx="2">
                  <c:v>5.8</c:v>
                </c:pt>
                <c:pt idx="3">
                  <c:v>5.8</c:v>
                </c:pt>
                <c:pt idx="4">
                  <c:v>5.5</c:v>
                </c:pt>
                <c:pt idx="5">
                  <c:v>9</c:v>
                </c:pt>
                <c:pt idx="7">
                  <c:v>4</c:v>
                </c:pt>
                <c:pt idx="8">
                  <c:v>10</c:v>
                </c:pt>
                <c:pt idx="9">
                  <c:v>10</c:v>
                </c:pt>
                <c:pt idx="10">
                  <c:v>10</c:v>
                </c:pt>
                <c:pt idx="11">
                  <c:v>10</c:v>
                </c:pt>
                <c:pt idx="13">
                  <c:v>1</c:v>
                </c:pt>
                <c:pt idx="14">
                  <c:v>4</c:v>
                </c:pt>
                <c:pt idx="15">
                  <c:v>6.5</c:v>
                </c:pt>
                <c:pt idx="16">
                  <c:v>5.3</c:v>
                </c:pt>
                <c:pt idx="17">
                  <c:v>5</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no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54149995141879015"/>
        </c:manualLayout>
      </c:layout>
      <c:barChart>
        <c:barDir val="col"/>
        <c:grouping val="stacked"/>
        <c:varyColors val="0"/>
        <c:ser>
          <c:idx val="1"/>
          <c:order val="0"/>
          <c:tx>
            <c:strRef>
              <c:f>'14_ábra_chart'!$K$6:$K$7</c:f>
              <c:strCache>
                <c:ptCount val="2"/>
                <c:pt idx="0">
                  <c:v>Szálloda</c:v>
                </c:pt>
                <c:pt idx="1">
                  <c:v>külföldi</c:v>
                </c:pt>
              </c:strCache>
            </c:strRef>
          </c:tx>
          <c:spPr>
            <a:solidFill>
              <a:schemeClr val="accent2"/>
            </a:solidFill>
            <a:ln>
              <a:solidFill>
                <a:schemeClr val="tx1"/>
              </a:solidFill>
            </a:ln>
            <a:effectLst/>
          </c:spPr>
          <c:invertIfNegative val="0"/>
          <c:cat>
            <c:multiLvlStrRef>
              <c:f>'14_ábra_chart'!$I$8:$J$39</c:f>
              <c:multiLvlStrCache>
                <c:ptCount val="32"/>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lvl>
                <c:lvl>
                  <c:pt idx="0">
                    <c:v>2021</c:v>
                  </c:pt>
                  <c:pt idx="12">
                    <c:v>2022</c:v>
                  </c:pt>
                  <c:pt idx="24">
                    <c:v>2023</c:v>
                  </c:pt>
                </c:lvl>
              </c:multiLvlStrCache>
            </c:multiLvlStrRef>
          </c:cat>
          <c:val>
            <c:numRef>
              <c:f>'14_ábra_chart'!$K$8:$K$39</c:f>
              <c:numCache>
                <c:formatCode>0.0</c:formatCode>
                <c:ptCount val="32"/>
                <c:pt idx="0">
                  <c:v>5.7718999999999999E-2</c:v>
                </c:pt>
                <c:pt idx="1">
                  <c:v>6.1454000000000002E-2</c:v>
                </c:pt>
                <c:pt idx="2">
                  <c:v>8.2053000000000001E-2</c:v>
                </c:pt>
                <c:pt idx="3">
                  <c:v>6.8168999999999993E-2</c:v>
                </c:pt>
                <c:pt idx="4">
                  <c:v>0.116118</c:v>
                </c:pt>
                <c:pt idx="5">
                  <c:v>0.201041</c:v>
                </c:pt>
                <c:pt idx="6">
                  <c:v>0.38516899999999998</c:v>
                </c:pt>
                <c:pt idx="7">
                  <c:v>0.59802700000000009</c:v>
                </c:pt>
                <c:pt idx="8">
                  <c:v>0.61706700000000003</c:v>
                </c:pt>
                <c:pt idx="9">
                  <c:v>0.64764700000000008</c:v>
                </c:pt>
                <c:pt idx="10">
                  <c:v>0.61452599999999991</c:v>
                </c:pt>
                <c:pt idx="11">
                  <c:v>0.53030699999999997</c:v>
                </c:pt>
                <c:pt idx="12">
                  <c:v>0.439141</c:v>
                </c:pt>
                <c:pt idx="13">
                  <c:v>0.48478699999999997</c:v>
                </c:pt>
                <c:pt idx="14">
                  <c:v>0.689438</c:v>
                </c:pt>
                <c:pt idx="15">
                  <c:v>0.79039300000000001</c:v>
                </c:pt>
                <c:pt idx="16">
                  <c:v>0.79448099999999999</c:v>
                </c:pt>
                <c:pt idx="17">
                  <c:v>0.84059200000000001</c:v>
                </c:pt>
                <c:pt idx="18">
                  <c:v>0.99430399999999997</c:v>
                </c:pt>
                <c:pt idx="19">
                  <c:v>1.120587</c:v>
                </c:pt>
                <c:pt idx="20">
                  <c:v>0.87921400000000005</c:v>
                </c:pt>
                <c:pt idx="21">
                  <c:v>0.87027099999999991</c:v>
                </c:pt>
                <c:pt idx="22">
                  <c:v>0.75841999999999998</c:v>
                </c:pt>
                <c:pt idx="23">
                  <c:v>0.78246199999999999</c:v>
                </c:pt>
                <c:pt idx="24">
                  <c:v>0.58571499999999999</c:v>
                </c:pt>
                <c:pt idx="25">
                  <c:v>0.56853900000000002</c:v>
                </c:pt>
                <c:pt idx="26">
                  <c:v>0.694268</c:v>
                </c:pt>
                <c:pt idx="27">
                  <c:v>0.84608900000000009</c:v>
                </c:pt>
                <c:pt idx="28">
                  <c:v>0.8803970000000001</c:v>
                </c:pt>
                <c:pt idx="29">
                  <c:v>0.94775999999999994</c:v>
                </c:pt>
                <c:pt idx="30">
                  <c:v>1.073569</c:v>
                </c:pt>
                <c:pt idx="31">
                  <c:v>1.2237309999999999</c:v>
                </c:pt>
              </c:numCache>
            </c:numRef>
          </c:val>
          <c:extLst>
            <c:ext xmlns:c16="http://schemas.microsoft.com/office/drawing/2014/chart" uri="{C3380CC4-5D6E-409C-BE32-E72D297353CC}">
              <c16:uniqueId val="{00000001-A538-4EE0-884A-C3C52159F2C9}"/>
            </c:ext>
          </c:extLst>
        </c:ser>
        <c:ser>
          <c:idx val="0"/>
          <c:order val="1"/>
          <c:tx>
            <c:strRef>
              <c:f>'14_ábra_chart'!$L$6:$L$7</c:f>
              <c:strCache>
                <c:ptCount val="2"/>
                <c:pt idx="0">
                  <c:v>Egyéb</c:v>
                </c:pt>
                <c:pt idx="1">
                  <c:v>külföldi</c:v>
                </c:pt>
              </c:strCache>
            </c:strRef>
          </c:tx>
          <c:spPr>
            <a:solidFill>
              <a:schemeClr val="accent2">
                <a:lumMod val="40000"/>
                <a:lumOff val="60000"/>
              </a:schemeClr>
            </a:solidFill>
            <a:ln>
              <a:solidFill>
                <a:schemeClr val="tx1"/>
              </a:solidFill>
            </a:ln>
            <a:effectLst/>
          </c:spPr>
          <c:invertIfNegative val="0"/>
          <c:cat>
            <c:multiLvlStrRef>
              <c:f>'14_ábra_chart'!$I$8:$J$39</c:f>
              <c:multiLvlStrCache>
                <c:ptCount val="32"/>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lvl>
                <c:lvl>
                  <c:pt idx="0">
                    <c:v>2021</c:v>
                  </c:pt>
                  <c:pt idx="12">
                    <c:v>2022</c:v>
                  </c:pt>
                  <c:pt idx="24">
                    <c:v>2023</c:v>
                  </c:pt>
                </c:lvl>
              </c:multiLvlStrCache>
            </c:multiLvlStrRef>
          </c:cat>
          <c:val>
            <c:numRef>
              <c:f>'14_ábra_chart'!$L$8:$L$39</c:f>
              <c:numCache>
                <c:formatCode>0.0</c:formatCode>
                <c:ptCount val="32"/>
                <c:pt idx="0">
                  <c:v>4.0370000000000003E-2</c:v>
                </c:pt>
                <c:pt idx="1">
                  <c:v>4.0844999999999999E-2</c:v>
                </c:pt>
                <c:pt idx="2">
                  <c:v>4.9595000000000007E-2</c:v>
                </c:pt>
                <c:pt idx="3">
                  <c:v>4.8598999999999996E-2</c:v>
                </c:pt>
                <c:pt idx="4">
                  <c:v>5.4851999999999998E-2</c:v>
                </c:pt>
                <c:pt idx="5">
                  <c:v>7.9883999999999997E-2</c:v>
                </c:pt>
                <c:pt idx="6">
                  <c:v>0.24380099999999999</c:v>
                </c:pt>
                <c:pt idx="7">
                  <c:v>0.38295200000000001</c:v>
                </c:pt>
                <c:pt idx="8">
                  <c:v>0.21366499999999999</c:v>
                </c:pt>
                <c:pt idx="9">
                  <c:v>0.145763</c:v>
                </c:pt>
                <c:pt idx="10">
                  <c:v>0.117517</c:v>
                </c:pt>
                <c:pt idx="11">
                  <c:v>0.101719</c:v>
                </c:pt>
                <c:pt idx="12">
                  <c:v>9.1252E-2</c:v>
                </c:pt>
                <c:pt idx="13">
                  <c:v>9.9902999999999992E-2</c:v>
                </c:pt>
                <c:pt idx="14">
                  <c:v>0.139459</c:v>
                </c:pt>
                <c:pt idx="15">
                  <c:v>0.19419600000000001</c:v>
                </c:pt>
                <c:pt idx="16">
                  <c:v>0.21612999999999999</c:v>
                </c:pt>
                <c:pt idx="17">
                  <c:v>0.29350999999999999</c:v>
                </c:pt>
                <c:pt idx="18">
                  <c:v>0.52828700000000006</c:v>
                </c:pt>
                <c:pt idx="19">
                  <c:v>0.59846800000000011</c:v>
                </c:pt>
                <c:pt idx="20">
                  <c:v>0.26601700000000006</c:v>
                </c:pt>
                <c:pt idx="21">
                  <c:v>0.20327300000000004</c:v>
                </c:pt>
                <c:pt idx="22">
                  <c:v>0.14221600000000001</c:v>
                </c:pt>
                <c:pt idx="23">
                  <c:v>0.14733600000000002</c:v>
                </c:pt>
                <c:pt idx="24">
                  <c:v>0.13111200000000001</c:v>
                </c:pt>
                <c:pt idx="25">
                  <c:v>0.117092</c:v>
                </c:pt>
                <c:pt idx="26">
                  <c:v>0.14464399999999999</c:v>
                </c:pt>
                <c:pt idx="27">
                  <c:v>0.211927</c:v>
                </c:pt>
                <c:pt idx="28">
                  <c:v>0.24492100000000003</c:v>
                </c:pt>
                <c:pt idx="29">
                  <c:v>0.31082600000000005</c:v>
                </c:pt>
                <c:pt idx="30">
                  <c:v>0.57122399999999995</c:v>
                </c:pt>
                <c:pt idx="31">
                  <c:v>0.6370070000000001</c:v>
                </c:pt>
              </c:numCache>
            </c:numRef>
          </c:val>
          <c:extLst>
            <c:ext xmlns:c16="http://schemas.microsoft.com/office/drawing/2014/chart" uri="{C3380CC4-5D6E-409C-BE32-E72D297353CC}">
              <c16:uniqueId val="{00000000-9058-443F-A753-FCD4C3678052}"/>
            </c:ext>
          </c:extLst>
        </c:ser>
        <c:ser>
          <c:idx val="2"/>
          <c:order val="2"/>
          <c:tx>
            <c:strRef>
              <c:f>'14_ábra_chart'!$M$6:$M$7</c:f>
              <c:strCache>
                <c:ptCount val="2"/>
                <c:pt idx="0">
                  <c:v>Szálloda</c:v>
                </c:pt>
                <c:pt idx="1">
                  <c:v>belföldi</c:v>
                </c:pt>
              </c:strCache>
            </c:strRef>
          </c:tx>
          <c:spPr>
            <a:solidFill>
              <a:schemeClr val="accent3"/>
            </a:solidFill>
            <a:ln>
              <a:solidFill>
                <a:schemeClr val="tx1"/>
              </a:solidFill>
            </a:ln>
            <a:effectLst/>
          </c:spPr>
          <c:invertIfNegative val="0"/>
          <c:cat>
            <c:multiLvlStrRef>
              <c:f>'14_ábra_chart'!$I$8:$J$39</c:f>
              <c:multiLvlStrCache>
                <c:ptCount val="32"/>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lvl>
                <c:lvl>
                  <c:pt idx="0">
                    <c:v>2021</c:v>
                  </c:pt>
                  <c:pt idx="12">
                    <c:v>2022</c:v>
                  </c:pt>
                  <c:pt idx="24">
                    <c:v>2023</c:v>
                  </c:pt>
                </c:lvl>
              </c:multiLvlStrCache>
            </c:multiLvlStrRef>
          </c:cat>
          <c:val>
            <c:numRef>
              <c:f>'14_ábra_chart'!$M$8:$M$39</c:f>
              <c:numCache>
                <c:formatCode>0.0</c:formatCode>
                <c:ptCount val="32"/>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0.51104799999999995</c:v>
                </c:pt>
                <c:pt idx="13">
                  <c:v>0.60354799999999997</c:v>
                </c:pt>
                <c:pt idx="14">
                  <c:v>0.7393630000000001</c:v>
                </c:pt>
                <c:pt idx="15">
                  <c:v>0.79009699999999994</c:v>
                </c:pt>
                <c:pt idx="16">
                  <c:v>0.81321199999999993</c:v>
                </c:pt>
                <c:pt idx="17">
                  <c:v>1.0141770000000001</c:v>
                </c:pt>
                <c:pt idx="18">
                  <c:v>1.450785</c:v>
                </c:pt>
                <c:pt idx="19">
                  <c:v>1.4741739999999999</c:v>
                </c:pt>
                <c:pt idx="20">
                  <c:v>0.84533100000000005</c:v>
                </c:pt>
                <c:pt idx="21">
                  <c:v>0.82990599999999992</c:v>
                </c:pt>
                <c:pt idx="22">
                  <c:v>0.67049900000000007</c:v>
                </c:pt>
                <c:pt idx="23">
                  <c:v>0.64709900000000009</c:v>
                </c:pt>
                <c:pt idx="24">
                  <c:v>0.5680599999999999</c:v>
                </c:pt>
                <c:pt idx="25">
                  <c:v>0.53458799999999995</c:v>
                </c:pt>
                <c:pt idx="26">
                  <c:v>0.64155100000000009</c:v>
                </c:pt>
                <c:pt idx="27">
                  <c:v>0.74190200000000006</c:v>
                </c:pt>
                <c:pt idx="28">
                  <c:v>0.76938899999999999</c:v>
                </c:pt>
                <c:pt idx="29">
                  <c:v>0.90983100000000006</c:v>
                </c:pt>
                <c:pt idx="30">
                  <c:v>1.314678</c:v>
                </c:pt>
                <c:pt idx="31">
                  <c:v>1.3832899999999999</c:v>
                </c:pt>
              </c:numCache>
            </c:numRef>
          </c:val>
          <c:extLst>
            <c:ext xmlns:c16="http://schemas.microsoft.com/office/drawing/2014/chart" uri="{C3380CC4-5D6E-409C-BE32-E72D297353CC}">
              <c16:uniqueId val="{00000002-A538-4EE0-884A-C3C52159F2C9}"/>
            </c:ext>
          </c:extLst>
        </c:ser>
        <c:ser>
          <c:idx val="4"/>
          <c:order val="3"/>
          <c:tx>
            <c:strRef>
              <c:f>'14_ábra_chart'!$N$6:$N$7</c:f>
              <c:strCache>
                <c:ptCount val="2"/>
                <c:pt idx="0">
                  <c:v>Egyéb</c:v>
                </c:pt>
                <c:pt idx="1">
                  <c:v>belföldi</c:v>
                </c:pt>
              </c:strCache>
            </c:strRef>
          </c:tx>
          <c:spPr>
            <a:solidFill>
              <a:schemeClr val="accent3">
                <a:lumMod val="40000"/>
                <a:lumOff val="60000"/>
              </a:schemeClr>
            </a:solidFill>
            <a:ln>
              <a:solidFill>
                <a:schemeClr val="tx1"/>
              </a:solidFill>
            </a:ln>
            <a:effectLst/>
          </c:spPr>
          <c:invertIfNegative val="0"/>
          <c:cat>
            <c:multiLvlStrRef>
              <c:f>'14_ábra_chart'!$I$8:$J$39</c:f>
              <c:multiLvlStrCache>
                <c:ptCount val="32"/>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lvl>
                <c:lvl>
                  <c:pt idx="0">
                    <c:v>2021</c:v>
                  </c:pt>
                  <c:pt idx="12">
                    <c:v>2022</c:v>
                  </c:pt>
                  <c:pt idx="24">
                    <c:v>2023</c:v>
                  </c:pt>
                </c:lvl>
              </c:multiLvlStrCache>
            </c:multiLvlStrRef>
          </c:cat>
          <c:val>
            <c:numRef>
              <c:f>'14_ábra_chart'!$N$8:$N$39</c:f>
              <c:numCache>
                <c:formatCode>0.0</c:formatCode>
                <c:ptCount val="32"/>
                <c:pt idx="0">
                  <c:v>9.1059000000000001E-2</c:v>
                </c:pt>
                <c:pt idx="1">
                  <c:v>0.100067</c:v>
                </c:pt>
                <c:pt idx="2">
                  <c:v>0.11701600000000002</c:v>
                </c:pt>
                <c:pt idx="3">
                  <c:v>0.12082000000000001</c:v>
                </c:pt>
                <c:pt idx="4">
                  <c:v>0.22623300000000002</c:v>
                </c:pt>
                <c:pt idx="5">
                  <c:v>0.50476900000000002</c:v>
                </c:pt>
                <c:pt idx="6">
                  <c:v>1.1334469999999999</c:v>
                </c:pt>
                <c:pt idx="7">
                  <c:v>1.1802260000000002</c:v>
                </c:pt>
                <c:pt idx="8">
                  <c:v>0.44030699999999995</c:v>
                </c:pt>
                <c:pt idx="9">
                  <c:v>0.35340300000000002</c:v>
                </c:pt>
                <c:pt idx="10">
                  <c:v>0.23343800000000001</c:v>
                </c:pt>
                <c:pt idx="11">
                  <c:v>0.207259</c:v>
                </c:pt>
                <c:pt idx="12">
                  <c:v>0.18158499999999997</c:v>
                </c:pt>
                <c:pt idx="13">
                  <c:v>0.19724700000000001</c:v>
                </c:pt>
                <c:pt idx="14">
                  <c:v>0.25971100000000003</c:v>
                </c:pt>
                <c:pt idx="15">
                  <c:v>0.31449199999999994</c:v>
                </c:pt>
                <c:pt idx="16">
                  <c:v>0.40282100000000004</c:v>
                </c:pt>
                <c:pt idx="17">
                  <c:v>0.662547</c:v>
                </c:pt>
                <c:pt idx="18">
                  <c:v>1.086238</c:v>
                </c:pt>
                <c:pt idx="19">
                  <c:v>0.99617299999999998</c:v>
                </c:pt>
                <c:pt idx="20">
                  <c:v>0.39175500000000002</c:v>
                </c:pt>
                <c:pt idx="21">
                  <c:v>0.28739900000000002</c:v>
                </c:pt>
                <c:pt idx="22">
                  <c:v>0.22240100000000002</c:v>
                </c:pt>
                <c:pt idx="23">
                  <c:v>0.19908900000000002</c:v>
                </c:pt>
                <c:pt idx="24">
                  <c:v>0.16516400000000001</c:v>
                </c:pt>
                <c:pt idx="25">
                  <c:v>0.159632</c:v>
                </c:pt>
                <c:pt idx="26">
                  <c:v>0.18332799999999999</c:v>
                </c:pt>
                <c:pt idx="27">
                  <c:v>0.27024999999999999</c:v>
                </c:pt>
                <c:pt idx="28">
                  <c:v>0.37032199999999998</c:v>
                </c:pt>
                <c:pt idx="29">
                  <c:v>0.58075500000000002</c:v>
                </c:pt>
                <c:pt idx="30">
                  <c:v>1.0071689999999998</c:v>
                </c:pt>
                <c:pt idx="31">
                  <c:v>0.94874299999999989</c:v>
                </c:pt>
              </c:numCache>
            </c:numRef>
          </c:val>
          <c:extLst>
            <c:ext xmlns:c16="http://schemas.microsoft.com/office/drawing/2014/chart" uri="{C3380CC4-5D6E-409C-BE32-E72D297353CC}">
              <c16:uniqueId val="{00000001-9058-443F-A753-FCD4C3678052}"/>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3"/>
          <c:order val="4"/>
          <c:tx>
            <c:v>fikt</c:v>
          </c:tx>
          <c:spPr>
            <a:ln w="28575" cap="rnd">
              <a:solidFill>
                <a:schemeClr val="accent4"/>
              </a:solidFill>
              <a:round/>
            </a:ln>
            <a:effectLst/>
          </c:spPr>
          <c:marker>
            <c:symbol val="none"/>
          </c:marker>
          <c:cat>
            <c:multiLvlStrRef>
              <c:f>'14_ábra_chart'!$I$8:$J$39</c:f>
              <c:multiLvlStrCache>
                <c:ptCount val="32"/>
                <c:lvl>
                  <c:pt idx="0">
                    <c:v>jan.</c:v>
                  </c:pt>
                  <c:pt idx="1">
                    <c:v>feb.</c:v>
                  </c:pt>
                  <c:pt idx="2">
                    <c:v>már.</c:v>
                  </c:pt>
                  <c:pt idx="3">
                    <c:v>ápr.</c:v>
                  </c:pt>
                  <c:pt idx="4">
                    <c:v>máj.</c:v>
                  </c:pt>
                  <c:pt idx="5">
                    <c:v>jún.</c:v>
                  </c:pt>
                  <c:pt idx="6">
                    <c:v>júl.</c:v>
                  </c:pt>
                  <c:pt idx="7">
                    <c:v>aug.</c:v>
                  </c:pt>
                  <c:pt idx="8">
                    <c:v>szep.</c:v>
                  </c:pt>
                  <c:pt idx="9">
                    <c:v>okt.</c:v>
                  </c:pt>
                  <c:pt idx="10">
                    <c:v>nov.</c:v>
                  </c:pt>
                  <c:pt idx="11">
                    <c:v>dec.</c:v>
                  </c:pt>
                  <c:pt idx="12">
                    <c:v>jan.</c:v>
                  </c:pt>
                  <c:pt idx="13">
                    <c:v>feb.</c:v>
                  </c:pt>
                  <c:pt idx="14">
                    <c:v>már.</c:v>
                  </c:pt>
                  <c:pt idx="15">
                    <c:v>ápr.</c:v>
                  </c:pt>
                  <c:pt idx="16">
                    <c:v>máj.</c:v>
                  </c:pt>
                  <c:pt idx="17">
                    <c:v>jún.</c:v>
                  </c:pt>
                  <c:pt idx="18">
                    <c:v>júl.</c:v>
                  </c:pt>
                  <c:pt idx="19">
                    <c:v>aug.</c:v>
                  </c:pt>
                  <c:pt idx="20">
                    <c:v>szep.</c:v>
                  </c:pt>
                  <c:pt idx="21">
                    <c:v>okt.</c:v>
                  </c:pt>
                  <c:pt idx="22">
                    <c:v>nov.</c:v>
                  </c:pt>
                  <c:pt idx="23">
                    <c:v>dec.</c:v>
                  </c:pt>
                  <c:pt idx="24">
                    <c:v>jan.</c:v>
                  </c:pt>
                  <c:pt idx="25">
                    <c:v>feb.</c:v>
                  </c:pt>
                  <c:pt idx="26">
                    <c:v>már.</c:v>
                  </c:pt>
                  <c:pt idx="27">
                    <c:v>ápr.</c:v>
                  </c:pt>
                  <c:pt idx="28">
                    <c:v>máj.</c:v>
                  </c:pt>
                  <c:pt idx="29">
                    <c:v>jún.</c:v>
                  </c:pt>
                  <c:pt idx="30">
                    <c:v>júl.</c:v>
                  </c:pt>
                  <c:pt idx="31">
                    <c:v>aug.</c:v>
                  </c:pt>
                </c:lvl>
                <c:lvl>
                  <c:pt idx="0">
                    <c:v>2021</c:v>
                  </c:pt>
                  <c:pt idx="12">
                    <c:v>2022</c:v>
                  </c:pt>
                  <c:pt idx="24">
                    <c:v>2023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1-5D64-4FFF-A3AD-4946C89D7DBC}"/>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Millió</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a:t>
                </a:r>
              </a:p>
            </c:rich>
          </c:tx>
          <c:layout>
            <c:manualLayout>
              <c:xMode val="edge"/>
              <c:yMode val="edge"/>
              <c:x val="0.82891354949244433"/>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2.2354414813146272E-2"/>
          <c:y val="0.92009835287815223"/>
          <c:w val="0.96185334790377419"/>
          <c:h val="7.04099291239538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4523091361856E-2"/>
          <c:y val="6.9892444444444438E-2"/>
          <c:w val="0.8227894894259109"/>
          <c:h val="0.48869524000430675"/>
        </c:manualLayout>
      </c:layout>
      <c:barChart>
        <c:barDir val="col"/>
        <c:grouping val="stacked"/>
        <c:varyColors val="0"/>
        <c:ser>
          <c:idx val="1"/>
          <c:order val="0"/>
          <c:tx>
            <c:strRef>
              <c:f>'14_ábra_chart'!$K$4:$K$5</c:f>
              <c:strCache>
                <c:ptCount val="2"/>
                <c:pt idx="0">
                  <c:v>Hotels</c:v>
                </c:pt>
                <c:pt idx="1">
                  <c:v>non-resident</c:v>
                </c:pt>
              </c:strCache>
            </c:strRef>
          </c:tx>
          <c:spPr>
            <a:solidFill>
              <a:schemeClr val="accent2"/>
            </a:solidFill>
            <a:ln>
              <a:solidFill>
                <a:schemeClr val="tx1"/>
              </a:solidFill>
            </a:ln>
            <a:effectLst/>
          </c:spPr>
          <c:invertIfNegative val="0"/>
          <c:cat>
            <c:multiLvlStrRef>
              <c:f>'14_ábra_chart'!$G$8:$H$39</c:f>
              <c:multiLvlStrCache>
                <c:ptCount val="3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lvl>
                <c:lvl>
                  <c:pt idx="0">
                    <c:v>2021</c:v>
                  </c:pt>
                  <c:pt idx="12">
                    <c:v>2022</c:v>
                  </c:pt>
                  <c:pt idx="24">
                    <c:v>2023</c:v>
                  </c:pt>
                </c:lvl>
              </c:multiLvlStrCache>
            </c:multiLvlStrRef>
          </c:cat>
          <c:val>
            <c:numRef>
              <c:f>'14_ábra_chart'!$K$8:$K$39</c:f>
              <c:numCache>
                <c:formatCode>0.0</c:formatCode>
                <c:ptCount val="32"/>
                <c:pt idx="0">
                  <c:v>5.7718999999999999E-2</c:v>
                </c:pt>
                <c:pt idx="1">
                  <c:v>6.1454000000000002E-2</c:v>
                </c:pt>
                <c:pt idx="2">
                  <c:v>8.2053000000000001E-2</c:v>
                </c:pt>
                <c:pt idx="3">
                  <c:v>6.8168999999999993E-2</c:v>
                </c:pt>
                <c:pt idx="4">
                  <c:v>0.116118</c:v>
                </c:pt>
                <c:pt idx="5">
                  <c:v>0.201041</c:v>
                </c:pt>
                <c:pt idx="6">
                  <c:v>0.38516899999999998</c:v>
                </c:pt>
                <c:pt idx="7">
                  <c:v>0.59802700000000009</c:v>
                </c:pt>
                <c:pt idx="8">
                  <c:v>0.61706700000000003</c:v>
                </c:pt>
                <c:pt idx="9">
                  <c:v>0.64764700000000008</c:v>
                </c:pt>
                <c:pt idx="10">
                  <c:v>0.61452599999999991</c:v>
                </c:pt>
                <c:pt idx="11">
                  <c:v>0.53030699999999997</c:v>
                </c:pt>
                <c:pt idx="12">
                  <c:v>0.439141</c:v>
                </c:pt>
                <c:pt idx="13">
                  <c:v>0.48478699999999997</c:v>
                </c:pt>
                <c:pt idx="14">
                  <c:v>0.689438</c:v>
                </c:pt>
                <c:pt idx="15">
                  <c:v>0.79039300000000001</c:v>
                </c:pt>
                <c:pt idx="16">
                  <c:v>0.79448099999999999</c:v>
                </c:pt>
                <c:pt idx="17">
                  <c:v>0.84059200000000001</c:v>
                </c:pt>
                <c:pt idx="18">
                  <c:v>0.99430399999999997</c:v>
                </c:pt>
                <c:pt idx="19">
                  <c:v>1.120587</c:v>
                </c:pt>
                <c:pt idx="20">
                  <c:v>0.87921400000000005</c:v>
                </c:pt>
                <c:pt idx="21">
                  <c:v>0.87027099999999991</c:v>
                </c:pt>
                <c:pt idx="22">
                  <c:v>0.75841999999999998</c:v>
                </c:pt>
                <c:pt idx="23">
                  <c:v>0.78246199999999999</c:v>
                </c:pt>
                <c:pt idx="24">
                  <c:v>0.58571499999999999</c:v>
                </c:pt>
                <c:pt idx="25">
                  <c:v>0.56853900000000002</c:v>
                </c:pt>
                <c:pt idx="26">
                  <c:v>0.694268</c:v>
                </c:pt>
                <c:pt idx="27">
                  <c:v>0.84608900000000009</c:v>
                </c:pt>
                <c:pt idx="28">
                  <c:v>0.8803970000000001</c:v>
                </c:pt>
                <c:pt idx="29">
                  <c:v>0.94775999999999994</c:v>
                </c:pt>
                <c:pt idx="30">
                  <c:v>1.073569</c:v>
                </c:pt>
                <c:pt idx="31">
                  <c:v>1.2237309999999999</c:v>
                </c:pt>
              </c:numCache>
            </c:numRef>
          </c:val>
          <c:extLst>
            <c:ext xmlns:c16="http://schemas.microsoft.com/office/drawing/2014/chart" uri="{C3380CC4-5D6E-409C-BE32-E72D297353CC}">
              <c16:uniqueId val="{00000000-41FE-4DF2-AC8B-087DB883A11D}"/>
            </c:ext>
          </c:extLst>
        </c:ser>
        <c:ser>
          <c:idx val="0"/>
          <c:order val="1"/>
          <c:tx>
            <c:strRef>
              <c:f>'14_ábra_chart'!$L$4:$L$5</c:f>
              <c:strCache>
                <c:ptCount val="2"/>
                <c:pt idx="0">
                  <c:v>Other</c:v>
                </c:pt>
                <c:pt idx="1">
                  <c:v>non-resident</c:v>
                </c:pt>
              </c:strCache>
            </c:strRef>
          </c:tx>
          <c:spPr>
            <a:solidFill>
              <a:schemeClr val="accent2">
                <a:lumMod val="40000"/>
                <a:lumOff val="60000"/>
              </a:schemeClr>
            </a:solidFill>
            <a:ln>
              <a:solidFill>
                <a:schemeClr val="tx1"/>
              </a:solidFill>
            </a:ln>
            <a:effectLst/>
          </c:spPr>
          <c:invertIfNegative val="0"/>
          <c:cat>
            <c:multiLvlStrRef>
              <c:f>'14_ábra_chart'!$G$8:$H$39</c:f>
              <c:multiLvlStrCache>
                <c:ptCount val="3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lvl>
                <c:lvl>
                  <c:pt idx="0">
                    <c:v>2021</c:v>
                  </c:pt>
                  <c:pt idx="12">
                    <c:v>2022</c:v>
                  </c:pt>
                  <c:pt idx="24">
                    <c:v>2023</c:v>
                  </c:pt>
                </c:lvl>
              </c:multiLvlStrCache>
            </c:multiLvlStrRef>
          </c:cat>
          <c:val>
            <c:numRef>
              <c:f>'14_ábra_chart'!$L$8:$L$39</c:f>
              <c:numCache>
                <c:formatCode>0.0</c:formatCode>
                <c:ptCount val="32"/>
                <c:pt idx="0">
                  <c:v>4.0370000000000003E-2</c:v>
                </c:pt>
                <c:pt idx="1">
                  <c:v>4.0844999999999999E-2</c:v>
                </c:pt>
                <c:pt idx="2">
                  <c:v>4.9595000000000007E-2</c:v>
                </c:pt>
                <c:pt idx="3">
                  <c:v>4.8598999999999996E-2</c:v>
                </c:pt>
                <c:pt idx="4">
                  <c:v>5.4851999999999998E-2</c:v>
                </c:pt>
                <c:pt idx="5">
                  <c:v>7.9883999999999997E-2</c:v>
                </c:pt>
                <c:pt idx="6">
                  <c:v>0.24380099999999999</c:v>
                </c:pt>
                <c:pt idx="7">
                  <c:v>0.38295200000000001</c:v>
                </c:pt>
                <c:pt idx="8">
                  <c:v>0.21366499999999999</c:v>
                </c:pt>
                <c:pt idx="9">
                  <c:v>0.145763</c:v>
                </c:pt>
                <c:pt idx="10">
                  <c:v>0.117517</c:v>
                </c:pt>
                <c:pt idx="11">
                  <c:v>0.101719</c:v>
                </c:pt>
                <c:pt idx="12">
                  <c:v>9.1252E-2</c:v>
                </c:pt>
                <c:pt idx="13">
                  <c:v>9.9902999999999992E-2</c:v>
                </c:pt>
                <c:pt idx="14">
                  <c:v>0.139459</c:v>
                </c:pt>
                <c:pt idx="15">
                  <c:v>0.19419600000000001</c:v>
                </c:pt>
                <c:pt idx="16">
                  <c:v>0.21612999999999999</c:v>
                </c:pt>
                <c:pt idx="17">
                  <c:v>0.29350999999999999</c:v>
                </c:pt>
                <c:pt idx="18">
                  <c:v>0.52828700000000006</c:v>
                </c:pt>
                <c:pt idx="19">
                  <c:v>0.59846800000000011</c:v>
                </c:pt>
                <c:pt idx="20">
                  <c:v>0.26601700000000006</c:v>
                </c:pt>
                <c:pt idx="21">
                  <c:v>0.20327300000000004</c:v>
                </c:pt>
                <c:pt idx="22">
                  <c:v>0.14221600000000001</c:v>
                </c:pt>
                <c:pt idx="23">
                  <c:v>0.14733600000000002</c:v>
                </c:pt>
                <c:pt idx="24">
                  <c:v>0.13111200000000001</c:v>
                </c:pt>
                <c:pt idx="25">
                  <c:v>0.117092</c:v>
                </c:pt>
                <c:pt idx="26">
                  <c:v>0.14464399999999999</c:v>
                </c:pt>
                <c:pt idx="27">
                  <c:v>0.211927</c:v>
                </c:pt>
                <c:pt idx="28">
                  <c:v>0.24492100000000003</c:v>
                </c:pt>
                <c:pt idx="29">
                  <c:v>0.31082600000000005</c:v>
                </c:pt>
                <c:pt idx="30">
                  <c:v>0.57122399999999995</c:v>
                </c:pt>
                <c:pt idx="31">
                  <c:v>0.6370070000000001</c:v>
                </c:pt>
              </c:numCache>
            </c:numRef>
          </c:val>
          <c:extLst>
            <c:ext xmlns:c16="http://schemas.microsoft.com/office/drawing/2014/chart" uri="{C3380CC4-5D6E-409C-BE32-E72D297353CC}">
              <c16:uniqueId val="{00000000-EC7C-4F21-B78A-0B68F24D7207}"/>
            </c:ext>
          </c:extLst>
        </c:ser>
        <c:ser>
          <c:idx val="2"/>
          <c:order val="2"/>
          <c:tx>
            <c:strRef>
              <c:f>'14_ábra_chart'!$M$4:$M$5</c:f>
              <c:strCache>
                <c:ptCount val="2"/>
                <c:pt idx="0">
                  <c:v>Hotels</c:v>
                </c:pt>
                <c:pt idx="1">
                  <c:v>domestic</c:v>
                </c:pt>
              </c:strCache>
            </c:strRef>
          </c:tx>
          <c:spPr>
            <a:solidFill>
              <a:schemeClr val="accent3"/>
            </a:solidFill>
            <a:ln>
              <a:solidFill>
                <a:schemeClr val="tx1"/>
              </a:solidFill>
            </a:ln>
            <a:effectLst/>
          </c:spPr>
          <c:invertIfNegative val="0"/>
          <c:cat>
            <c:multiLvlStrRef>
              <c:f>'14_ábra_chart'!$G$8:$H$39</c:f>
              <c:multiLvlStrCache>
                <c:ptCount val="3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lvl>
                <c:lvl>
                  <c:pt idx="0">
                    <c:v>2021</c:v>
                  </c:pt>
                  <c:pt idx="12">
                    <c:v>2022</c:v>
                  </c:pt>
                  <c:pt idx="24">
                    <c:v>2023</c:v>
                  </c:pt>
                </c:lvl>
              </c:multiLvlStrCache>
            </c:multiLvlStrRef>
          </c:cat>
          <c:val>
            <c:numRef>
              <c:f>'14_ábra_chart'!$M$8:$M$39</c:f>
              <c:numCache>
                <c:formatCode>0.0</c:formatCode>
                <c:ptCount val="32"/>
                <c:pt idx="0">
                  <c:v>9.5564999999999997E-2</c:v>
                </c:pt>
                <c:pt idx="1">
                  <c:v>0.105613</c:v>
                </c:pt>
                <c:pt idx="2">
                  <c:v>0.114258</c:v>
                </c:pt>
                <c:pt idx="3">
                  <c:v>0.112708</c:v>
                </c:pt>
                <c:pt idx="4">
                  <c:v>0.44554500000000002</c:v>
                </c:pt>
                <c:pt idx="5">
                  <c:v>0.85799400000000003</c:v>
                </c:pt>
                <c:pt idx="6">
                  <c:v>1.519296</c:v>
                </c:pt>
                <c:pt idx="7">
                  <c:v>1.6584700000000001</c:v>
                </c:pt>
                <c:pt idx="8">
                  <c:v>0.92566800000000005</c:v>
                </c:pt>
                <c:pt idx="9">
                  <c:v>0.94288699999999992</c:v>
                </c:pt>
                <c:pt idx="10">
                  <c:v>0.6162089999999999</c:v>
                </c:pt>
                <c:pt idx="11">
                  <c:v>0.59808700000000004</c:v>
                </c:pt>
                <c:pt idx="12">
                  <c:v>0.51104799999999995</c:v>
                </c:pt>
                <c:pt idx="13">
                  <c:v>0.60354799999999997</c:v>
                </c:pt>
                <c:pt idx="14">
                  <c:v>0.7393630000000001</c:v>
                </c:pt>
                <c:pt idx="15">
                  <c:v>0.79009699999999994</c:v>
                </c:pt>
                <c:pt idx="16">
                  <c:v>0.81321199999999993</c:v>
                </c:pt>
                <c:pt idx="17">
                  <c:v>1.0141770000000001</c:v>
                </c:pt>
                <c:pt idx="18">
                  <c:v>1.450785</c:v>
                </c:pt>
                <c:pt idx="19">
                  <c:v>1.4741739999999999</c:v>
                </c:pt>
                <c:pt idx="20">
                  <c:v>0.84533100000000005</c:v>
                </c:pt>
                <c:pt idx="21">
                  <c:v>0.82990599999999992</c:v>
                </c:pt>
                <c:pt idx="22">
                  <c:v>0.67049900000000007</c:v>
                </c:pt>
                <c:pt idx="23">
                  <c:v>0.64709900000000009</c:v>
                </c:pt>
                <c:pt idx="24">
                  <c:v>0.5680599999999999</c:v>
                </c:pt>
                <c:pt idx="25">
                  <c:v>0.53458799999999995</c:v>
                </c:pt>
                <c:pt idx="26">
                  <c:v>0.64155100000000009</c:v>
                </c:pt>
                <c:pt idx="27">
                  <c:v>0.74190200000000006</c:v>
                </c:pt>
                <c:pt idx="28">
                  <c:v>0.76938899999999999</c:v>
                </c:pt>
                <c:pt idx="29">
                  <c:v>0.90983100000000006</c:v>
                </c:pt>
                <c:pt idx="30">
                  <c:v>1.314678</c:v>
                </c:pt>
                <c:pt idx="31">
                  <c:v>1.3832899999999999</c:v>
                </c:pt>
              </c:numCache>
            </c:numRef>
          </c:val>
          <c:extLst>
            <c:ext xmlns:c16="http://schemas.microsoft.com/office/drawing/2014/chart" uri="{C3380CC4-5D6E-409C-BE32-E72D297353CC}">
              <c16:uniqueId val="{00000001-41FE-4DF2-AC8B-087DB883A11D}"/>
            </c:ext>
          </c:extLst>
        </c:ser>
        <c:ser>
          <c:idx val="4"/>
          <c:order val="3"/>
          <c:tx>
            <c:strRef>
              <c:f>'14_ábra_chart'!$N$4:$N$5</c:f>
              <c:strCache>
                <c:ptCount val="2"/>
                <c:pt idx="0">
                  <c:v>Other</c:v>
                </c:pt>
                <c:pt idx="1">
                  <c:v>domestic</c:v>
                </c:pt>
              </c:strCache>
            </c:strRef>
          </c:tx>
          <c:spPr>
            <a:solidFill>
              <a:schemeClr val="accent3">
                <a:lumMod val="40000"/>
                <a:lumOff val="60000"/>
              </a:schemeClr>
            </a:solidFill>
            <a:ln>
              <a:solidFill>
                <a:schemeClr val="tx1"/>
              </a:solidFill>
            </a:ln>
            <a:effectLst/>
          </c:spPr>
          <c:invertIfNegative val="0"/>
          <c:cat>
            <c:multiLvlStrRef>
              <c:f>'14_ábra_chart'!$G$8:$H$39</c:f>
              <c:multiLvlStrCache>
                <c:ptCount val="3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lvl>
                <c:lvl>
                  <c:pt idx="0">
                    <c:v>2021</c:v>
                  </c:pt>
                  <c:pt idx="12">
                    <c:v>2022</c:v>
                  </c:pt>
                  <c:pt idx="24">
                    <c:v>2023</c:v>
                  </c:pt>
                </c:lvl>
              </c:multiLvlStrCache>
            </c:multiLvlStrRef>
          </c:cat>
          <c:val>
            <c:numRef>
              <c:f>'14_ábra_chart'!$N$8:$N$39</c:f>
              <c:numCache>
                <c:formatCode>0.0</c:formatCode>
                <c:ptCount val="32"/>
                <c:pt idx="0">
                  <c:v>9.1059000000000001E-2</c:v>
                </c:pt>
                <c:pt idx="1">
                  <c:v>0.100067</c:v>
                </c:pt>
                <c:pt idx="2">
                  <c:v>0.11701600000000002</c:v>
                </c:pt>
                <c:pt idx="3">
                  <c:v>0.12082000000000001</c:v>
                </c:pt>
                <c:pt idx="4">
                  <c:v>0.22623300000000002</c:v>
                </c:pt>
                <c:pt idx="5">
                  <c:v>0.50476900000000002</c:v>
                </c:pt>
                <c:pt idx="6">
                  <c:v>1.1334469999999999</c:v>
                </c:pt>
                <c:pt idx="7">
                  <c:v>1.1802260000000002</c:v>
                </c:pt>
                <c:pt idx="8">
                  <c:v>0.44030699999999995</c:v>
                </c:pt>
                <c:pt idx="9">
                  <c:v>0.35340300000000002</c:v>
                </c:pt>
                <c:pt idx="10">
                  <c:v>0.23343800000000001</c:v>
                </c:pt>
                <c:pt idx="11">
                  <c:v>0.207259</c:v>
                </c:pt>
                <c:pt idx="12">
                  <c:v>0.18158499999999997</c:v>
                </c:pt>
                <c:pt idx="13">
                  <c:v>0.19724700000000001</c:v>
                </c:pt>
                <c:pt idx="14">
                  <c:v>0.25971100000000003</c:v>
                </c:pt>
                <c:pt idx="15">
                  <c:v>0.31449199999999994</c:v>
                </c:pt>
                <c:pt idx="16">
                  <c:v>0.40282100000000004</c:v>
                </c:pt>
                <c:pt idx="17">
                  <c:v>0.662547</c:v>
                </c:pt>
                <c:pt idx="18">
                  <c:v>1.086238</c:v>
                </c:pt>
                <c:pt idx="19">
                  <c:v>0.99617299999999998</c:v>
                </c:pt>
                <c:pt idx="20">
                  <c:v>0.39175500000000002</c:v>
                </c:pt>
                <c:pt idx="21">
                  <c:v>0.28739900000000002</c:v>
                </c:pt>
                <c:pt idx="22">
                  <c:v>0.22240100000000002</c:v>
                </c:pt>
                <c:pt idx="23">
                  <c:v>0.19908900000000002</c:v>
                </c:pt>
                <c:pt idx="24">
                  <c:v>0.16516400000000001</c:v>
                </c:pt>
                <c:pt idx="25">
                  <c:v>0.159632</c:v>
                </c:pt>
                <c:pt idx="26">
                  <c:v>0.18332799999999999</c:v>
                </c:pt>
                <c:pt idx="27">
                  <c:v>0.27024999999999999</c:v>
                </c:pt>
                <c:pt idx="28">
                  <c:v>0.37032199999999998</c:v>
                </c:pt>
                <c:pt idx="29">
                  <c:v>0.58075500000000002</c:v>
                </c:pt>
                <c:pt idx="30">
                  <c:v>1.0071689999999998</c:v>
                </c:pt>
                <c:pt idx="31">
                  <c:v>0.94874299999999989</c:v>
                </c:pt>
              </c:numCache>
            </c:numRef>
          </c:val>
          <c:extLst>
            <c:ext xmlns:c16="http://schemas.microsoft.com/office/drawing/2014/chart" uri="{C3380CC4-5D6E-409C-BE32-E72D297353CC}">
              <c16:uniqueId val="{00000001-EC7C-4F21-B78A-0B68F24D7207}"/>
            </c:ext>
          </c:extLst>
        </c:ser>
        <c:dLbls>
          <c:showLegendKey val="0"/>
          <c:showVal val="0"/>
          <c:showCatName val="0"/>
          <c:showSerName val="0"/>
          <c:showPercent val="0"/>
          <c:showBubbleSize val="0"/>
        </c:dLbls>
        <c:gapWidth val="60"/>
        <c:overlap val="100"/>
        <c:axId val="561645264"/>
        <c:axId val="561646904"/>
      </c:barChart>
      <c:lineChart>
        <c:grouping val="standard"/>
        <c:varyColors val="0"/>
        <c:ser>
          <c:idx val="3"/>
          <c:order val="4"/>
          <c:tx>
            <c:v>fikt</c:v>
          </c:tx>
          <c:spPr>
            <a:ln w="28575" cap="rnd">
              <a:solidFill>
                <a:schemeClr val="accent4"/>
              </a:solidFill>
              <a:round/>
            </a:ln>
            <a:effectLst/>
          </c:spPr>
          <c:marker>
            <c:symbol val="none"/>
          </c:marker>
          <c:cat>
            <c:multiLvlStrRef>
              <c:f>'14_ábra_chart'!$G$8:$H$39</c:f>
              <c:multiLvlStrCache>
                <c:ptCount val="3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lvl>
                <c:lvl>
                  <c:pt idx="0">
                    <c:v>2021</c:v>
                  </c:pt>
                  <c:pt idx="12">
                    <c:v>2022</c:v>
                  </c:pt>
                  <c:pt idx="24">
                    <c:v>2023</c:v>
                  </c:pt>
                </c:lvl>
              </c:multiLvlStrCache>
            </c:multiLvlStrRef>
          </c:cat>
          <c:val>
            <c:numLit>
              <c:formatCode>General</c:formatCode>
              <c:ptCount val="1"/>
              <c:pt idx="0">
                <c:v>0</c:v>
              </c:pt>
            </c:numLit>
          </c:val>
          <c:smooth val="0"/>
          <c:extLst>
            <c:ext xmlns:c16="http://schemas.microsoft.com/office/drawing/2014/chart" uri="{C3380CC4-5D6E-409C-BE32-E72D297353CC}">
              <c16:uniqueId val="{00000002-41FE-4DF2-AC8B-087DB883A11D}"/>
            </c:ext>
          </c:extLst>
        </c:ser>
        <c:dLbls>
          <c:showLegendKey val="0"/>
          <c:showVal val="0"/>
          <c:showCatName val="0"/>
          <c:showSerName val="0"/>
          <c:showPercent val="0"/>
          <c:showBubbleSize val="0"/>
        </c:dLbls>
        <c:marker val="1"/>
        <c:smooth val="0"/>
        <c:axId val="1215842008"/>
        <c:axId val="1215844304"/>
      </c:lineChart>
      <c:catAx>
        <c:axId val="56164526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6904"/>
        <c:crosses val="autoZero"/>
        <c:auto val="1"/>
        <c:lblAlgn val="ctr"/>
        <c:lblOffset val="100"/>
        <c:tickLblSkip val="1"/>
        <c:noMultiLvlLbl val="0"/>
      </c:catAx>
      <c:valAx>
        <c:axId val="56164690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Million</a:t>
                </a:r>
              </a:p>
            </c:rich>
          </c:tx>
          <c:layout>
            <c:manualLayout>
              <c:xMode val="edge"/>
              <c:yMode val="edge"/>
              <c:x val="9.1178854448975125E-2"/>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1645264"/>
        <c:crosses val="autoZero"/>
        <c:crossBetween val="between"/>
      </c:valAx>
      <c:valAx>
        <c:axId val="1215844304"/>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Million</a:t>
                </a:r>
              </a:p>
            </c:rich>
          </c:tx>
          <c:layout>
            <c:manualLayout>
              <c:xMode val="edge"/>
              <c:yMode val="edge"/>
              <c:x val="0.8153337201064268"/>
              <c:y val="2.2379982109243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5842008"/>
        <c:crosses val="max"/>
        <c:crossBetween val="between"/>
        <c:majorUnit val="0.5"/>
      </c:valAx>
      <c:catAx>
        <c:axId val="1215842008"/>
        <c:scaling>
          <c:orientation val="minMax"/>
        </c:scaling>
        <c:delete val="1"/>
        <c:axPos val="b"/>
        <c:numFmt formatCode="General" sourceLinked="1"/>
        <c:majorTickMark val="out"/>
        <c:minorTickMark val="none"/>
        <c:tickLblPos val="nextTo"/>
        <c:crossAx val="1215844304"/>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8470618946562983"/>
          <c:y val="0.8478392741004378"/>
          <c:w val="0.6345346820800446"/>
          <c:h val="0.138264749211540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697900645187067E-2"/>
          <c:w val="0.81919083333333331"/>
          <c:h val="0.53862453308830871"/>
        </c:manualLayout>
      </c:layout>
      <c:barChart>
        <c:barDir val="col"/>
        <c:grouping val="clustered"/>
        <c:varyColors val="0"/>
        <c:ser>
          <c:idx val="1"/>
          <c:order val="0"/>
          <c:tx>
            <c:strRef>
              <c:f>'15_ábra_chart'!$H$14</c:f>
              <c:strCache>
                <c:ptCount val="1"/>
                <c:pt idx="0">
                  <c:v>Kiadható szállodai szobák száma</c:v>
                </c:pt>
              </c:strCache>
            </c:strRef>
          </c:tx>
          <c:spPr>
            <a:solidFill>
              <a:srgbClr val="232157"/>
            </a:solidFill>
            <a:ln>
              <a:solidFill>
                <a:schemeClr val="tx1"/>
              </a:solidFill>
            </a:ln>
            <a:effectLst/>
          </c:spPr>
          <c:invertIfNegative val="0"/>
          <c:cat>
            <c:multiLvlStrRef>
              <c:f>'15_ábra_chart'!$F$15:$G$46</c:f>
              <c:multiLvlStrCache>
                <c:ptCount val="32"/>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lvl>
                <c:lvl>
                  <c:pt idx="0">
                    <c:v>2021</c:v>
                  </c:pt>
                  <c:pt idx="12">
                    <c:v>2022</c:v>
                  </c:pt>
                  <c:pt idx="24">
                    <c:v>2023</c:v>
                  </c:pt>
                </c:lvl>
              </c:multiLvlStrCache>
            </c:multiLvlStrRef>
          </c:cat>
          <c:val>
            <c:numRef>
              <c:f>'15_ábra_chart'!$H$15:$H$46</c:f>
              <c:numCache>
                <c:formatCode>0</c:formatCode>
                <c:ptCount val="32"/>
                <c:pt idx="0">
                  <c:v>30.305</c:v>
                </c:pt>
                <c:pt idx="1">
                  <c:v>30.481000000000002</c:v>
                </c:pt>
                <c:pt idx="2">
                  <c:v>32.435000000000002</c:v>
                </c:pt>
                <c:pt idx="3">
                  <c:v>32.57</c:v>
                </c:pt>
                <c:pt idx="4">
                  <c:v>48.393999999999998</c:v>
                </c:pt>
                <c:pt idx="5">
                  <c:v>53.829000000000001</c:v>
                </c:pt>
                <c:pt idx="6">
                  <c:v>57.792000000000002</c:v>
                </c:pt>
                <c:pt idx="7">
                  <c:v>58.209000000000003</c:v>
                </c:pt>
                <c:pt idx="8">
                  <c:v>58.695</c:v>
                </c:pt>
                <c:pt idx="9">
                  <c:v>57.35</c:v>
                </c:pt>
                <c:pt idx="10">
                  <c:v>55.228999999999999</c:v>
                </c:pt>
                <c:pt idx="11">
                  <c:v>55.415999999999997</c:v>
                </c:pt>
                <c:pt idx="12">
                  <c:v>53.585000000000001</c:v>
                </c:pt>
                <c:pt idx="13">
                  <c:v>53.570999999999998</c:v>
                </c:pt>
                <c:pt idx="14">
                  <c:v>55.113</c:v>
                </c:pt>
                <c:pt idx="15">
                  <c:v>56.968000000000004</c:v>
                </c:pt>
                <c:pt idx="16">
                  <c:v>59.024999999999999</c:v>
                </c:pt>
                <c:pt idx="17">
                  <c:v>60.512</c:v>
                </c:pt>
                <c:pt idx="18">
                  <c:v>61.731999999999999</c:v>
                </c:pt>
                <c:pt idx="19">
                  <c:v>61.89</c:v>
                </c:pt>
                <c:pt idx="20">
                  <c:v>60.076000000000001</c:v>
                </c:pt>
                <c:pt idx="21">
                  <c:v>58.847999999999999</c:v>
                </c:pt>
                <c:pt idx="22">
                  <c:v>55.790999999999997</c:v>
                </c:pt>
                <c:pt idx="23">
                  <c:v>53.561999999999998</c:v>
                </c:pt>
                <c:pt idx="24">
                  <c:v>52.720999999999997</c:v>
                </c:pt>
                <c:pt idx="25">
                  <c:v>49.698999999999998</c:v>
                </c:pt>
                <c:pt idx="26">
                  <c:v>54.421999999999997</c:v>
                </c:pt>
                <c:pt idx="27">
                  <c:v>57.957999999999998</c:v>
                </c:pt>
                <c:pt idx="28">
                  <c:v>60.594999999999999</c:v>
                </c:pt>
                <c:pt idx="29">
                  <c:v>62.585999999999999</c:v>
                </c:pt>
                <c:pt idx="30">
                  <c:v>63.936</c:v>
                </c:pt>
                <c:pt idx="31">
                  <c:v>63.750999999999998</c:v>
                </c:pt>
              </c:numCache>
            </c:numRef>
          </c:val>
          <c:extLst>
            <c:ext xmlns:c16="http://schemas.microsoft.com/office/drawing/2014/chart" uri="{C3380CC4-5D6E-409C-BE32-E72D297353CC}">
              <c16:uniqueId val="{00000000-28E9-4D0C-BE07-8FFE30FCCD8D}"/>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'15_ábra_chart'!$I$14</c:f>
              <c:strCache>
                <c:ptCount val="1"/>
                <c:pt idx="0">
                  <c:v>A szállodák bruttó bevételének alakulása (jobb tengely)</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'15_ábra_chart'!$F$15:$G$46</c:f>
              <c:multiLvlStrCache>
                <c:ptCount val="32"/>
                <c:lvl>
                  <c:pt idx="0">
                    <c:v>jan</c:v>
                  </c:pt>
                  <c:pt idx="1">
                    <c:v>feb</c:v>
                  </c:pt>
                  <c:pt idx="2">
                    <c:v>márc</c:v>
                  </c:pt>
                  <c:pt idx="3">
                    <c:v>ápr</c:v>
                  </c:pt>
                  <c:pt idx="4">
                    <c:v>máj</c:v>
                  </c:pt>
                  <c:pt idx="5">
                    <c:v>jún</c:v>
                  </c:pt>
                  <c:pt idx="6">
                    <c:v>júl</c:v>
                  </c:pt>
                  <c:pt idx="7">
                    <c:v>aug</c:v>
                  </c:pt>
                  <c:pt idx="8">
                    <c:v>szept</c:v>
                  </c:pt>
                  <c:pt idx="9">
                    <c:v>okt</c:v>
                  </c:pt>
                  <c:pt idx="10">
                    <c:v>nov</c:v>
                  </c:pt>
                  <c:pt idx="11">
                    <c:v>dec</c:v>
                  </c:pt>
                  <c:pt idx="12">
                    <c:v>jan</c:v>
                  </c:pt>
                  <c:pt idx="13">
                    <c:v>feb</c:v>
                  </c:pt>
                  <c:pt idx="14">
                    <c:v>márc</c:v>
                  </c:pt>
                  <c:pt idx="15">
                    <c:v>ápr</c:v>
                  </c:pt>
                  <c:pt idx="16">
                    <c:v>máj</c:v>
                  </c:pt>
                  <c:pt idx="17">
                    <c:v>jún</c:v>
                  </c:pt>
                  <c:pt idx="18">
                    <c:v>júl</c:v>
                  </c:pt>
                  <c:pt idx="19">
                    <c:v>aug</c:v>
                  </c:pt>
                  <c:pt idx="20">
                    <c:v>szept</c:v>
                  </c:pt>
                  <c:pt idx="21">
                    <c:v>okt</c:v>
                  </c:pt>
                  <c:pt idx="22">
                    <c:v>nov</c:v>
                  </c:pt>
                  <c:pt idx="23">
                    <c:v>dec</c:v>
                  </c:pt>
                  <c:pt idx="24">
                    <c:v>jan</c:v>
                  </c:pt>
                  <c:pt idx="25">
                    <c:v>feb</c:v>
                  </c:pt>
                  <c:pt idx="26">
                    <c:v>márc</c:v>
                  </c:pt>
                  <c:pt idx="27">
                    <c:v>ápr</c:v>
                  </c:pt>
                  <c:pt idx="28">
                    <c:v>máj</c:v>
                  </c:pt>
                  <c:pt idx="29">
                    <c:v>jún</c:v>
                  </c:pt>
                  <c:pt idx="30">
                    <c:v>júl</c:v>
                  </c:pt>
                  <c:pt idx="31">
                    <c:v>aug</c:v>
                  </c:pt>
                </c:lvl>
                <c:lvl>
                  <c:pt idx="0">
                    <c:v>2021</c:v>
                  </c:pt>
                  <c:pt idx="12">
                    <c:v>2022</c:v>
                  </c:pt>
                  <c:pt idx="24">
                    <c:v>2023</c:v>
                  </c:pt>
                </c:lvl>
              </c:multiLvlStrCache>
            </c:multiLvlStrRef>
          </c:cat>
          <c:val>
            <c:numRef>
              <c:f>'15_ábra_chart'!$I$15:$I$46</c:f>
              <c:numCache>
                <c:formatCode>0</c:formatCode>
                <c:ptCount val="32"/>
                <c:pt idx="0">
                  <c:v>2.3380098870000001</c:v>
                </c:pt>
                <c:pt idx="1">
                  <c:v>2.7017608829999999</c:v>
                </c:pt>
                <c:pt idx="2">
                  <c:v>3.9239969270000001</c:v>
                </c:pt>
                <c:pt idx="3">
                  <c:v>2.7981438389999997</c:v>
                </c:pt>
                <c:pt idx="4">
                  <c:v>9.5823983420000012</c:v>
                </c:pt>
                <c:pt idx="5">
                  <c:v>21.504422286</c:v>
                </c:pt>
                <c:pt idx="6">
                  <c:v>39.137952358999996</c:v>
                </c:pt>
                <c:pt idx="7">
                  <c:v>44.268921540000001</c:v>
                </c:pt>
                <c:pt idx="8">
                  <c:v>29.192728088000003</c:v>
                </c:pt>
                <c:pt idx="9">
                  <c:v>30.128062158000002</c:v>
                </c:pt>
                <c:pt idx="10">
                  <c:v>23.515443961000003</c:v>
                </c:pt>
                <c:pt idx="11">
                  <c:v>24.139074463999997</c:v>
                </c:pt>
                <c:pt idx="12">
                  <c:v>18.618567575</c:v>
                </c:pt>
                <c:pt idx="13">
                  <c:v>19.335206852999999</c:v>
                </c:pt>
                <c:pt idx="14">
                  <c:v>26.085204653999998</c:v>
                </c:pt>
                <c:pt idx="15">
                  <c:v>30.188891515999995</c:v>
                </c:pt>
                <c:pt idx="16">
                  <c:v>33.557949476999994</c:v>
                </c:pt>
                <c:pt idx="17">
                  <c:v>40.958751896000003</c:v>
                </c:pt>
                <c:pt idx="18">
                  <c:v>54.710115567999999</c:v>
                </c:pt>
                <c:pt idx="19">
                  <c:v>56.826665022</c:v>
                </c:pt>
                <c:pt idx="20">
                  <c:v>40.820763807999995</c:v>
                </c:pt>
                <c:pt idx="21">
                  <c:v>41.143133147</c:v>
                </c:pt>
                <c:pt idx="22">
                  <c:v>35.098231228000003</c:v>
                </c:pt>
                <c:pt idx="23">
                  <c:v>40.768542339999996</c:v>
                </c:pt>
                <c:pt idx="24">
                  <c:v>30.191931985</c:v>
                </c:pt>
                <c:pt idx="25">
                  <c:v>27.854531185999999</c:v>
                </c:pt>
                <c:pt idx="26">
                  <c:v>33.332724094</c:v>
                </c:pt>
                <c:pt idx="27">
                  <c:v>41.01442823699999</c:v>
                </c:pt>
                <c:pt idx="28">
                  <c:v>44.230882123000001</c:v>
                </c:pt>
                <c:pt idx="29">
                  <c:v>48.111424569</c:v>
                </c:pt>
                <c:pt idx="30">
                  <c:v>62.856457546999998</c:v>
                </c:pt>
                <c:pt idx="31">
                  <c:v>71.956832270999996</c:v>
                </c:pt>
              </c:numCache>
            </c:numRef>
          </c:val>
          <c:smooth val="0"/>
          <c:extLst>
            <c:ext xmlns:c16="http://schemas.microsoft.com/office/drawing/2014/chart" uri="{C3380CC4-5D6E-409C-BE32-E72D297353CC}">
              <c16:uniqueId val="{00000001-28E9-4D0C-BE07-8FFE30FCCD8D}"/>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szoba</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2013625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012277777777778"/>
          <c:y val="0.86721091424804742"/>
          <c:w val="0.73622652777777775"/>
          <c:h val="0.121029902323072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'2_ábra_chart'!$G$10</c:f>
              <c:strCache>
                <c:ptCount val="1"/>
                <c:pt idx="0">
                  <c:v>Magas energiaárak*</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'2_ábra_chart'!$G$11:$G$44</c:f>
              <c:numCache>
                <c:formatCode>#,##0</c:formatCode>
                <c:ptCount val="34"/>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numCache>
            </c:numRef>
          </c:val>
          <c:smooth val="0"/>
          <c:extLst>
            <c:ext xmlns:c16="http://schemas.microsoft.com/office/drawing/2014/chart" uri="{C3380CC4-5D6E-409C-BE32-E72D297353CC}">
              <c16:uniqueId val="{00000002-8B8A-4FF1-A77C-FBFF45440477}"/>
            </c:ext>
          </c:extLst>
        </c:ser>
        <c:ser>
          <c:idx val="9"/>
          <c:order val="1"/>
          <c:tx>
            <c:strRef>
              <c:f>'2_ábra_chart'!$H$10</c:f>
              <c:strCache>
                <c:ptCount val="1"/>
                <c:pt idx="0">
                  <c:v>Beszállítók áremelése**</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'2_ábra_chart'!$H$11:$H$44</c:f>
              <c:numCache>
                <c:formatCode>#,##0</c:formatCode>
                <c:ptCount val="34"/>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numCache>
            </c:numRef>
          </c:val>
          <c:smooth val="0"/>
          <c:extLst>
            <c:ext xmlns:c16="http://schemas.microsoft.com/office/drawing/2014/chart" uri="{C3380CC4-5D6E-409C-BE32-E72D297353CC}">
              <c16:uniqueId val="{00000016-8B8A-4FF1-A77C-FBFF45440477}"/>
            </c:ext>
          </c:extLst>
        </c:ser>
        <c:ser>
          <c:idx val="8"/>
          <c:order val="2"/>
          <c:tx>
            <c:strRef>
              <c:f>'2_ábra_chart'!$N$10</c:f>
              <c:strCache>
                <c:ptCount val="1"/>
                <c:pt idx="0">
                  <c:v>Munkaerőköltség emelkedése***</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'2_ábra_chart'!$N$11:$N$44</c:f>
              <c:numCache>
                <c:formatCode>#,##0</c:formatCode>
                <c:ptCount val="34"/>
                <c:pt idx="25">
                  <c:v>45</c:v>
                </c:pt>
                <c:pt idx="26">
                  <c:v>47</c:v>
                </c:pt>
                <c:pt idx="27">
                  <c:v>40</c:v>
                </c:pt>
                <c:pt idx="28">
                  <c:v>51</c:v>
                </c:pt>
                <c:pt idx="29">
                  <c:v>48</c:v>
                </c:pt>
                <c:pt idx="30">
                  <c:v>41</c:v>
                </c:pt>
                <c:pt idx="31">
                  <c:v>46</c:v>
                </c:pt>
                <c:pt idx="32">
                  <c:v>36</c:v>
                </c:pt>
                <c:pt idx="33">
                  <c:v>41</c:v>
                </c:pt>
              </c:numCache>
            </c:numRef>
          </c:val>
          <c:smooth val="0"/>
          <c:extLst>
            <c:ext xmlns:c16="http://schemas.microsoft.com/office/drawing/2014/chart" uri="{C3380CC4-5D6E-409C-BE32-E72D297353CC}">
              <c16:uniqueId val="{00000015-8B8A-4FF1-A77C-FBFF45440477}"/>
            </c:ext>
          </c:extLst>
        </c:ser>
        <c:ser>
          <c:idx val="2"/>
          <c:order val="3"/>
          <c:tx>
            <c:strRef>
              <c:f>'2_ábra_chart'!$I$10</c:f>
              <c:strCache>
                <c:ptCount val="1"/>
                <c:pt idx="0">
                  <c:v>Munkaerőhiány</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'2_ábra_chart'!$I$11:$I$44</c:f>
              <c:numCache>
                <c:formatCode>#,##0</c:formatCode>
                <c:ptCount val="34"/>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numCache>
            </c:numRef>
          </c:val>
          <c:smooth val="0"/>
          <c:extLst>
            <c:ext xmlns:c16="http://schemas.microsoft.com/office/drawing/2014/chart" uri="{C3380CC4-5D6E-409C-BE32-E72D297353CC}">
              <c16:uniqueId val="{00000005-8B8A-4FF1-A77C-FBFF45440477}"/>
            </c:ext>
          </c:extLst>
        </c:ser>
        <c:ser>
          <c:idx val="3"/>
          <c:order val="4"/>
          <c:tx>
            <c:strRef>
              <c:f>'2_ábra_chart'!$J$10</c:f>
              <c:strCache>
                <c:ptCount val="1"/>
                <c:pt idx="0">
                  <c:v>Vevők hiánya</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'2_ábra_chart'!$J$11:$J$44</c:f>
              <c:numCache>
                <c:formatCode>#,##0</c:formatCode>
                <c:ptCount val="34"/>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numCache>
            </c:numRef>
          </c:val>
          <c:smooth val="0"/>
          <c:extLst>
            <c:ext xmlns:c16="http://schemas.microsoft.com/office/drawing/2014/chart" uri="{C3380CC4-5D6E-409C-BE32-E72D297353CC}">
              <c16:uniqueId val="{00000008-8B8A-4FF1-A77C-FBFF45440477}"/>
            </c:ext>
          </c:extLst>
        </c:ser>
        <c:ser>
          <c:idx val="4"/>
          <c:order val="5"/>
          <c:tx>
            <c:strRef>
              <c:f>'2_ábra_chart'!$K$10</c:f>
              <c:strCache>
                <c:ptCount val="1"/>
                <c:pt idx="0">
                  <c:v>Beszállítói problémák</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'2_ábra_chart'!$K$11:$K$44</c:f>
              <c:numCache>
                <c:formatCode>#,##0</c:formatCode>
                <c:ptCount val="34"/>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numCache>
            </c:numRef>
          </c:val>
          <c:smooth val="0"/>
          <c:extLst>
            <c:ext xmlns:c16="http://schemas.microsoft.com/office/drawing/2014/chart" uri="{C3380CC4-5D6E-409C-BE32-E72D297353CC}">
              <c16:uniqueId val="{0000000B-8B8A-4FF1-A77C-FBFF45440477}"/>
            </c:ext>
          </c:extLst>
        </c:ser>
        <c:ser>
          <c:idx val="5"/>
          <c:order val="6"/>
          <c:tx>
            <c:strRef>
              <c:f>'2_ábra_chart'!$L$10</c:f>
              <c:strCache>
                <c:ptCount val="1"/>
                <c:pt idx="0">
                  <c:v>Finanszírozási problémák</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'2_ábra_chart'!$L$11:$L$44</c:f>
              <c:numCache>
                <c:formatCode>#,##0</c:formatCode>
                <c:ptCount val="34"/>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numCache>
            </c:numRef>
          </c:val>
          <c:smooth val="0"/>
          <c:extLst>
            <c:ext xmlns:c16="http://schemas.microsoft.com/office/drawing/2014/chart" uri="{C3380CC4-5D6E-409C-BE32-E72D297353CC}">
              <c16:uniqueId val="{0000000E-8B8A-4FF1-A77C-FBFF45440477}"/>
            </c:ext>
          </c:extLst>
        </c:ser>
        <c:ser>
          <c:idx val="6"/>
          <c:order val="7"/>
          <c:tx>
            <c:strRef>
              <c:f>'2_ábra_chart'!$M$10</c:f>
              <c:strCache>
                <c:ptCount val="1"/>
                <c:pt idx="0">
                  <c:v>Adminisztratív akadályok</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8B8A-4FF1-A77C-FBFF45440477}"/>
              </c:ext>
            </c:extLst>
          </c:dPt>
          <c:cat>
            <c:strRef>
              <c:f>'2_ábra_chart'!$F$11:$F$44</c:f>
              <c:strCache>
                <c:ptCount val="34"/>
                <c:pt idx="0">
                  <c:v>2020. dec.</c:v>
                </c:pt>
                <c:pt idx="1">
                  <c:v>2021. jan.</c:v>
                </c:pt>
                <c:pt idx="2">
                  <c:v>2021. feb.</c:v>
                </c:pt>
                <c:pt idx="3">
                  <c:v>2021. már.</c:v>
                </c:pt>
                <c:pt idx="4">
                  <c:v>2021. ápr.</c:v>
                </c:pt>
                <c:pt idx="5">
                  <c:v>2021. máj.</c:v>
                </c:pt>
                <c:pt idx="6">
                  <c:v>2021. jún.</c:v>
                </c:pt>
                <c:pt idx="7">
                  <c:v>2021. júl.</c:v>
                </c:pt>
                <c:pt idx="8">
                  <c:v>2021. aug.</c:v>
                </c:pt>
                <c:pt idx="9">
                  <c:v>2021. szep.</c:v>
                </c:pt>
                <c:pt idx="10">
                  <c:v>2021. okt.</c:v>
                </c:pt>
                <c:pt idx="11">
                  <c:v>2021. nov.</c:v>
                </c:pt>
                <c:pt idx="12">
                  <c:v>2021. dec.</c:v>
                </c:pt>
                <c:pt idx="13">
                  <c:v>2022. jan.</c:v>
                </c:pt>
                <c:pt idx="14">
                  <c:v>2022. feb.</c:v>
                </c:pt>
                <c:pt idx="15">
                  <c:v>2022. már.</c:v>
                </c:pt>
                <c:pt idx="16">
                  <c:v>2022. ápr.</c:v>
                </c:pt>
                <c:pt idx="17">
                  <c:v>2022. máj.</c:v>
                </c:pt>
                <c:pt idx="18">
                  <c:v>2022. jún.</c:v>
                </c:pt>
                <c:pt idx="19">
                  <c:v>2022. júl.</c:v>
                </c:pt>
                <c:pt idx="20">
                  <c:v>2022. aug.</c:v>
                </c:pt>
                <c:pt idx="21">
                  <c:v>2022. szep.</c:v>
                </c:pt>
                <c:pt idx="22">
                  <c:v>2022. okt.</c:v>
                </c:pt>
                <c:pt idx="23">
                  <c:v>2022. nov.</c:v>
                </c:pt>
                <c:pt idx="24">
                  <c:v>2022. dec.</c:v>
                </c:pt>
                <c:pt idx="25">
                  <c:v>2023. jan.</c:v>
                </c:pt>
                <c:pt idx="26">
                  <c:v>2023. feb.</c:v>
                </c:pt>
                <c:pt idx="27">
                  <c:v>2023. már.</c:v>
                </c:pt>
                <c:pt idx="28">
                  <c:v>2023. ápr.</c:v>
                </c:pt>
                <c:pt idx="29">
                  <c:v>2023. máj.</c:v>
                </c:pt>
                <c:pt idx="30">
                  <c:v>2023. jún.</c:v>
                </c:pt>
                <c:pt idx="31">
                  <c:v>2023. júl.</c:v>
                </c:pt>
                <c:pt idx="32">
                  <c:v>2023. aug.</c:v>
                </c:pt>
                <c:pt idx="33">
                  <c:v>2023. szep.</c:v>
                </c:pt>
              </c:strCache>
            </c:strRef>
          </c:cat>
          <c:val>
            <c:numRef>
              <c:f>'2_ábra_chart'!$M$11:$M$44</c:f>
              <c:numCache>
                <c:formatCode>#,##0</c:formatCode>
                <c:ptCount val="34"/>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numCache>
            </c:numRef>
          </c:val>
          <c:smooth val="0"/>
          <c:extLst>
            <c:ext xmlns:c16="http://schemas.microsoft.com/office/drawing/2014/chart" uri="{C3380CC4-5D6E-409C-BE32-E72D297353CC}">
              <c16:uniqueId val="{00000011-8B8A-4FF1-A77C-FBFF45440477}"/>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3-8B8A-4FF1-A77C-FBFF45440477}"/>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540013888888891"/>
              <c:y val="5.171853323749044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951818518518518"/>
        </c:manualLayout>
      </c:layout>
      <c:barChart>
        <c:barDir val="col"/>
        <c:grouping val="clustered"/>
        <c:varyColors val="0"/>
        <c:ser>
          <c:idx val="1"/>
          <c:order val="0"/>
          <c:tx>
            <c:strRef>
              <c:f>'15_ábra_chart'!$H$13</c:f>
              <c:strCache>
                <c:ptCount val="1"/>
                <c:pt idx="0">
                  <c:v>Number of available hotel rooms</c:v>
                </c:pt>
              </c:strCache>
            </c:strRef>
          </c:tx>
          <c:spPr>
            <a:solidFill>
              <a:srgbClr val="232157"/>
            </a:solidFill>
            <a:ln>
              <a:solidFill>
                <a:schemeClr val="tx1"/>
              </a:solidFill>
            </a:ln>
            <a:effectLst/>
          </c:spPr>
          <c:invertIfNegative val="0"/>
          <c:cat>
            <c:multiLvlStrRef>
              <c:f>'15_ábra_chart'!$D$15:$E$46</c:f>
              <c:multiLvlStrCache>
                <c:ptCount val="32"/>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lvl>
                <c:lvl>
                  <c:pt idx="0">
                    <c:v>2021</c:v>
                  </c:pt>
                  <c:pt idx="12">
                    <c:v>2022</c:v>
                  </c:pt>
                  <c:pt idx="24">
                    <c:v>2023</c:v>
                  </c:pt>
                </c:lvl>
              </c:multiLvlStrCache>
            </c:multiLvlStrRef>
          </c:cat>
          <c:val>
            <c:numRef>
              <c:f>'15_ábra_chart'!$H$15:$H$46</c:f>
              <c:numCache>
                <c:formatCode>0</c:formatCode>
                <c:ptCount val="32"/>
                <c:pt idx="0">
                  <c:v>30.305</c:v>
                </c:pt>
                <c:pt idx="1">
                  <c:v>30.481000000000002</c:v>
                </c:pt>
                <c:pt idx="2">
                  <c:v>32.435000000000002</c:v>
                </c:pt>
                <c:pt idx="3">
                  <c:v>32.57</c:v>
                </c:pt>
                <c:pt idx="4">
                  <c:v>48.393999999999998</c:v>
                </c:pt>
                <c:pt idx="5">
                  <c:v>53.829000000000001</c:v>
                </c:pt>
                <c:pt idx="6">
                  <c:v>57.792000000000002</c:v>
                </c:pt>
                <c:pt idx="7">
                  <c:v>58.209000000000003</c:v>
                </c:pt>
                <c:pt idx="8">
                  <c:v>58.695</c:v>
                </c:pt>
                <c:pt idx="9">
                  <c:v>57.35</c:v>
                </c:pt>
                <c:pt idx="10">
                  <c:v>55.228999999999999</c:v>
                </c:pt>
                <c:pt idx="11">
                  <c:v>55.415999999999997</c:v>
                </c:pt>
                <c:pt idx="12">
                  <c:v>53.585000000000001</c:v>
                </c:pt>
                <c:pt idx="13">
                  <c:v>53.570999999999998</c:v>
                </c:pt>
                <c:pt idx="14">
                  <c:v>55.113</c:v>
                </c:pt>
                <c:pt idx="15">
                  <c:v>56.968000000000004</c:v>
                </c:pt>
                <c:pt idx="16">
                  <c:v>59.024999999999999</c:v>
                </c:pt>
                <c:pt idx="17">
                  <c:v>60.512</c:v>
                </c:pt>
                <c:pt idx="18">
                  <c:v>61.731999999999999</c:v>
                </c:pt>
                <c:pt idx="19">
                  <c:v>61.89</c:v>
                </c:pt>
                <c:pt idx="20">
                  <c:v>60.076000000000001</c:v>
                </c:pt>
                <c:pt idx="21">
                  <c:v>58.847999999999999</c:v>
                </c:pt>
                <c:pt idx="22">
                  <c:v>55.790999999999997</c:v>
                </c:pt>
                <c:pt idx="23">
                  <c:v>53.561999999999998</c:v>
                </c:pt>
                <c:pt idx="24">
                  <c:v>52.720999999999997</c:v>
                </c:pt>
                <c:pt idx="25">
                  <c:v>49.698999999999998</c:v>
                </c:pt>
                <c:pt idx="26">
                  <c:v>54.421999999999997</c:v>
                </c:pt>
                <c:pt idx="27">
                  <c:v>57.957999999999998</c:v>
                </c:pt>
                <c:pt idx="28">
                  <c:v>60.594999999999999</c:v>
                </c:pt>
                <c:pt idx="29">
                  <c:v>62.585999999999999</c:v>
                </c:pt>
                <c:pt idx="30">
                  <c:v>63.936</c:v>
                </c:pt>
                <c:pt idx="31">
                  <c:v>63.750999999999998</c:v>
                </c:pt>
              </c:numCache>
            </c:numRef>
          </c:val>
          <c:extLst>
            <c:ext xmlns:c16="http://schemas.microsoft.com/office/drawing/2014/chart" uri="{C3380CC4-5D6E-409C-BE32-E72D297353CC}">
              <c16:uniqueId val="{00000000-F890-4E57-AC09-6413A82D4A0A}"/>
            </c:ext>
          </c:extLst>
        </c:ser>
        <c:dLbls>
          <c:showLegendKey val="0"/>
          <c:showVal val="0"/>
          <c:showCatName val="0"/>
          <c:showSerName val="0"/>
          <c:showPercent val="0"/>
          <c:showBubbleSize val="0"/>
        </c:dLbls>
        <c:gapWidth val="60"/>
        <c:axId val="898634736"/>
        <c:axId val="898639000"/>
      </c:barChart>
      <c:lineChart>
        <c:grouping val="standard"/>
        <c:varyColors val="0"/>
        <c:ser>
          <c:idx val="3"/>
          <c:order val="1"/>
          <c:tx>
            <c:strRef>
              <c:f>'15_ábra_chart'!$I$13</c:f>
              <c:strCache>
                <c:ptCount val="1"/>
                <c:pt idx="0">
                  <c:v>Gross hotel turnover (right-hand scale)</c:v>
                </c:pt>
              </c:strCache>
            </c:strRef>
          </c:tx>
          <c:spPr>
            <a:ln w="25400" cap="rnd">
              <a:noFill/>
              <a:round/>
            </a:ln>
            <a:effectLst/>
          </c:spPr>
          <c:marker>
            <c:symbol val="triangle"/>
            <c:size val="10"/>
            <c:spPr>
              <a:solidFill>
                <a:schemeClr val="accent5"/>
              </a:solidFill>
              <a:ln w="9525">
                <a:solidFill>
                  <a:schemeClr val="tx1"/>
                </a:solidFill>
              </a:ln>
              <a:effectLst/>
            </c:spPr>
          </c:marker>
          <c:cat>
            <c:multiLvlStrRef>
              <c:f>'15_ábra_chart'!$D$15:$E$46</c:f>
              <c:multiLvlStrCache>
                <c:ptCount val="32"/>
                <c:lvl>
                  <c:pt idx="0">
                    <c:v>Jan</c:v>
                  </c:pt>
                  <c:pt idx="1">
                    <c:v>Feb</c:v>
                  </c:pt>
                  <c:pt idx="2">
                    <c:v>Mar</c:v>
                  </c:pt>
                  <c:pt idx="3">
                    <c:v>Apr</c:v>
                  </c:pt>
                  <c:pt idx="4">
                    <c:v>May</c:v>
                  </c:pt>
                  <c:pt idx="5">
                    <c:v>June</c:v>
                  </c:pt>
                  <c:pt idx="6">
                    <c:v>July</c:v>
                  </c:pt>
                  <c:pt idx="7">
                    <c:v>Aug</c:v>
                  </c:pt>
                  <c:pt idx="8">
                    <c:v>Sept</c:v>
                  </c:pt>
                  <c:pt idx="9">
                    <c:v>Oct</c:v>
                  </c:pt>
                  <c:pt idx="10">
                    <c:v>Nov</c:v>
                  </c:pt>
                  <c:pt idx="11">
                    <c:v>Dec</c:v>
                  </c:pt>
                  <c:pt idx="12">
                    <c:v>Jan</c:v>
                  </c:pt>
                  <c:pt idx="13">
                    <c:v>Feb</c:v>
                  </c:pt>
                  <c:pt idx="14">
                    <c:v>Mar</c:v>
                  </c:pt>
                  <c:pt idx="15">
                    <c:v>Apr</c:v>
                  </c:pt>
                  <c:pt idx="16">
                    <c:v>May</c:v>
                  </c:pt>
                  <c:pt idx="17">
                    <c:v>June</c:v>
                  </c:pt>
                  <c:pt idx="18">
                    <c:v>July</c:v>
                  </c:pt>
                  <c:pt idx="19">
                    <c:v>Aug</c:v>
                  </c:pt>
                  <c:pt idx="20">
                    <c:v>Sept</c:v>
                  </c:pt>
                  <c:pt idx="21">
                    <c:v>Oct</c:v>
                  </c:pt>
                  <c:pt idx="22">
                    <c:v>Nov</c:v>
                  </c:pt>
                  <c:pt idx="23">
                    <c:v>Dec</c:v>
                  </c:pt>
                  <c:pt idx="24">
                    <c:v>Jan</c:v>
                  </c:pt>
                  <c:pt idx="25">
                    <c:v>Feb</c:v>
                  </c:pt>
                  <c:pt idx="26">
                    <c:v>Mar</c:v>
                  </c:pt>
                  <c:pt idx="27">
                    <c:v>Apr</c:v>
                  </c:pt>
                  <c:pt idx="28">
                    <c:v>May</c:v>
                  </c:pt>
                  <c:pt idx="29">
                    <c:v>June</c:v>
                  </c:pt>
                  <c:pt idx="30">
                    <c:v>July</c:v>
                  </c:pt>
                  <c:pt idx="31">
                    <c:v>Aug</c:v>
                  </c:pt>
                </c:lvl>
                <c:lvl>
                  <c:pt idx="0">
                    <c:v>2021</c:v>
                  </c:pt>
                  <c:pt idx="12">
                    <c:v>2022</c:v>
                  </c:pt>
                  <c:pt idx="24">
                    <c:v>2023</c:v>
                  </c:pt>
                </c:lvl>
              </c:multiLvlStrCache>
            </c:multiLvlStrRef>
          </c:cat>
          <c:val>
            <c:numRef>
              <c:f>'15_ábra_chart'!$I$15:$I$46</c:f>
              <c:numCache>
                <c:formatCode>0</c:formatCode>
                <c:ptCount val="32"/>
                <c:pt idx="0">
                  <c:v>2.3380098870000001</c:v>
                </c:pt>
                <c:pt idx="1">
                  <c:v>2.7017608829999999</c:v>
                </c:pt>
                <c:pt idx="2">
                  <c:v>3.9239969270000001</c:v>
                </c:pt>
                <c:pt idx="3">
                  <c:v>2.7981438389999997</c:v>
                </c:pt>
                <c:pt idx="4">
                  <c:v>9.5823983420000012</c:v>
                </c:pt>
                <c:pt idx="5">
                  <c:v>21.504422286</c:v>
                </c:pt>
                <c:pt idx="6">
                  <c:v>39.137952358999996</c:v>
                </c:pt>
                <c:pt idx="7">
                  <c:v>44.268921540000001</c:v>
                </c:pt>
                <c:pt idx="8">
                  <c:v>29.192728088000003</c:v>
                </c:pt>
                <c:pt idx="9">
                  <c:v>30.128062158000002</c:v>
                </c:pt>
                <c:pt idx="10">
                  <c:v>23.515443961000003</c:v>
                </c:pt>
                <c:pt idx="11">
                  <c:v>24.139074463999997</c:v>
                </c:pt>
                <c:pt idx="12">
                  <c:v>18.618567575</c:v>
                </c:pt>
                <c:pt idx="13">
                  <c:v>19.335206852999999</c:v>
                </c:pt>
                <c:pt idx="14">
                  <c:v>26.085204653999998</c:v>
                </c:pt>
                <c:pt idx="15">
                  <c:v>30.188891515999995</c:v>
                </c:pt>
                <c:pt idx="16">
                  <c:v>33.557949476999994</c:v>
                </c:pt>
                <c:pt idx="17">
                  <c:v>40.958751896000003</c:v>
                </c:pt>
                <c:pt idx="18">
                  <c:v>54.710115567999999</c:v>
                </c:pt>
                <c:pt idx="19">
                  <c:v>56.826665022</c:v>
                </c:pt>
                <c:pt idx="20">
                  <c:v>40.820763807999995</c:v>
                </c:pt>
                <c:pt idx="21">
                  <c:v>41.143133147</c:v>
                </c:pt>
                <c:pt idx="22">
                  <c:v>35.098231228000003</c:v>
                </c:pt>
                <c:pt idx="23">
                  <c:v>40.768542339999996</c:v>
                </c:pt>
                <c:pt idx="24">
                  <c:v>30.191931985</c:v>
                </c:pt>
                <c:pt idx="25">
                  <c:v>27.854531185999999</c:v>
                </c:pt>
                <c:pt idx="26">
                  <c:v>33.332724094</c:v>
                </c:pt>
                <c:pt idx="27">
                  <c:v>41.01442823699999</c:v>
                </c:pt>
                <c:pt idx="28">
                  <c:v>44.230882123000001</c:v>
                </c:pt>
                <c:pt idx="29">
                  <c:v>48.111424569</c:v>
                </c:pt>
                <c:pt idx="30">
                  <c:v>62.856457546999998</c:v>
                </c:pt>
                <c:pt idx="31">
                  <c:v>71.956832270999996</c:v>
                </c:pt>
              </c:numCache>
            </c:numRef>
          </c:val>
          <c:smooth val="0"/>
          <c:extLst>
            <c:ext xmlns:c16="http://schemas.microsoft.com/office/drawing/2014/chart" uri="{C3380CC4-5D6E-409C-BE32-E72D297353CC}">
              <c16:uniqueId val="{00000001-F890-4E57-AC09-6413A82D4A0A}"/>
            </c:ext>
          </c:extLst>
        </c:ser>
        <c:dLbls>
          <c:showLegendKey val="0"/>
          <c:showVal val="0"/>
          <c:showCatName val="0"/>
          <c:showSerName val="0"/>
          <c:showPercent val="0"/>
          <c:showBubbleSize val="0"/>
        </c:dLbls>
        <c:marker val="1"/>
        <c:smooth val="0"/>
        <c:axId val="869468776"/>
        <c:axId val="869464840"/>
      </c:lineChart>
      <c:catAx>
        <c:axId val="8986347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98639000"/>
        <c:crosses val="autoZero"/>
        <c:auto val="1"/>
        <c:lblAlgn val="ctr"/>
        <c:lblOffset val="100"/>
        <c:tickLblSkip val="1"/>
        <c:noMultiLvlLbl val="0"/>
      </c:catAx>
      <c:valAx>
        <c:axId val="898639000"/>
        <c:scaling>
          <c:orientation val="minMax"/>
          <c:max val="1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Thousand</a:t>
                </a:r>
                <a:r>
                  <a:rPr lang="hu-HU" sz="1500" b="0" baseline="0"/>
                  <a:t> rooms</a:t>
                </a:r>
                <a:endParaRPr lang="hu-HU" sz="1500" b="0"/>
              </a:p>
            </c:rich>
          </c:tx>
          <c:layout>
            <c:manualLayout>
              <c:xMode val="edge"/>
              <c:yMode val="edge"/>
              <c:x val="9.3486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8634736"/>
        <c:crosses val="autoZero"/>
        <c:crossBetween val="between"/>
        <c:majorUnit val="10"/>
      </c:valAx>
      <c:valAx>
        <c:axId val="869464840"/>
        <c:scaling>
          <c:orientation val="minMax"/>
          <c:max val="7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13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9468776"/>
        <c:crosses val="max"/>
        <c:crossBetween val="between"/>
        <c:majorUnit val="5"/>
      </c:valAx>
      <c:catAx>
        <c:axId val="869468776"/>
        <c:scaling>
          <c:orientation val="minMax"/>
        </c:scaling>
        <c:delete val="1"/>
        <c:axPos val="b"/>
        <c:numFmt formatCode="General" sourceLinked="1"/>
        <c:majorTickMark val="out"/>
        <c:minorTickMark val="none"/>
        <c:tickLblPos val="nextTo"/>
        <c:crossAx val="869464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894222222222222"/>
          <c:y val="0.8961203703703704"/>
          <c:w val="0.72387930555555557"/>
          <c:h val="8.976851851851851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1049056949276692"/>
        </c:manualLayout>
      </c:layout>
      <c:barChart>
        <c:barDir val="col"/>
        <c:grouping val="clustered"/>
        <c:varyColors val="0"/>
        <c:ser>
          <c:idx val="4"/>
          <c:order val="0"/>
          <c:tx>
            <c:strRef>
              <c:f>'16_ábra_chart'!$I$17:$I$18</c:f>
              <c:strCache>
                <c:ptCount val="2"/>
                <c:pt idx="0">
                  <c:v>Bruttó átlagár</c:v>
                </c:pt>
                <c:pt idx="1">
                  <c:v>2019. jan-jún.</c:v>
                </c:pt>
              </c:strCache>
            </c:strRef>
          </c:tx>
          <c:spPr>
            <a:solidFill>
              <a:srgbClr val="FF0000"/>
            </a:solidFill>
            <a:ln w="9525">
              <a:solidFill>
                <a:schemeClr val="tx1"/>
              </a:solidFill>
            </a:ln>
          </c:spPr>
          <c:invertIfNegative val="0"/>
          <c:dLbls>
            <c:dLbl>
              <c:idx val="0"/>
              <c:tx>
                <c:rich>
                  <a:bodyPr/>
                  <a:lstStyle/>
                  <a:p>
                    <a:fld id="{280970AD-EAC9-46F4-AF04-D6ADD297B8FA}"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76-4102-8F9F-A37FAC7B2BD6}"/>
                </c:ext>
              </c:extLst>
            </c:dLbl>
            <c:dLbl>
              <c:idx val="1"/>
              <c:tx>
                <c:rich>
                  <a:bodyPr/>
                  <a:lstStyle/>
                  <a:p>
                    <a:fld id="{D1E8E085-FA27-4731-9801-A1CF00318BF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76-4102-8F9F-A37FAC7B2BD6}"/>
                </c:ext>
              </c:extLst>
            </c:dLbl>
            <c:dLbl>
              <c:idx val="2"/>
              <c:tx>
                <c:rich>
                  <a:bodyPr/>
                  <a:lstStyle/>
                  <a:p>
                    <a:fld id="{34211060-8D3F-4BB9-9AEA-5C893C5B124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76-4102-8F9F-A37FAC7B2BD6}"/>
                </c:ext>
              </c:extLst>
            </c:dLbl>
            <c:dLbl>
              <c:idx val="3"/>
              <c:tx>
                <c:rich>
                  <a:bodyPr/>
                  <a:lstStyle/>
                  <a:p>
                    <a:fld id="{EFEA6195-6232-4E56-BB90-DE5D2E0D015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76-4102-8F9F-A37FAC7B2BD6}"/>
                </c:ext>
              </c:extLst>
            </c:dLbl>
            <c:dLbl>
              <c:idx val="4"/>
              <c:tx>
                <c:rich>
                  <a:bodyPr/>
                  <a:lstStyle/>
                  <a:p>
                    <a:fld id="{D7802E23-1B7A-4CCB-BBE7-A176F04F537B}"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strRef>
          </c:cat>
          <c:val>
            <c:numRef>
              <c:f>'16_ábra_chart'!$I$19:$I$23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3-2AE9-4822-B226-3EE2B25C9C05}"/>
            </c:ext>
          </c:extLst>
        </c:ser>
        <c:ser>
          <c:idx val="5"/>
          <c:order val="1"/>
          <c:tx>
            <c:strRef>
              <c:f>'16_ábra_chart'!$J$17:$J$18</c:f>
              <c:strCache>
                <c:ptCount val="2"/>
                <c:pt idx="0">
                  <c:v>Bruttó átlagár</c:v>
                </c:pt>
                <c:pt idx="1">
                  <c:v>2022. jan-jún.</c:v>
                </c:pt>
              </c:strCache>
            </c:strRef>
          </c:tx>
          <c:spPr>
            <a:solidFill>
              <a:srgbClr val="0C2148"/>
            </a:solidFill>
            <a:ln>
              <a:solidFill>
                <a:schemeClr val="tx1"/>
              </a:solidFill>
            </a:ln>
          </c:spPr>
          <c:invertIfNegative val="0"/>
          <c:dLbls>
            <c:dLbl>
              <c:idx val="0"/>
              <c:tx>
                <c:rich>
                  <a:bodyPr/>
                  <a:lstStyle/>
                  <a:p>
                    <a:fld id="{D6DC562F-E3D4-45E6-B2B3-77489B011749}"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76-4102-8F9F-A37FAC7B2BD6}"/>
                </c:ext>
              </c:extLst>
            </c:dLbl>
            <c:dLbl>
              <c:idx val="1"/>
              <c:tx>
                <c:rich>
                  <a:bodyPr/>
                  <a:lstStyle/>
                  <a:p>
                    <a:fld id="{D54D0742-3CA8-4A21-AF94-8ED7AA57CEE8}"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76-4102-8F9F-A37FAC7B2BD6}"/>
                </c:ext>
              </c:extLst>
            </c:dLbl>
            <c:dLbl>
              <c:idx val="2"/>
              <c:tx>
                <c:rich>
                  <a:bodyPr/>
                  <a:lstStyle/>
                  <a:p>
                    <a:fld id="{25AB8971-0964-4CD6-B821-F3FCFF23691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76-4102-8F9F-A37FAC7B2BD6}"/>
                </c:ext>
              </c:extLst>
            </c:dLbl>
            <c:dLbl>
              <c:idx val="3"/>
              <c:tx>
                <c:rich>
                  <a:bodyPr/>
                  <a:lstStyle/>
                  <a:p>
                    <a:fld id="{729BBF04-0269-49AF-8351-E38150640B0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76-4102-8F9F-A37FAC7B2BD6}"/>
                </c:ext>
              </c:extLst>
            </c:dLbl>
            <c:dLbl>
              <c:idx val="4"/>
              <c:tx>
                <c:rich>
                  <a:bodyPr/>
                  <a:lstStyle/>
                  <a:p>
                    <a:fld id="{D520398C-3238-4D9A-B4EE-8F38785A8DB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'16_ábra_chart'!$E$19:$E$23</c:f>
              <c:strCache>
                <c:ptCount val="5"/>
                <c:pt idx="0">
                  <c:v>Prága</c:v>
                </c:pt>
                <c:pt idx="1">
                  <c:v>Budapest</c:v>
                </c:pt>
                <c:pt idx="2">
                  <c:v>Varsó</c:v>
                </c:pt>
                <c:pt idx="3">
                  <c:v>Bukarest</c:v>
                </c:pt>
                <c:pt idx="4">
                  <c:v>Pozsony</c:v>
                </c:pt>
              </c:strCache>
              <c:extLst/>
            </c:strRef>
          </c:cat>
          <c:val>
            <c:numRef>
              <c:f>'16_ábra_chart'!$J$19:$J$23</c:f>
              <c:numCache>
                <c:formatCode>#,##0.00</c:formatCode>
                <c:ptCount val="5"/>
                <c:pt idx="0">
                  <c:v>91.394623839950683</c:v>
                </c:pt>
                <c:pt idx="1">
                  <c:v>98.309076107707995</c:v>
                </c:pt>
                <c:pt idx="2">
                  <c:v>70.553148794457655</c:v>
                </c:pt>
                <c:pt idx="3">
                  <c:v>76.127283263025276</c:v>
                </c:pt>
                <c:pt idx="4">
                  <c:v>79.819491644367346</c:v>
                </c:pt>
              </c:numCache>
              <c:extLst/>
            </c:numRef>
          </c:val>
          <c:extLst>
            <c:ext xmlns:c15="http://schemas.microsoft.com/office/drawing/2012/chart" uri="{02D57815-91ED-43cb-92C2-25804820EDAC}">
              <c15:datalabelsRange>
                <c15:f>'16_ábra_chart'!$G$24:$G$28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1-B5B8-498D-B03D-75B4FC9F5575}"/>
            </c:ext>
          </c:extLst>
        </c:ser>
        <c:ser>
          <c:idx val="7"/>
          <c:order val="2"/>
          <c:tx>
            <c:strRef>
              <c:f>'16_ábra_chart'!$K$17:$K$18</c:f>
              <c:strCache>
                <c:ptCount val="2"/>
                <c:pt idx="0">
                  <c:v>Bruttó átlagár</c:v>
                </c:pt>
                <c:pt idx="1">
                  <c:v>2023. jan-jún.</c:v>
                </c:pt>
              </c:strCache>
            </c:strRef>
          </c:tx>
          <c:spPr>
            <a:solidFill>
              <a:srgbClr val="B0CFE3"/>
            </a:solidFill>
            <a:ln w="9525">
              <a:solidFill>
                <a:schemeClr val="tx1"/>
              </a:solidFill>
            </a:ln>
          </c:spPr>
          <c:invertIfNegative val="0"/>
          <c:dLbls>
            <c:dLbl>
              <c:idx val="0"/>
              <c:tx>
                <c:rich>
                  <a:bodyPr/>
                  <a:lstStyle/>
                  <a:p>
                    <a:fld id="{E4A0EA2B-C97F-4F22-BC46-4A437E086A67}" type="CELLRANGE">
                      <a:rPr lang="en-US"/>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B76-4102-8F9F-A37FAC7B2BD6}"/>
                </c:ext>
              </c:extLst>
            </c:dLbl>
            <c:dLbl>
              <c:idx val="1"/>
              <c:tx>
                <c:rich>
                  <a:bodyPr/>
                  <a:lstStyle/>
                  <a:p>
                    <a:fld id="{9B372CFF-B306-4B97-9FB8-84C6BCA303A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76-4102-8F9F-A37FAC7B2BD6}"/>
                </c:ext>
              </c:extLst>
            </c:dLbl>
            <c:dLbl>
              <c:idx val="2"/>
              <c:tx>
                <c:rich>
                  <a:bodyPr/>
                  <a:lstStyle/>
                  <a:p>
                    <a:fld id="{83DDA053-B8DA-4535-9A68-3578E29C6EF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76-4102-8F9F-A37FAC7B2BD6}"/>
                </c:ext>
              </c:extLst>
            </c:dLbl>
            <c:dLbl>
              <c:idx val="3"/>
              <c:tx>
                <c:rich>
                  <a:bodyPr/>
                  <a:lstStyle/>
                  <a:p>
                    <a:fld id="{619F5F02-14ED-45A4-BF86-A84461DF03B0}"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76-4102-8F9F-A37FAC7B2BD6}"/>
                </c:ext>
              </c:extLst>
            </c:dLbl>
            <c:dLbl>
              <c:idx val="4"/>
              <c:tx>
                <c:rich>
                  <a:bodyPr/>
                  <a:lstStyle/>
                  <a:p>
                    <a:fld id="{01FFB4A3-4AB7-4814-AF29-1F77567F28F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76-4102-8F9F-A37FAC7B2BD6}"/>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'16_ábra_chart'!$E$19:$E$23</c:f>
              <c:strCache>
                <c:ptCount val="5"/>
                <c:pt idx="0">
                  <c:v>Prága</c:v>
                </c:pt>
                <c:pt idx="1">
                  <c:v>Budapest</c:v>
                </c:pt>
                <c:pt idx="2">
                  <c:v>Varsó</c:v>
                </c:pt>
                <c:pt idx="3">
                  <c:v>Bukarest</c:v>
                </c:pt>
                <c:pt idx="4">
                  <c:v>Pozsony</c:v>
                </c:pt>
              </c:strCache>
              <c:extLst/>
            </c:strRef>
          </c:cat>
          <c:val>
            <c:numRef>
              <c:f>'16_ábra_chart'!$K$19:$K$23</c:f>
              <c:numCache>
                <c:formatCode>#,##0.00</c:formatCode>
                <c:ptCount val="5"/>
                <c:pt idx="0">
                  <c:v>107.41333317857698</c:v>
                </c:pt>
                <c:pt idx="1">
                  <c:v>114.96451565291831</c:v>
                </c:pt>
                <c:pt idx="2">
                  <c:v>91.109433256946545</c:v>
                </c:pt>
                <c:pt idx="3">
                  <c:v>96.948802858759763</c:v>
                </c:pt>
                <c:pt idx="4">
                  <c:v>94.29824369166559</c:v>
                </c:pt>
              </c:numCache>
              <c:extLst/>
            </c:numRef>
          </c:val>
          <c:extLst>
            <c:ext xmlns:c15="http://schemas.microsoft.com/office/drawing/2012/chart" uri="{02D57815-91ED-43cb-92C2-25804820EDAC}">
              <c15:datalabelsRange>
                <c15:f>'16_ábra_chart'!$H$24:$H$28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'16_ábra_chart'!$F$17:$F$18</c:f>
              <c:strCache>
                <c:ptCount val="2"/>
                <c:pt idx="0">
                  <c:v>Szobafoglaltság </c:v>
                </c:pt>
                <c:pt idx="1">
                  <c:v>2019. jan-jún. (jobb tengely)</c:v>
                </c:pt>
              </c:strCache>
            </c:strRef>
          </c:tx>
          <c:spPr>
            <a:ln w="28575">
              <a:noFill/>
            </a:ln>
          </c:spPr>
          <c:marker>
            <c:symbol val="diamond"/>
            <c:size val="15"/>
            <c:spPr>
              <a:solidFill>
                <a:schemeClr val="accent6"/>
              </a:solidFill>
              <a:ln>
                <a:solidFill>
                  <a:schemeClr val="tx1"/>
                </a:solidFill>
              </a:ln>
            </c:spPr>
          </c:marker>
          <c:cat>
            <c:strRef>
              <c:f>'16_ábra_chart'!$E$19:$E$23</c:f>
              <c:strCache>
                <c:ptCount val="5"/>
                <c:pt idx="0">
                  <c:v>Prága</c:v>
                </c:pt>
                <c:pt idx="1">
                  <c:v>Budapest</c:v>
                </c:pt>
                <c:pt idx="2">
                  <c:v>Varsó</c:v>
                </c:pt>
                <c:pt idx="3">
                  <c:v>Bukarest</c:v>
                </c:pt>
                <c:pt idx="4">
                  <c:v>Pozsony</c:v>
                </c:pt>
              </c:strCache>
            </c:strRef>
          </c:cat>
          <c:val>
            <c:numRef>
              <c:f>'16_ábra_chart'!$F$19:$F$23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2-2AE9-4822-B226-3EE2B25C9C05}"/>
            </c:ext>
          </c:extLst>
        </c:ser>
        <c:ser>
          <c:idx val="1"/>
          <c:order val="4"/>
          <c:tx>
            <c:strRef>
              <c:f>'16_ábra_chart'!$G$17:$G$18</c:f>
              <c:strCache>
                <c:ptCount val="2"/>
                <c:pt idx="0">
                  <c:v>Szobafoglaltság </c:v>
                </c:pt>
                <c:pt idx="1">
                  <c:v>2022. jan-jún. (jobb tengely)</c:v>
                </c:pt>
              </c:strCache>
            </c:strRef>
          </c:tx>
          <c:spPr>
            <a:ln w="28575">
              <a:noFill/>
            </a:ln>
          </c:spPr>
          <c:marker>
            <c:symbol val="triangle"/>
            <c:size val="12"/>
            <c:spPr>
              <a:solidFill>
                <a:srgbClr val="DA0000"/>
              </a:solidFill>
              <a:ln>
                <a:solidFill>
                  <a:srgbClr val="DA0000"/>
                </a:solidFill>
              </a:ln>
            </c:spPr>
          </c:marker>
          <c:cat>
            <c:strRef>
              <c:f>'16_ábra_chart'!$E$19:$E$23</c:f>
              <c:strCache>
                <c:ptCount val="5"/>
                <c:pt idx="0">
                  <c:v>Prága</c:v>
                </c:pt>
                <c:pt idx="1">
                  <c:v>Budapest</c:v>
                </c:pt>
                <c:pt idx="2">
                  <c:v>Varsó</c:v>
                </c:pt>
                <c:pt idx="3">
                  <c:v>Bukarest</c:v>
                </c:pt>
                <c:pt idx="4">
                  <c:v>Pozsony</c:v>
                </c:pt>
              </c:strCache>
            </c:strRef>
          </c:cat>
          <c:val>
            <c:numRef>
              <c:f>'16_ábra_chart'!$G$19:$G$23</c:f>
              <c:numCache>
                <c:formatCode>#,##0.00</c:formatCode>
                <c:ptCount val="5"/>
                <c:pt idx="0">
                  <c:v>47.918976486987567</c:v>
                </c:pt>
                <c:pt idx="1">
                  <c:v>52.952452325216804</c:v>
                </c:pt>
                <c:pt idx="2">
                  <c:v>67.386159329853001</c:v>
                </c:pt>
                <c:pt idx="3">
                  <c:v>57.703378783976795</c:v>
                </c:pt>
                <c:pt idx="4">
                  <c:v>44.334016100799325</c:v>
                </c:pt>
              </c:numCache>
              <c:extLst/>
            </c:numRef>
          </c:val>
          <c:smooth val="0"/>
          <c:extLst>
            <c:ext xmlns:c16="http://schemas.microsoft.com/office/drawing/2014/chart" uri="{C3380CC4-5D6E-409C-BE32-E72D297353CC}">
              <c16:uniqueId val="{00000004-B5B8-498D-B03D-75B4FC9F5575}"/>
            </c:ext>
          </c:extLst>
        </c:ser>
        <c:ser>
          <c:idx val="3"/>
          <c:order val="5"/>
          <c:tx>
            <c:strRef>
              <c:f>'16_ábra_chart'!$H$17:$H$18</c:f>
              <c:strCache>
                <c:ptCount val="2"/>
                <c:pt idx="0">
                  <c:v>Szobafoglaltság </c:v>
                </c:pt>
                <c:pt idx="1">
                  <c:v>2023. jan-jún. (jobb tengely)</c:v>
                </c:pt>
              </c:strCache>
            </c:strRef>
          </c:tx>
          <c:spPr>
            <a:ln>
              <a:noFill/>
            </a:ln>
          </c:spPr>
          <c:marker>
            <c:symbol val="x"/>
            <c:size val="12"/>
            <c:spPr>
              <a:noFill/>
              <a:ln w="34925">
                <a:solidFill>
                  <a:srgbClr val="F6A800"/>
                </a:solidFill>
              </a:ln>
            </c:spPr>
          </c:marker>
          <c:cat>
            <c:strRef>
              <c:f>'16_ábra_chart'!$E$19:$E$23</c:f>
              <c:strCache>
                <c:ptCount val="5"/>
                <c:pt idx="0">
                  <c:v>Prága</c:v>
                </c:pt>
                <c:pt idx="1">
                  <c:v>Budapest</c:v>
                </c:pt>
                <c:pt idx="2">
                  <c:v>Varsó</c:v>
                </c:pt>
                <c:pt idx="3">
                  <c:v>Bukarest</c:v>
                </c:pt>
                <c:pt idx="4">
                  <c:v>Pozsony</c:v>
                </c:pt>
              </c:strCache>
            </c:strRef>
          </c:cat>
          <c:val>
            <c:numRef>
              <c:f>'16_ábra_chart'!$H$19:$H$23</c:f>
              <c:numCache>
                <c:formatCode>#,##0.00</c:formatCode>
                <c:ptCount val="5"/>
                <c:pt idx="0">
                  <c:v>64.08036920410818</c:v>
                </c:pt>
                <c:pt idx="1">
                  <c:v>63.10111338212694</c:v>
                </c:pt>
                <c:pt idx="2">
                  <c:v>70.619495056958584</c:v>
                </c:pt>
                <c:pt idx="3">
                  <c:v>65.133460991000604</c:v>
                </c:pt>
                <c:pt idx="4">
                  <c:v>60.75138800020666</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2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1.6079101223458177E-2"/>
          <c:y val="0.85312763230177624"/>
          <c:w val="0.97362940743518156"/>
          <c:h val="0.1329188793261307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60816498809741804"/>
        </c:manualLayout>
      </c:layout>
      <c:barChart>
        <c:barDir val="col"/>
        <c:grouping val="clustered"/>
        <c:varyColors val="0"/>
        <c:ser>
          <c:idx val="4"/>
          <c:order val="0"/>
          <c:tx>
            <c:strRef>
              <c:f>'16_ábra_chart'!$I$15:$I$16</c:f>
              <c:strCache>
                <c:ptCount val="2"/>
                <c:pt idx="0">
                  <c:v>Gross average daily rate</c:v>
                </c:pt>
                <c:pt idx="1">
                  <c:v>Jan-Jun 2019</c:v>
                </c:pt>
              </c:strCache>
            </c:strRef>
          </c:tx>
          <c:spPr>
            <a:solidFill>
              <a:srgbClr val="FF0000"/>
            </a:solidFill>
            <a:ln w="9525">
              <a:solidFill>
                <a:schemeClr val="tx1"/>
              </a:solidFill>
            </a:ln>
          </c:spPr>
          <c:invertIfNegative val="0"/>
          <c:dLbls>
            <c:dLbl>
              <c:idx val="0"/>
              <c:tx>
                <c:rich>
                  <a:bodyPr/>
                  <a:lstStyle/>
                  <a:p>
                    <a:fld id="{2525CB6B-C814-4950-82C8-463389BB7A7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E7-419A-A260-6C32C0C2D70F}"/>
                </c:ext>
              </c:extLst>
            </c:dLbl>
            <c:dLbl>
              <c:idx val="1"/>
              <c:tx>
                <c:rich>
                  <a:bodyPr/>
                  <a:lstStyle/>
                  <a:p>
                    <a:fld id="{E730A104-E776-4710-8578-7835D6645EF2}"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E7-419A-A260-6C32C0C2D70F}"/>
                </c:ext>
              </c:extLst>
            </c:dLbl>
            <c:dLbl>
              <c:idx val="2"/>
              <c:tx>
                <c:rich>
                  <a:bodyPr/>
                  <a:lstStyle/>
                  <a:p>
                    <a:fld id="{01269CDD-3B39-43EC-8C6B-06D69FCC632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E7-419A-A260-6C32C0C2D70F}"/>
                </c:ext>
              </c:extLst>
            </c:dLbl>
            <c:dLbl>
              <c:idx val="3"/>
              <c:tx>
                <c:rich>
                  <a:bodyPr/>
                  <a:lstStyle/>
                  <a:p>
                    <a:fld id="{AB5B4ADA-0971-481C-AE39-809E167FAFE5}"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E7-419A-A260-6C32C0C2D70F}"/>
                </c:ext>
              </c:extLst>
            </c:dLbl>
            <c:dLbl>
              <c:idx val="4"/>
              <c:tx>
                <c:rich>
                  <a:bodyPr/>
                  <a:lstStyle/>
                  <a:p>
                    <a:fld id="{A171A0AF-4B92-45DC-9191-02BE3457DD3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'16_ábra_chart'!$I$19:$I$23</c:f>
              <c:numCache>
                <c:formatCode>#,##0.00</c:formatCode>
                <c:ptCount val="5"/>
                <c:pt idx="0">
                  <c:v>91.410257213433596</c:v>
                </c:pt>
                <c:pt idx="1">
                  <c:v>87.267016035263595</c:v>
                </c:pt>
                <c:pt idx="2">
                  <c:v>75.583875665642594</c:v>
                </c:pt>
                <c:pt idx="3">
                  <c:v>87.631713207939001</c:v>
                </c:pt>
                <c:pt idx="4">
                  <c:v>87.9689366424832</c:v>
                </c:pt>
              </c:numCache>
            </c:numRef>
          </c:val>
          <c:extLst>
            <c:ext xmlns:c15="http://schemas.microsoft.com/office/drawing/2012/chart" uri="{02D57815-91ED-43cb-92C2-25804820EDAC}">
              <c15:datalabelsRange>
                <c15:f>'16_ábra_chart'!$F$24:$F$28</c15:f>
                <c15:dlblRangeCache>
                  <c:ptCount val="5"/>
                  <c:pt idx="0">
                    <c:v>2019</c:v>
                  </c:pt>
                  <c:pt idx="1">
                    <c:v>2019</c:v>
                  </c:pt>
                  <c:pt idx="2">
                    <c:v>2019</c:v>
                  </c:pt>
                  <c:pt idx="3">
                    <c:v>2019</c:v>
                  </c:pt>
                  <c:pt idx="4">
                    <c:v>2019</c:v>
                  </c:pt>
                </c15:dlblRangeCache>
              </c15:datalabelsRange>
            </c:ext>
            <c:ext xmlns:c16="http://schemas.microsoft.com/office/drawing/2014/chart" uri="{C3380CC4-5D6E-409C-BE32-E72D297353CC}">
              <c16:uniqueId val="{00000000-6F6D-4C56-8868-3D562C894922}"/>
            </c:ext>
          </c:extLst>
        </c:ser>
        <c:ser>
          <c:idx val="5"/>
          <c:order val="1"/>
          <c:tx>
            <c:strRef>
              <c:f>'16_ábra_chart'!$J$15:$J$16</c:f>
              <c:strCache>
                <c:ptCount val="2"/>
                <c:pt idx="0">
                  <c:v>Gross average daily rate</c:v>
                </c:pt>
                <c:pt idx="1">
                  <c:v>Jan-Jun 2022</c:v>
                </c:pt>
              </c:strCache>
            </c:strRef>
          </c:tx>
          <c:spPr>
            <a:solidFill>
              <a:srgbClr val="0C2148"/>
            </a:solidFill>
            <a:ln>
              <a:solidFill>
                <a:schemeClr val="tx1"/>
              </a:solidFill>
            </a:ln>
          </c:spPr>
          <c:invertIfNegative val="0"/>
          <c:dLbls>
            <c:dLbl>
              <c:idx val="0"/>
              <c:tx>
                <c:rich>
                  <a:bodyPr/>
                  <a:lstStyle/>
                  <a:p>
                    <a:fld id="{8937C341-1E75-4C56-9366-064DBD64C4A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E7-419A-A260-6C32C0C2D70F}"/>
                </c:ext>
              </c:extLst>
            </c:dLbl>
            <c:dLbl>
              <c:idx val="1"/>
              <c:tx>
                <c:rich>
                  <a:bodyPr/>
                  <a:lstStyle/>
                  <a:p>
                    <a:fld id="{C65CED10-5C08-4D5E-8262-3E746817377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E7-419A-A260-6C32C0C2D70F}"/>
                </c:ext>
              </c:extLst>
            </c:dLbl>
            <c:dLbl>
              <c:idx val="2"/>
              <c:tx>
                <c:rich>
                  <a:bodyPr/>
                  <a:lstStyle/>
                  <a:p>
                    <a:fld id="{84C34074-6185-4FC3-8F4A-9E7CACDD33C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E7-419A-A260-6C32C0C2D70F}"/>
                </c:ext>
              </c:extLst>
            </c:dLbl>
            <c:dLbl>
              <c:idx val="3"/>
              <c:tx>
                <c:rich>
                  <a:bodyPr/>
                  <a:lstStyle/>
                  <a:p>
                    <a:fld id="{3C3940A9-EEA3-4A77-9F93-85F4E202846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E7-419A-A260-6C32C0C2D70F}"/>
                </c:ext>
              </c:extLst>
            </c:dLbl>
            <c:dLbl>
              <c:idx val="4"/>
              <c:tx>
                <c:rich>
                  <a:bodyPr/>
                  <a:lstStyle/>
                  <a:p>
                    <a:fld id="{9E8750AC-9FC3-4ABA-8B83-AC4E0E4DE8E6}"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'16_ábra_chart'!$J$19:$J$23</c:f>
              <c:numCache>
                <c:formatCode>#,##0.00</c:formatCode>
                <c:ptCount val="5"/>
                <c:pt idx="0">
                  <c:v>91.394623839950683</c:v>
                </c:pt>
                <c:pt idx="1">
                  <c:v>98.309076107707995</c:v>
                </c:pt>
                <c:pt idx="2">
                  <c:v>70.553148794457655</c:v>
                </c:pt>
                <c:pt idx="3">
                  <c:v>76.127283263025276</c:v>
                </c:pt>
                <c:pt idx="4">
                  <c:v>79.819491644367346</c:v>
                </c:pt>
              </c:numCache>
              <c:extLst/>
            </c:numRef>
          </c:val>
          <c:extLst>
            <c:ext xmlns:c15="http://schemas.microsoft.com/office/drawing/2012/chart" uri="{02D57815-91ED-43cb-92C2-25804820EDAC}">
              <c15:datalabelsRange>
                <c15:f>'16_ábra_chart'!$G$24:$G$28</c15:f>
                <c15:dlblRangeCache>
                  <c:ptCount val="5"/>
                  <c:pt idx="0">
                    <c:v>2022</c:v>
                  </c:pt>
                  <c:pt idx="1">
                    <c:v>2022</c:v>
                  </c:pt>
                  <c:pt idx="2">
                    <c:v>2022</c:v>
                  </c:pt>
                  <c:pt idx="3">
                    <c:v>2022</c:v>
                  </c:pt>
                  <c:pt idx="4">
                    <c:v>2022</c:v>
                  </c:pt>
                </c15:dlblRangeCache>
              </c15:datalabelsRange>
            </c:ext>
            <c:ext xmlns:c16="http://schemas.microsoft.com/office/drawing/2014/chart" uri="{C3380CC4-5D6E-409C-BE32-E72D297353CC}">
              <c16:uniqueId val="{00000001-6F6D-4C56-8868-3D562C894922}"/>
            </c:ext>
          </c:extLst>
        </c:ser>
        <c:ser>
          <c:idx val="7"/>
          <c:order val="2"/>
          <c:tx>
            <c:strRef>
              <c:f>'16_ábra_chart'!$K$15:$K$16</c:f>
              <c:strCache>
                <c:ptCount val="2"/>
                <c:pt idx="0">
                  <c:v>Gross average daily rate</c:v>
                </c:pt>
                <c:pt idx="1">
                  <c:v>Jan-Jun 2023</c:v>
                </c:pt>
              </c:strCache>
            </c:strRef>
          </c:tx>
          <c:spPr>
            <a:solidFill>
              <a:srgbClr val="B0CFE3"/>
            </a:solidFill>
            <a:ln w="9525">
              <a:solidFill>
                <a:schemeClr val="tx1"/>
              </a:solidFill>
            </a:ln>
          </c:spPr>
          <c:invertIfNegative val="0"/>
          <c:dLbls>
            <c:dLbl>
              <c:idx val="0"/>
              <c:tx>
                <c:rich>
                  <a:bodyPr/>
                  <a:lstStyle/>
                  <a:p>
                    <a:fld id="{F1AB689D-9E88-48BF-B67D-F14895BE4C97}"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E7-419A-A260-6C32C0C2D70F}"/>
                </c:ext>
              </c:extLst>
            </c:dLbl>
            <c:dLbl>
              <c:idx val="1"/>
              <c:tx>
                <c:rich>
                  <a:bodyPr/>
                  <a:lstStyle/>
                  <a:p>
                    <a:fld id="{BB5A6662-5E48-470F-932E-678E0984EA94}"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E7-419A-A260-6C32C0C2D70F}"/>
                </c:ext>
              </c:extLst>
            </c:dLbl>
            <c:dLbl>
              <c:idx val="2"/>
              <c:tx>
                <c:rich>
                  <a:bodyPr/>
                  <a:lstStyle/>
                  <a:p>
                    <a:fld id="{6BDDB0F6-4229-4CA2-8EB9-8A29058B2BDD}"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E7-419A-A260-6C32C0C2D70F}"/>
                </c:ext>
              </c:extLst>
            </c:dLbl>
            <c:dLbl>
              <c:idx val="3"/>
              <c:tx>
                <c:rich>
                  <a:bodyPr/>
                  <a:lstStyle/>
                  <a:p>
                    <a:fld id="{2B06716A-D587-4AC1-B66D-58321BD5C993}"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E7-419A-A260-6C32C0C2D70F}"/>
                </c:ext>
              </c:extLst>
            </c:dLbl>
            <c:dLbl>
              <c:idx val="4"/>
              <c:tx>
                <c:rich>
                  <a:bodyPr/>
                  <a:lstStyle/>
                  <a:p>
                    <a:fld id="{61EA329D-541B-412A-9259-8DF06B4B3541}" type="CELLRANGE">
                      <a:rPr lang="hu-HU"/>
                      <a:pPr/>
                      <a:t>[CELLRANGE]</a:t>
                    </a:fld>
                    <a:endParaRPr lang="hu-HU"/>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E7-419A-A260-6C32C0C2D70F}"/>
                </c:ext>
              </c:extLst>
            </c:dLbl>
            <c:spPr>
              <a:noFill/>
              <a:ln>
                <a:noFill/>
              </a:ln>
              <a:effectLst/>
            </c:spPr>
            <c:txPr>
              <a:bodyPr rot="-5400000" vert="horz" wrap="square" lIns="38100" tIns="19050" rIns="38100" bIns="19050" anchor="ctr">
                <a:spAutoFit/>
              </a:bodyPr>
              <a:lstStyle/>
              <a:p>
                <a:pPr>
                  <a:defRPr>
                    <a:solidFill>
                      <a:schemeClr val="bg1"/>
                    </a:solidFill>
                  </a:defRPr>
                </a:pPr>
                <a:endParaRPr lang="hu-HU"/>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'16_ábra_chart'!$D$19:$D$23</c:f>
              <c:strCache>
                <c:ptCount val="5"/>
                <c:pt idx="0">
                  <c:v>Prague</c:v>
                </c:pt>
                <c:pt idx="1">
                  <c:v>Budapest</c:v>
                </c:pt>
                <c:pt idx="2">
                  <c:v>Warsaw</c:v>
                </c:pt>
                <c:pt idx="3">
                  <c:v>Bucharest</c:v>
                </c:pt>
                <c:pt idx="4">
                  <c:v>Bratislava</c:v>
                </c:pt>
              </c:strCache>
            </c:strRef>
          </c:cat>
          <c:val>
            <c:numRef>
              <c:f>'16_ábra_chart'!$K$19:$K$23</c:f>
              <c:numCache>
                <c:formatCode>#,##0.00</c:formatCode>
                <c:ptCount val="5"/>
                <c:pt idx="0">
                  <c:v>107.41333317857698</c:v>
                </c:pt>
                <c:pt idx="1">
                  <c:v>114.96451565291831</c:v>
                </c:pt>
                <c:pt idx="2">
                  <c:v>91.109433256946545</c:v>
                </c:pt>
                <c:pt idx="3">
                  <c:v>96.948802858759763</c:v>
                </c:pt>
                <c:pt idx="4">
                  <c:v>94.29824369166559</c:v>
                </c:pt>
              </c:numCache>
              <c:extLst/>
            </c:numRef>
          </c:val>
          <c:extLst>
            <c:ext xmlns:c15="http://schemas.microsoft.com/office/drawing/2012/chart" uri="{02D57815-91ED-43cb-92C2-25804820EDAC}">
              <c15:datalabelsRange>
                <c15:f>'16_ábra_chart'!$H$24:$H$28</c15:f>
                <c15:dlblRangeCache>
                  <c:ptCount val="5"/>
                  <c:pt idx="0">
                    <c:v>2023</c:v>
                  </c:pt>
                  <c:pt idx="1">
                    <c:v>2023</c:v>
                  </c:pt>
                  <c:pt idx="2">
                    <c:v>2023</c:v>
                  </c:pt>
                  <c:pt idx="3">
                    <c:v>2023</c:v>
                  </c:pt>
                  <c:pt idx="4">
                    <c:v>2023</c:v>
                  </c:pt>
                </c15:dlblRangeCache>
              </c15:datalabelsRange>
            </c:ext>
            <c:ext xmlns:c16="http://schemas.microsoft.com/office/drawing/2014/chart" uri="{C3380CC4-5D6E-409C-BE32-E72D297353CC}">
              <c16:uniqueId val="{00000002-6F6D-4C56-8868-3D562C894922}"/>
            </c:ext>
          </c:extLst>
        </c:ser>
        <c:dLbls>
          <c:showLegendKey val="0"/>
          <c:showVal val="0"/>
          <c:showCatName val="0"/>
          <c:showSerName val="0"/>
          <c:showPercent val="0"/>
          <c:showBubbleSize val="0"/>
        </c:dLbls>
        <c:gapWidth val="150"/>
        <c:axId val="771714320"/>
        <c:axId val="1"/>
      </c:barChart>
      <c:barChart>
        <c:barDir val="col"/>
        <c:grouping val="clustered"/>
        <c:varyColors val="0"/>
        <c:ser>
          <c:idx val="2"/>
          <c:order val="6"/>
          <c:tx>
            <c:v>fikt</c:v>
          </c:tx>
          <c:invertIfNegative val="0"/>
          <c:cat>
            <c:strRef>
              <c:f>'16_ábra_chart'!$E$19:$E$23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3-6F6D-4C56-8868-3D562C894922}"/>
            </c:ext>
          </c:extLst>
        </c:ser>
        <c:dLbls>
          <c:showLegendKey val="0"/>
          <c:showVal val="0"/>
          <c:showCatName val="0"/>
          <c:showSerName val="0"/>
          <c:showPercent val="0"/>
          <c:showBubbleSize val="0"/>
        </c:dLbls>
        <c:gapWidth val="219"/>
        <c:overlap val="-27"/>
        <c:axId val="3"/>
        <c:axId val="4"/>
      </c:barChart>
      <c:lineChart>
        <c:grouping val="standard"/>
        <c:varyColors val="0"/>
        <c:ser>
          <c:idx val="0"/>
          <c:order val="3"/>
          <c:tx>
            <c:strRef>
              <c:f>'16_ábra_chart'!$F$15:$F$16</c:f>
              <c:strCache>
                <c:ptCount val="2"/>
                <c:pt idx="0">
                  <c:v>Occupancy rate</c:v>
                </c:pt>
                <c:pt idx="1">
                  <c:v>Jan-Jun 2019 (right-hand scale)</c:v>
                </c:pt>
              </c:strCache>
            </c:strRef>
          </c:tx>
          <c:spPr>
            <a:ln w="28575">
              <a:noFill/>
            </a:ln>
          </c:spPr>
          <c:marker>
            <c:symbol val="diamond"/>
            <c:size val="15"/>
            <c:spPr>
              <a:solidFill>
                <a:schemeClr val="accent6"/>
              </a:solidFill>
              <a:ln>
                <a:solidFill>
                  <a:schemeClr val="tx1"/>
                </a:solidFill>
              </a:ln>
            </c:spPr>
          </c:marker>
          <c:cat>
            <c:strRef>
              <c:f>'16_ábra_chart'!$D$19:$D$23</c:f>
              <c:strCache>
                <c:ptCount val="5"/>
                <c:pt idx="0">
                  <c:v>Prague</c:v>
                </c:pt>
                <c:pt idx="1">
                  <c:v>Budapest</c:v>
                </c:pt>
                <c:pt idx="2">
                  <c:v>Warsaw</c:v>
                </c:pt>
                <c:pt idx="3">
                  <c:v>Bucharest</c:v>
                </c:pt>
                <c:pt idx="4">
                  <c:v>Bratislava</c:v>
                </c:pt>
              </c:strCache>
            </c:strRef>
          </c:cat>
          <c:val>
            <c:numRef>
              <c:f>'16_ábra_chart'!$F$19:$F$23</c:f>
              <c:numCache>
                <c:formatCode>#,##0.00</c:formatCode>
                <c:ptCount val="5"/>
                <c:pt idx="0">
                  <c:v>74.528211402752703</c:v>
                </c:pt>
                <c:pt idx="1">
                  <c:v>73.885501544126896</c:v>
                </c:pt>
                <c:pt idx="2">
                  <c:v>71.755242544344995</c:v>
                </c:pt>
                <c:pt idx="3">
                  <c:v>72.548971900613196</c:v>
                </c:pt>
                <c:pt idx="4">
                  <c:v>63.791999274067201</c:v>
                </c:pt>
              </c:numCache>
            </c:numRef>
          </c:val>
          <c:smooth val="0"/>
          <c:extLst>
            <c:ext xmlns:c16="http://schemas.microsoft.com/office/drawing/2014/chart" uri="{C3380CC4-5D6E-409C-BE32-E72D297353CC}">
              <c16:uniqueId val="{00000004-6F6D-4C56-8868-3D562C894922}"/>
            </c:ext>
          </c:extLst>
        </c:ser>
        <c:ser>
          <c:idx val="1"/>
          <c:order val="4"/>
          <c:tx>
            <c:strRef>
              <c:f>'16_ábra_chart'!$G$15:$G$16</c:f>
              <c:strCache>
                <c:ptCount val="2"/>
                <c:pt idx="0">
                  <c:v>Occupancy rate</c:v>
                </c:pt>
                <c:pt idx="1">
                  <c:v>Jan-Jun 2022 (right-hand scale)</c:v>
                </c:pt>
              </c:strCache>
            </c:strRef>
          </c:tx>
          <c:spPr>
            <a:ln w="28575">
              <a:noFill/>
            </a:ln>
          </c:spPr>
          <c:marker>
            <c:symbol val="triangle"/>
            <c:size val="12"/>
            <c:spPr>
              <a:solidFill>
                <a:srgbClr val="DA0000"/>
              </a:solidFill>
              <a:ln>
                <a:solidFill>
                  <a:srgbClr val="DA0000"/>
                </a:solidFill>
              </a:ln>
            </c:spPr>
          </c:marker>
          <c:cat>
            <c:strRef>
              <c:f>'16_ábra_chart'!$D$19:$D$23</c:f>
              <c:strCache>
                <c:ptCount val="5"/>
                <c:pt idx="0">
                  <c:v>Prague</c:v>
                </c:pt>
                <c:pt idx="1">
                  <c:v>Budapest</c:v>
                </c:pt>
                <c:pt idx="2">
                  <c:v>Warsaw</c:v>
                </c:pt>
                <c:pt idx="3">
                  <c:v>Bucharest</c:v>
                </c:pt>
                <c:pt idx="4">
                  <c:v>Bratislava</c:v>
                </c:pt>
              </c:strCache>
            </c:strRef>
          </c:cat>
          <c:val>
            <c:numRef>
              <c:f>'16_ábra_chart'!$G$19:$G$23</c:f>
              <c:numCache>
                <c:formatCode>#,##0.00</c:formatCode>
                <c:ptCount val="5"/>
                <c:pt idx="0">
                  <c:v>47.918976486987567</c:v>
                </c:pt>
                <c:pt idx="1">
                  <c:v>52.952452325216804</c:v>
                </c:pt>
                <c:pt idx="2">
                  <c:v>67.386159329853001</c:v>
                </c:pt>
                <c:pt idx="3">
                  <c:v>57.703378783976795</c:v>
                </c:pt>
                <c:pt idx="4">
                  <c:v>44.334016100799325</c:v>
                </c:pt>
              </c:numCache>
              <c:extLst/>
            </c:numRef>
          </c:val>
          <c:smooth val="0"/>
          <c:extLst>
            <c:ext xmlns:c16="http://schemas.microsoft.com/office/drawing/2014/chart" uri="{C3380CC4-5D6E-409C-BE32-E72D297353CC}">
              <c16:uniqueId val="{00000005-6F6D-4C56-8868-3D562C894922}"/>
            </c:ext>
          </c:extLst>
        </c:ser>
        <c:ser>
          <c:idx val="3"/>
          <c:order val="5"/>
          <c:tx>
            <c:strRef>
              <c:f>'16_ábra_chart'!$H$15:$H$16</c:f>
              <c:strCache>
                <c:ptCount val="2"/>
                <c:pt idx="0">
                  <c:v>Occupancy rate</c:v>
                </c:pt>
                <c:pt idx="1">
                  <c:v>Jan-Jun 2023 (right-hand scale)</c:v>
                </c:pt>
              </c:strCache>
            </c:strRef>
          </c:tx>
          <c:spPr>
            <a:ln>
              <a:noFill/>
            </a:ln>
          </c:spPr>
          <c:marker>
            <c:symbol val="x"/>
            <c:size val="12"/>
            <c:spPr>
              <a:noFill/>
              <a:ln w="34925">
                <a:solidFill>
                  <a:srgbClr val="F6A800"/>
                </a:solidFill>
              </a:ln>
            </c:spPr>
          </c:marker>
          <c:cat>
            <c:strRef>
              <c:f>'16_ábra_chart'!$D$19:$D$23</c:f>
              <c:strCache>
                <c:ptCount val="5"/>
                <c:pt idx="0">
                  <c:v>Prague</c:v>
                </c:pt>
                <c:pt idx="1">
                  <c:v>Budapest</c:v>
                </c:pt>
                <c:pt idx="2">
                  <c:v>Warsaw</c:v>
                </c:pt>
                <c:pt idx="3">
                  <c:v>Bucharest</c:v>
                </c:pt>
                <c:pt idx="4">
                  <c:v>Bratislava</c:v>
                </c:pt>
              </c:strCache>
            </c:strRef>
          </c:cat>
          <c:val>
            <c:numRef>
              <c:f>'16_ábra_chart'!$H$19:$H$23</c:f>
              <c:numCache>
                <c:formatCode>#,##0.00</c:formatCode>
                <c:ptCount val="5"/>
                <c:pt idx="0">
                  <c:v>64.08036920410818</c:v>
                </c:pt>
                <c:pt idx="1">
                  <c:v>63.10111338212694</c:v>
                </c:pt>
                <c:pt idx="2">
                  <c:v>70.619495056958584</c:v>
                </c:pt>
                <c:pt idx="3">
                  <c:v>65.133460991000604</c:v>
                </c:pt>
                <c:pt idx="4">
                  <c:v>60.75138800020666</c:v>
                </c:pt>
              </c:numCache>
              <c:extLst/>
            </c:numRef>
          </c:val>
          <c:smooth val="0"/>
          <c:extLst>
            <c:ext xmlns:c16="http://schemas.microsoft.com/office/drawing/2014/chart" uri="{C3380CC4-5D6E-409C-BE32-E72D297353CC}">
              <c16:uniqueId val="{00000006-6F6D-4C56-8868-3D562C894922}"/>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923828965823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5.497090641447596E-3"/>
          <c:y val="0.86010437648782256"/>
          <c:w val="0.9859750864475274"/>
          <c:h val="0.12594213514008423"/>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68035685365774823"/>
        </c:manualLayout>
      </c:layout>
      <c:barChart>
        <c:barDir val="col"/>
        <c:grouping val="stacked"/>
        <c:varyColors val="0"/>
        <c:ser>
          <c:idx val="1"/>
          <c:order val="0"/>
          <c:tx>
            <c:strRef>
              <c:f>'17_ábra_chart'!$G$16</c:f>
              <c:strCache>
                <c:ptCount val="1"/>
                <c:pt idx="0">
                  <c:v>Átadott - Budapesten kívül</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'17_ábra_chart'!$H$16:$Q$16</c:f>
              <c:numCache>
                <c:formatCode>#,##0</c:formatCode>
                <c:ptCount val="10"/>
                <c:pt idx="0">
                  <c:v>689</c:v>
                </c:pt>
                <c:pt idx="1">
                  <c:v>751</c:v>
                </c:pt>
                <c:pt idx="2">
                  <c:v>501</c:v>
                </c:pt>
                <c:pt idx="3">
                  <c:v>147</c:v>
                </c:pt>
                <c:pt idx="4">
                  <c:v>185</c:v>
                </c:pt>
                <c:pt idx="5">
                  <c:v>280</c:v>
                </c:pt>
                <c:pt idx="6">
                  <c:v>183</c:v>
                </c:pt>
                <c:pt idx="7">
                  <c:v>606</c:v>
                </c:pt>
                <c:pt idx="8">
                  <c:v>453</c:v>
                </c:pt>
              </c:numCache>
            </c:numRef>
          </c:val>
          <c:extLst>
            <c:ext xmlns:c16="http://schemas.microsoft.com/office/drawing/2014/chart" uri="{C3380CC4-5D6E-409C-BE32-E72D297353CC}">
              <c16:uniqueId val="{00000001-330A-4AD2-9D4C-601DFE8FD3E3}"/>
            </c:ext>
          </c:extLst>
        </c:ser>
        <c:ser>
          <c:idx val="0"/>
          <c:order val="1"/>
          <c:tx>
            <c:strRef>
              <c:f>'17_ábra_chart'!$G$15</c:f>
              <c:strCache>
                <c:ptCount val="1"/>
                <c:pt idx="0">
                  <c:v>Átadott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6D66-4999-B622-C669311CA856}"/>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1-79AA-4944-BF62-3AE31FBAA15E}"/>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'17_ábra_chart'!$H$15:$Q$15</c:f>
              <c:numCache>
                <c:formatCode>#,##0</c:formatCode>
                <c:ptCount val="10"/>
                <c:pt idx="0">
                  <c:v>252</c:v>
                </c:pt>
                <c:pt idx="1">
                  <c:v>136</c:v>
                </c:pt>
                <c:pt idx="2">
                  <c:v>343</c:v>
                </c:pt>
                <c:pt idx="3">
                  <c:v>582</c:v>
                </c:pt>
                <c:pt idx="4">
                  <c:v>1062</c:v>
                </c:pt>
                <c:pt idx="5">
                  <c:v>514</c:v>
                </c:pt>
                <c:pt idx="6">
                  <c:v>1094</c:v>
                </c:pt>
                <c:pt idx="7">
                  <c:v>777</c:v>
                </c:pt>
                <c:pt idx="8">
                  <c:v>255</c:v>
                </c:pt>
              </c:numCache>
            </c:numRef>
          </c:val>
          <c:extLst>
            <c:ext xmlns:c16="http://schemas.microsoft.com/office/drawing/2014/chart" uri="{C3380CC4-5D6E-409C-BE32-E72D297353CC}">
              <c16:uniqueId val="{00000008-330A-4AD2-9D4C-601DFE8FD3E3}"/>
            </c:ext>
          </c:extLst>
        </c:ser>
        <c:ser>
          <c:idx val="3"/>
          <c:order val="2"/>
          <c:tx>
            <c:strRef>
              <c:f>'17_ábra_chart'!$G$18</c:f>
              <c:strCache>
                <c:ptCount val="1"/>
                <c:pt idx="0">
                  <c:v>Tervezett - Budapesten kívül</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'17_ábra_chart'!$H$18:$Q$18</c:f>
              <c:numCache>
                <c:formatCode>#,##0</c:formatCode>
                <c:ptCount val="10"/>
                <c:pt idx="8">
                  <c:v>804</c:v>
                </c:pt>
                <c:pt idx="9">
                  <c:v>702</c:v>
                </c:pt>
              </c:numCache>
            </c:numRef>
          </c:val>
          <c:extLst>
            <c:ext xmlns:c16="http://schemas.microsoft.com/office/drawing/2014/chart" uri="{C3380CC4-5D6E-409C-BE32-E72D297353CC}">
              <c16:uniqueId val="{00000003-31BA-47B4-81B8-2AAA2C49ECFF}"/>
            </c:ext>
          </c:extLst>
        </c:ser>
        <c:ser>
          <c:idx val="2"/>
          <c:order val="3"/>
          <c:tx>
            <c:strRef>
              <c:f>'17_ábra_chart'!$G$17</c:f>
              <c:strCache>
                <c:ptCount val="1"/>
                <c:pt idx="0">
                  <c:v>Tervezett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1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Ref>
              <c:f>'17_ábra_chart'!$H$17:$Q$17</c:f>
              <c:numCache>
                <c:formatCode>#,##0</c:formatCode>
                <c:ptCount val="10"/>
                <c:pt idx="8">
                  <c:v>1130</c:v>
                </c:pt>
                <c:pt idx="9">
                  <c:v>905</c:v>
                </c:pt>
              </c:numCache>
            </c:numRef>
          </c:val>
          <c:extLst>
            <c:ext xmlns:c16="http://schemas.microsoft.com/office/drawing/2014/chart" uri="{C3380CC4-5D6E-409C-BE32-E72D297353CC}">
              <c16:uniqueId val="{00000002-31BA-47B4-81B8-2AAA2C49ECFF}"/>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407536878572279"/>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8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137401989850755"/>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731085164749027"/>
          <c:y val="0.89456825882260627"/>
          <c:w val="0.72806882467253309"/>
          <c:h val="9.226128593075624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1328299177434218"/>
        </c:manualLayout>
      </c:layout>
      <c:barChart>
        <c:barDir val="col"/>
        <c:grouping val="stacked"/>
        <c:varyColors val="0"/>
        <c:ser>
          <c:idx val="1"/>
          <c:order val="0"/>
          <c:tx>
            <c:strRef>
              <c:f>'17_ábra_chart'!$F$16</c:f>
              <c:strCache>
                <c:ptCount val="1"/>
                <c:pt idx="0">
                  <c:v>Completed - Outside of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'17_ábra_chart'!$H$16:$Q$16</c:f>
              <c:numCache>
                <c:formatCode>#,##0</c:formatCode>
                <c:ptCount val="10"/>
                <c:pt idx="0">
                  <c:v>689</c:v>
                </c:pt>
                <c:pt idx="1">
                  <c:v>751</c:v>
                </c:pt>
                <c:pt idx="2">
                  <c:v>501</c:v>
                </c:pt>
                <c:pt idx="3">
                  <c:v>147</c:v>
                </c:pt>
                <c:pt idx="4">
                  <c:v>185</c:v>
                </c:pt>
                <c:pt idx="5">
                  <c:v>280</c:v>
                </c:pt>
                <c:pt idx="6">
                  <c:v>183</c:v>
                </c:pt>
                <c:pt idx="7">
                  <c:v>606</c:v>
                </c:pt>
                <c:pt idx="8">
                  <c:v>453</c:v>
                </c:pt>
              </c:numCache>
            </c:numRef>
          </c:val>
          <c:extLst>
            <c:ext xmlns:c16="http://schemas.microsoft.com/office/drawing/2014/chart" uri="{C3380CC4-5D6E-409C-BE32-E72D297353CC}">
              <c16:uniqueId val="{00000001-B088-4AD5-B32F-EAE1E4159A69}"/>
            </c:ext>
          </c:extLst>
        </c:ser>
        <c:ser>
          <c:idx val="0"/>
          <c:order val="1"/>
          <c:tx>
            <c:strRef>
              <c:f>'17_ábra_chart'!$F$15</c:f>
              <c:strCache>
                <c:ptCount val="1"/>
                <c:pt idx="0">
                  <c:v>Completed - Budapest</c:v>
                </c:pt>
              </c:strCache>
            </c:strRef>
          </c:tx>
          <c:spPr>
            <a:solidFill>
              <a:srgbClr val="DA0000"/>
            </a:solidFill>
            <a:ln>
              <a:solidFill>
                <a:schemeClr val="tx1"/>
              </a:solidFill>
            </a:ln>
          </c:spPr>
          <c:invertIfNegative val="0"/>
          <c:dLbls>
            <c:dLbl>
              <c:idx val="4"/>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2-B088-4AD5-B32F-EAE1E4159A69}"/>
                </c:ext>
              </c:extLst>
            </c:dLbl>
            <c:dLbl>
              <c:idx val="6"/>
              <c:numFmt formatCode="0" sourceLinked="0"/>
              <c:spPr>
                <a:noFill/>
                <a:ln w="25400">
                  <a:noFill/>
                </a:ln>
              </c:spPr>
              <c:txPr>
                <a:bodyPr wrap="square" lIns="38100" tIns="19050" rIns="38100" bIns="19050" anchor="ctr">
                  <a:spAutoFit/>
                </a:bodyPr>
                <a:lstStyle/>
                <a:p>
                  <a:pPr>
                    <a:defRPr sz="11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extLst>
                <c:ext xmlns:c16="http://schemas.microsoft.com/office/drawing/2014/chart" uri="{C3380CC4-5D6E-409C-BE32-E72D297353CC}">
                  <c16:uniqueId val="{00000000-3B1F-47BF-8147-B8E9833B188D}"/>
                </c:ext>
              </c:extLst>
            </c:dLbl>
            <c:numFmt formatCode="0" sourceLinked="0"/>
            <c:spPr>
              <a:noFill/>
              <a:ln w="25400">
                <a:noFill/>
              </a:ln>
            </c:spPr>
            <c:txPr>
              <a:bodyPr wrap="square" lIns="38100" tIns="19050" rIns="38100" bIns="19050" anchor="ctr">
                <a:spAutoFit/>
              </a:bodyPr>
              <a:lstStyle/>
              <a:p>
                <a:pPr>
                  <a:defRPr sz="14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'17_ábra_chart'!$H$15:$Q$15</c:f>
              <c:numCache>
                <c:formatCode>#,##0</c:formatCode>
                <c:ptCount val="10"/>
                <c:pt idx="0">
                  <c:v>252</c:v>
                </c:pt>
                <c:pt idx="1">
                  <c:v>136</c:v>
                </c:pt>
                <c:pt idx="2">
                  <c:v>343</c:v>
                </c:pt>
                <c:pt idx="3">
                  <c:v>582</c:v>
                </c:pt>
                <c:pt idx="4">
                  <c:v>1062</c:v>
                </c:pt>
                <c:pt idx="5">
                  <c:v>514</c:v>
                </c:pt>
                <c:pt idx="6">
                  <c:v>1094</c:v>
                </c:pt>
                <c:pt idx="7">
                  <c:v>777</c:v>
                </c:pt>
                <c:pt idx="8">
                  <c:v>255</c:v>
                </c:pt>
              </c:numCache>
            </c:numRef>
          </c:val>
          <c:extLst>
            <c:ext xmlns:c16="http://schemas.microsoft.com/office/drawing/2014/chart" uri="{C3380CC4-5D6E-409C-BE32-E72D297353CC}">
              <c16:uniqueId val="{00000003-B088-4AD5-B32F-EAE1E4159A69}"/>
            </c:ext>
          </c:extLst>
        </c:ser>
        <c:ser>
          <c:idx val="3"/>
          <c:order val="2"/>
          <c:tx>
            <c:strRef>
              <c:f>'17_ábra_chart'!$F$18</c:f>
              <c:strCache>
                <c:ptCount val="1"/>
                <c:pt idx="0">
                  <c:v>Planned - Outside of Budapest</c:v>
                </c:pt>
              </c:strCache>
            </c:strRef>
          </c:tx>
          <c:spPr>
            <a:solidFill>
              <a:srgbClr val="00206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'17_ábra_chart'!$H$18:$Q$18</c:f>
              <c:numCache>
                <c:formatCode>#,##0</c:formatCode>
                <c:ptCount val="10"/>
                <c:pt idx="8">
                  <c:v>804</c:v>
                </c:pt>
                <c:pt idx="9">
                  <c:v>702</c:v>
                </c:pt>
              </c:numCache>
            </c:numRef>
          </c:val>
          <c:extLst>
            <c:ext xmlns:c16="http://schemas.microsoft.com/office/drawing/2014/chart" uri="{C3380CC4-5D6E-409C-BE32-E72D297353CC}">
              <c16:uniqueId val="{00000004-B088-4AD5-B32F-EAE1E4159A69}"/>
            </c:ext>
          </c:extLst>
        </c:ser>
        <c:ser>
          <c:idx val="2"/>
          <c:order val="3"/>
          <c:tx>
            <c:strRef>
              <c:f>'17_ábra_chart'!$F$17</c:f>
              <c:strCache>
                <c:ptCount val="1"/>
                <c:pt idx="0">
                  <c:v>Planned - Budapest</c:v>
                </c:pt>
              </c:strCache>
            </c:strRef>
          </c:tx>
          <c:spPr>
            <a:solidFill>
              <a:srgbClr val="DA0000">
                <a:alpha val="30000"/>
              </a:srgbClr>
            </a:solidFill>
            <a:ln>
              <a:solidFill>
                <a:schemeClr val="tx1"/>
              </a:solidFill>
            </a:ln>
          </c:spPr>
          <c:invertIfNegative val="0"/>
          <c:dLbls>
            <c:spPr>
              <a:noFill/>
              <a:ln>
                <a:noFill/>
              </a:ln>
              <a:effectLst/>
            </c:spPr>
            <c:txPr>
              <a:bodyPr wrap="square" lIns="38100" tIns="19050" rIns="38100" bIns="19050" anchor="ctr">
                <a:spAutoFit/>
              </a:bodyPr>
              <a:lstStyle/>
              <a:p>
                <a:pPr>
                  <a:defRPr sz="1400">
                    <a:solidFill>
                      <a:sysClr val="windowText" lastClr="000000"/>
                    </a:solidFill>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'17_ábra_chart'!$H$13:$Q$13</c:f>
              <c:strCache>
                <c:ptCount val="10"/>
                <c:pt idx="0">
                  <c:v>2015</c:v>
                </c:pt>
                <c:pt idx="1">
                  <c:v>2016</c:v>
                </c:pt>
                <c:pt idx="2">
                  <c:v>2017</c:v>
                </c:pt>
                <c:pt idx="3">
                  <c:v>2018</c:v>
                </c:pt>
                <c:pt idx="4">
                  <c:v>2019</c:v>
                </c:pt>
                <c:pt idx="5">
                  <c:v>2020</c:v>
                </c:pt>
                <c:pt idx="6">
                  <c:v>2021</c:v>
                </c:pt>
                <c:pt idx="7">
                  <c:v>2022</c:v>
                </c:pt>
                <c:pt idx="8">
                  <c:v>2023 (fc)</c:v>
                </c:pt>
                <c:pt idx="9">
                  <c:v>2024 (fc)</c:v>
                </c:pt>
              </c:strCache>
            </c:strRef>
          </c:cat>
          <c:val>
            <c:numRef>
              <c:f>'17_ábra_chart'!$H$17:$Q$17</c:f>
              <c:numCache>
                <c:formatCode>#,##0</c:formatCode>
                <c:ptCount val="10"/>
                <c:pt idx="8">
                  <c:v>1130</c:v>
                </c:pt>
                <c:pt idx="9">
                  <c:v>905</c:v>
                </c:pt>
              </c:numCache>
            </c:numRef>
          </c:val>
          <c:extLst>
            <c:ext xmlns:c16="http://schemas.microsoft.com/office/drawing/2014/chart" uri="{C3380CC4-5D6E-409C-BE32-E72D297353CC}">
              <c16:uniqueId val="{00000005-B088-4AD5-B32F-EAE1E4159A69}"/>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4"/>
          <c:tx>
            <c:v>fikt</c:v>
          </c:tx>
          <c:invertIfNegative val="0"/>
          <c:cat>
            <c:strRef>
              <c:f>'17_ábra_chart'!$H$14:$Q$14</c:f>
              <c:strCache>
                <c:ptCount val="10"/>
                <c:pt idx="0">
                  <c:v>2015</c:v>
                </c:pt>
                <c:pt idx="1">
                  <c:v>2016</c:v>
                </c:pt>
                <c:pt idx="2">
                  <c:v>2017</c:v>
                </c:pt>
                <c:pt idx="3">
                  <c:v>2018</c:v>
                </c:pt>
                <c:pt idx="4">
                  <c:v>2019</c:v>
                </c:pt>
                <c:pt idx="5">
                  <c:v>2020</c:v>
                </c:pt>
                <c:pt idx="6">
                  <c:v>2021</c:v>
                </c:pt>
                <c:pt idx="7">
                  <c:v>2022</c:v>
                </c:pt>
                <c:pt idx="8">
                  <c:v>2023 (e.)</c:v>
                </c:pt>
                <c:pt idx="9">
                  <c:v>2024 (e.)</c:v>
                </c:pt>
              </c:strCache>
            </c:strRef>
          </c:cat>
          <c:val>
            <c:numLit>
              <c:formatCode>General</c:formatCode>
              <c:ptCount val="1"/>
              <c:pt idx="0">
                <c:v>0</c:v>
              </c:pt>
            </c:numLit>
          </c:val>
          <c:extLst>
            <c:ext xmlns:c16="http://schemas.microsoft.com/office/drawing/2014/chart" uri="{C3380CC4-5D6E-409C-BE32-E72D297353CC}">
              <c16:uniqueId val="{00000006-B088-4AD5-B32F-EAE1E4159A69}"/>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584517793201285"/>
              <c:y val="6.5852276233187576E-3"/>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8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075516502076738"/>
              <c:y val="6.7418212250701156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5986386405078649E-2"/>
          <c:y val="0.89237318294816681"/>
          <c:w val="0.82280629020828699"/>
          <c:h val="9.445636180519582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3817755161366965"/>
        </c:manualLayout>
      </c:layout>
      <c:barChart>
        <c:barDir val="col"/>
        <c:grouping val="stacked"/>
        <c:varyColors val="0"/>
        <c:ser>
          <c:idx val="1"/>
          <c:order val="0"/>
          <c:tx>
            <c:strRef>
              <c:f>'18_ábra_chart'!$E$14</c:f>
              <c:strCache>
                <c:ptCount val="1"/>
                <c:pt idx="0">
                  <c:v>Iroda</c:v>
                </c:pt>
              </c:strCache>
            </c:strRef>
          </c:tx>
          <c:spPr>
            <a:solidFill>
              <a:srgbClr val="232157"/>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'18_ábra_chart'!$F$14:$W$14</c:f>
              <c:numCache>
                <c:formatCode>0</c:formatCode>
                <c:ptCount val="18"/>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190.2</c:v>
                </c:pt>
                <c:pt idx="16">
                  <c:v>358.6</c:v>
                </c:pt>
                <c:pt idx="17">
                  <c:v>54.4</c:v>
                </c:pt>
              </c:numCache>
            </c:numRef>
          </c:val>
          <c:extLst>
            <c:ext xmlns:c16="http://schemas.microsoft.com/office/drawing/2014/chart" uri="{C3380CC4-5D6E-409C-BE32-E72D297353CC}">
              <c16:uniqueId val="{00000000-D4C2-4402-BEBF-2D2184D64D86}"/>
            </c:ext>
          </c:extLst>
        </c:ser>
        <c:ser>
          <c:idx val="0"/>
          <c:order val="1"/>
          <c:tx>
            <c:strRef>
              <c:f>'18_ábra_chart'!$E$13</c:f>
              <c:strCache>
                <c:ptCount val="1"/>
                <c:pt idx="0">
                  <c:v>Kiskereskedelem</c:v>
                </c:pt>
              </c:strCache>
            </c:strRef>
          </c:tx>
          <c:spPr>
            <a:solidFill>
              <a:srgbClr val="C00000"/>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'18_ábra_chart'!$F$13:$W$13</c:f>
              <c:numCache>
                <c:formatCode>0</c:formatCode>
                <c:ptCount val="18"/>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250.3</c:v>
                </c:pt>
                <c:pt idx="16">
                  <c:v>301.90000000000003</c:v>
                </c:pt>
                <c:pt idx="17">
                  <c:v>66.770499999999998</c:v>
                </c:pt>
              </c:numCache>
            </c:numRef>
          </c:val>
          <c:extLst>
            <c:ext xmlns:c16="http://schemas.microsoft.com/office/drawing/2014/chart" uri="{C3380CC4-5D6E-409C-BE32-E72D297353CC}">
              <c16:uniqueId val="{00000001-D4C2-4402-BEBF-2D2184D64D86}"/>
            </c:ext>
          </c:extLst>
        </c:ser>
        <c:ser>
          <c:idx val="2"/>
          <c:order val="2"/>
          <c:tx>
            <c:strRef>
              <c:f>'18_ábra_chart'!$E$15</c:f>
              <c:strCache>
                <c:ptCount val="1"/>
                <c:pt idx="0">
                  <c:v>Ipar-logisztika</c:v>
                </c:pt>
              </c:strCache>
            </c:strRef>
          </c:tx>
          <c:spPr>
            <a:solidFill>
              <a:srgbClr val="DA8E1B"/>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'18_ábra_chart'!$F$15:$W$15</c:f>
              <c:numCache>
                <c:formatCode>0</c:formatCode>
                <c:ptCount val="18"/>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136.69999999999999</c:v>
                </c:pt>
                <c:pt idx="16">
                  <c:v>146.69999999999999</c:v>
                </c:pt>
                <c:pt idx="17">
                  <c:v>9.6</c:v>
                </c:pt>
              </c:numCache>
            </c:numRef>
          </c:val>
          <c:extLst>
            <c:ext xmlns:c16="http://schemas.microsoft.com/office/drawing/2014/chart" uri="{C3380CC4-5D6E-409C-BE32-E72D297353CC}">
              <c16:uniqueId val="{00000002-D4C2-4402-BEBF-2D2184D64D86}"/>
            </c:ext>
          </c:extLst>
        </c:ser>
        <c:ser>
          <c:idx val="3"/>
          <c:order val="3"/>
          <c:tx>
            <c:strRef>
              <c:f>'18_ábra_chart'!$E$16</c:f>
              <c:strCache>
                <c:ptCount val="1"/>
                <c:pt idx="0">
                  <c:v>Hotel</c:v>
                </c:pt>
              </c:strCache>
            </c:strRef>
          </c:tx>
          <c:spPr>
            <a:solidFill>
              <a:srgbClr val="8DA22D"/>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'18_ábra_chart'!$F$16:$W$16</c:f>
              <c:numCache>
                <c:formatCode>0</c:formatCode>
                <c:ptCount val="18"/>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29</c:v>
                </c:pt>
                <c:pt idx="16">
                  <c:v>82</c:v>
                </c:pt>
                <c:pt idx="17">
                  <c:v>100</c:v>
                </c:pt>
              </c:numCache>
            </c:numRef>
          </c:val>
          <c:extLst>
            <c:ext xmlns:c16="http://schemas.microsoft.com/office/drawing/2014/chart" uri="{C3380CC4-5D6E-409C-BE32-E72D297353CC}">
              <c16:uniqueId val="{00000003-D4C2-4402-BEBF-2D2184D64D86}"/>
            </c:ext>
          </c:extLst>
        </c:ser>
        <c:ser>
          <c:idx val="4"/>
          <c:order val="4"/>
          <c:tx>
            <c:strRef>
              <c:f>'18_ábra_chart'!$E$17</c:f>
              <c:strCache>
                <c:ptCount val="1"/>
                <c:pt idx="0">
                  <c:v>Fejlesztési telek</c:v>
                </c:pt>
              </c:strCache>
            </c:strRef>
          </c:tx>
          <c:spPr>
            <a:solidFill>
              <a:srgbClr val="A8A8A8"/>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'18_ábra_chart'!$F$17:$W$17</c:f>
              <c:numCache>
                <c:formatCode>0</c:formatCode>
                <c:ptCount val="18"/>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9.5</c:v>
                </c:pt>
                <c:pt idx="17">
                  <c:v>14.34</c:v>
                </c:pt>
              </c:numCache>
            </c:numRef>
          </c:val>
          <c:extLst>
            <c:ext xmlns:c16="http://schemas.microsoft.com/office/drawing/2014/chart" uri="{C3380CC4-5D6E-409C-BE32-E72D297353CC}">
              <c16:uniqueId val="{00000004-D4C2-4402-BEBF-2D2184D64D86}"/>
            </c:ext>
          </c:extLst>
        </c:ser>
        <c:ser>
          <c:idx val="5"/>
          <c:order val="5"/>
          <c:tx>
            <c:strRef>
              <c:f>'18_ábra_chart'!$E$18</c:f>
              <c:strCache>
                <c:ptCount val="1"/>
                <c:pt idx="0">
                  <c:v>Egyéb</c:v>
                </c:pt>
              </c:strCache>
            </c:strRef>
          </c:tx>
          <c:spPr>
            <a:solidFill>
              <a:srgbClr val="78A3D5"/>
            </a:solidFill>
            <a:ln>
              <a:solidFill>
                <a:schemeClr val="tx1"/>
              </a:solidFill>
            </a:ln>
            <a:effectLst/>
          </c:spPr>
          <c:invertIfNegative val="0"/>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'18_ábra_chart'!$F$18:$W$18</c:f>
              <c:numCache>
                <c:formatCode>0</c:formatCode>
                <c:ptCount val="18"/>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pt idx="16">
                  <c:v>6.1</c:v>
                </c:pt>
                <c:pt idx="17">
                  <c:v>0</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'18_ábra_chart'!$E$19</c:f>
              <c:strCache>
                <c:ptCount val="1"/>
                <c:pt idx="0">
                  <c:v>Prime iroda hozam (jobb tengely)</c:v>
                </c:pt>
              </c:strCache>
            </c:strRef>
          </c:tx>
          <c:spPr>
            <a:ln w="28575" cap="rnd">
              <a:solidFill>
                <a:srgbClr val="905699"/>
              </a:solidFill>
              <a:round/>
            </a:ln>
            <a:effectLst/>
          </c:spPr>
          <c:marker>
            <c:symbol val="none"/>
          </c:marker>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'18_ábra_chart'!$F$19:$W$19</c:f>
              <c:numCache>
                <c:formatCode>#,##0.00</c:formatCode>
                <c:ptCount val="18"/>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5.25</c:v>
                </c:pt>
                <c:pt idx="16">
                  <c:v>6</c:v>
                </c:pt>
                <c:pt idx="17">
                  <c:v>6.5</c:v>
                </c:pt>
              </c:numCache>
            </c:numRef>
          </c:val>
          <c:smooth val="0"/>
          <c:extLst>
            <c:ext xmlns:c16="http://schemas.microsoft.com/office/drawing/2014/chart" uri="{C3380CC4-5D6E-409C-BE32-E72D297353CC}">
              <c16:uniqueId val="{00000006-D4C2-4402-BEBF-2D2184D64D86}"/>
            </c:ext>
          </c:extLst>
        </c:ser>
        <c:ser>
          <c:idx val="8"/>
          <c:order val="7"/>
          <c:tx>
            <c:strRef>
              <c:f>'18_ábra_chart'!$E$20</c:f>
              <c:strCache>
                <c:ptCount val="1"/>
                <c:pt idx="0">
                  <c:v>Prime ipar-logisztika hozam (jobb t.)</c:v>
                </c:pt>
              </c:strCache>
            </c:strRef>
          </c:tx>
          <c:spPr>
            <a:ln w="28575" cap="rnd">
              <a:solidFill>
                <a:srgbClr val="A99A6F"/>
              </a:solidFill>
              <a:round/>
            </a:ln>
            <a:effectLst/>
          </c:spPr>
          <c:marker>
            <c:symbol val="none"/>
          </c:marker>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'18_ábra_chart'!$F$20:$W$20</c:f>
              <c:numCache>
                <c:formatCode>#,##0.00</c:formatCode>
                <c:ptCount val="18"/>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5.5</c:v>
                </c:pt>
                <c:pt idx="16">
                  <c:v>6.25</c:v>
                </c:pt>
                <c:pt idx="17">
                  <c:v>6.75</c:v>
                </c:pt>
              </c:numCache>
            </c:numRef>
          </c:val>
          <c:smooth val="0"/>
          <c:extLst>
            <c:ext xmlns:c16="http://schemas.microsoft.com/office/drawing/2014/chart" uri="{C3380CC4-5D6E-409C-BE32-E72D297353CC}">
              <c16:uniqueId val="{00000007-D4C2-4402-BEBF-2D2184D64D86}"/>
            </c:ext>
          </c:extLst>
        </c:ser>
        <c:ser>
          <c:idx val="9"/>
          <c:order val="8"/>
          <c:tx>
            <c:strRef>
              <c:f>'18_ábra_chart'!$E$21</c:f>
              <c:strCache>
                <c:ptCount val="1"/>
                <c:pt idx="0">
                  <c:v>Prime bevásárlóközpont hozam (j.t.)</c:v>
                </c:pt>
              </c:strCache>
            </c:strRef>
          </c:tx>
          <c:spPr>
            <a:ln w="28575" cap="rnd">
              <a:solidFill>
                <a:srgbClr val="69AAA3"/>
              </a:solidFill>
              <a:round/>
            </a:ln>
            <a:effectLst/>
          </c:spPr>
          <c:marker>
            <c:symbol val="none"/>
          </c:marker>
          <c:cat>
            <c:strRef>
              <c:f>'18_ábra_chart'!$F$12:$W$12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'18_ábra_chart'!$F$21:$W$21</c:f>
              <c:numCache>
                <c:formatCode>#,##0.00</c:formatCode>
                <c:ptCount val="18"/>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pt idx="16">
                  <c:v>6.5</c:v>
                </c:pt>
                <c:pt idx="17">
                  <c:v>6.75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11731099386482E-2"/>
          <c:y val="0.769842358992974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5662882057729397"/>
        </c:manualLayout>
      </c:layout>
      <c:barChart>
        <c:barDir val="col"/>
        <c:grouping val="stacked"/>
        <c:varyColors val="0"/>
        <c:ser>
          <c:idx val="1"/>
          <c:order val="0"/>
          <c:tx>
            <c:strRef>
              <c:f>'18_ábra_chart'!$D$14</c:f>
              <c:strCache>
                <c:ptCount val="1"/>
                <c:pt idx="0">
                  <c:v>Office</c:v>
                </c:pt>
              </c:strCache>
            </c:strRef>
          </c:tx>
          <c:spPr>
            <a:solidFill>
              <a:srgbClr val="232157"/>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'18_ábra_chart'!$F$14:$W$14</c:f>
              <c:numCache>
                <c:formatCode>0</c:formatCode>
                <c:ptCount val="18"/>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pt idx="13">
                  <c:v>612.3030341918693</c:v>
                </c:pt>
                <c:pt idx="14">
                  <c:v>972.4</c:v>
                </c:pt>
                <c:pt idx="15">
                  <c:v>190.2</c:v>
                </c:pt>
                <c:pt idx="16">
                  <c:v>358.6</c:v>
                </c:pt>
                <c:pt idx="17">
                  <c:v>54.4</c:v>
                </c:pt>
              </c:numCache>
            </c:numRef>
          </c:val>
          <c:extLst>
            <c:ext xmlns:c16="http://schemas.microsoft.com/office/drawing/2014/chart" uri="{C3380CC4-5D6E-409C-BE32-E72D297353CC}">
              <c16:uniqueId val="{00000000-E378-4534-AA91-CF87BD77C0DA}"/>
            </c:ext>
          </c:extLst>
        </c:ser>
        <c:ser>
          <c:idx val="0"/>
          <c:order val="1"/>
          <c:tx>
            <c:strRef>
              <c:f>'18_ábra_chart'!$D$13</c:f>
              <c:strCache>
                <c:ptCount val="1"/>
                <c:pt idx="0">
                  <c:v>Retail</c:v>
                </c:pt>
              </c:strCache>
            </c:strRef>
          </c:tx>
          <c:spPr>
            <a:solidFill>
              <a:srgbClr val="C00000"/>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'18_ábra_chart'!$F$13:$W$13</c:f>
              <c:numCache>
                <c:formatCode>0</c:formatCode>
                <c:ptCount val="18"/>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pt idx="13">
                  <c:v>80.400000000000006</c:v>
                </c:pt>
                <c:pt idx="14">
                  <c:v>29.9</c:v>
                </c:pt>
                <c:pt idx="15">
                  <c:v>250.3</c:v>
                </c:pt>
                <c:pt idx="16">
                  <c:v>301.90000000000003</c:v>
                </c:pt>
                <c:pt idx="17">
                  <c:v>66.770499999999998</c:v>
                </c:pt>
              </c:numCache>
            </c:numRef>
          </c:val>
          <c:extLst>
            <c:ext xmlns:c16="http://schemas.microsoft.com/office/drawing/2014/chart" uri="{C3380CC4-5D6E-409C-BE32-E72D297353CC}">
              <c16:uniqueId val="{00000001-E378-4534-AA91-CF87BD77C0DA}"/>
            </c:ext>
          </c:extLst>
        </c:ser>
        <c:ser>
          <c:idx val="2"/>
          <c:order val="2"/>
          <c:tx>
            <c:strRef>
              <c:f>'18_ábra_chart'!$D$15</c:f>
              <c:strCache>
                <c:ptCount val="1"/>
                <c:pt idx="0">
                  <c:v>Industrial-logistics</c:v>
                </c:pt>
              </c:strCache>
            </c:strRef>
          </c:tx>
          <c:spPr>
            <a:solidFill>
              <a:srgbClr val="DA8E1B"/>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'18_ábra_chart'!$F$15:$W$15</c:f>
              <c:numCache>
                <c:formatCode>0</c:formatCode>
                <c:ptCount val="18"/>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pt idx="13">
                  <c:v>148.76999999999998</c:v>
                </c:pt>
                <c:pt idx="14">
                  <c:v>93.5</c:v>
                </c:pt>
                <c:pt idx="15">
                  <c:v>136.69999999999999</c:v>
                </c:pt>
                <c:pt idx="16">
                  <c:v>146.69999999999999</c:v>
                </c:pt>
                <c:pt idx="17">
                  <c:v>9.6</c:v>
                </c:pt>
              </c:numCache>
            </c:numRef>
          </c:val>
          <c:extLst>
            <c:ext xmlns:c16="http://schemas.microsoft.com/office/drawing/2014/chart" uri="{C3380CC4-5D6E-409C-BE32-E72D297353CC}">
              <c16:uniqueId val="{00000002-E378-4534-AA91-CF87BD77C0DA}"/>
            </c:ext>
          </c:extLst>
        </c:ser>
        <c:ser>
          <c:idx val="3"/>
          <c:order val="3"/>
          <c:tx>
            <c:strRef>
              <c:f>'18_ábra_chart'!$D$16</c:f>
              <c:strCache>
                <c:ptCount val="1"/>
                <c:pt idx="0">
                  <c:v>Hotel</c:v>
                </c:pt>
              </c:strCache>
            </c:strRef>
          </c:tx>
          <c:spPr>
            <a:solidFill>
              <a:srgbClr val="8DA22D"/>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'18_ábra_chart'!$F$16:$W$16</c:f>
              <c:numCache>
                <c:formatCode>0</c:formatCode>
                <c:ptCount val="18"/>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pt idx="13">
                  <c:v>165.7</c:v>
                </c:pt>
                <c:pt idx="14">
                  <c:v>88.2</c:v>
                </c:pt>
                <c:pt idx="15">
                  <c:v>29</c:v>
                </c:pt>
                <c:pt idx="16">
                  <c:v>82</c:v>
                </c:pt>
                <c:pt idx="17">
                  <c:v>100</c:v>
                </c:pt>
              </c:numCache>
            </c:numRef>
          </c:val>
          <c:extLst>
            <c:ext xmlns:c16="http://schemas.microsoft.com/office/drawing/2014/chart" uri="{C3380CC4-5D6E-409C-BE32-E72D297353CC}">
              <c16:uniqueId val="{00000003-E378-4534-AA91-CF87BD77C0DA}"/>
            </c:ext>
          </c:extLst>
        </c:ser>
        <c:ser>
          <c:idx val="4"/>
          <c:order val="4"/>
          <c:tx>
            <c:strRef>
              <c:f>'18_ábra_chart'!$D$17</c:f>
              <c:strCache>
                <c:ptCount val="1"/>
                <c:pt idx="0">
                  <c:v>Development land</c:v>
                </c:pt>
              </c:strCache>
            </c:strRef>
          </c:tx>
          <c:spPr>
            <a:solidFill>
              <a:srgbClr val="A8A8A8"/>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'18_ábra_chart'!$F$17:$W$17</c:f>
              <c:numCache>
                <c:formatCode>0</c:formatCode>
                <c:ptCount val="18"/>
                <c:pt idx="0">
                  <c:v>29.55</c:v>
                </c:pt>
                <c:pt idx="1">
                  <c:v>0</c:v>
                </c:pt>
                <c:pt idx="2">
                  <c:v>0</c:v>
                </c:pt>
                <c:pt idx="3">
                  <c:v>0</c:v>
                </c:pt>
                <c:pt idx="4">
                  <c:v>0</c:v>
                </c:pt>
                <c:pt idx="5">
                  <c:v>0</c:v>
                </c:pt>
                <c:pt idx="6">
                  <c:v>23.6</c:v>
                </c:pt>
                <c:pt idx="7">
                  <c:v>33</c:v>
                </c:pt>
                <c:pt idx="8">
                  <c:v>16.32</c:v>
                </c:pt>
                <c:pt idx="9">
                  <c:v>55.2</c:v>
                </c:pt>
                <c:pt idx="10">
                  <c:v>0</c:v>
                </c:pt>
                <c:pt idx="11">
                  <c:v>0</c:v>
                </c:pt>
                <c:pt idx="12">
                  <c:v>83.35</c:v>
                </c:pt>
                <c:pt idx="13">
                  <c:v>69.099999999999994</c:v>
                </c:pt>
                <c:pt idx="14">
                  <c:v>70.085714285714289</c:v>
                </c:pt>
                <c:pt idx="15">
                  <c:v>9.5</c:v>
                </c:pt>
                <c:pt idx="16">
                  <c:v>9.5</c:v>
                </c:pt>
                <c:pt idx="17">
                  <c:v>14.34</c:v>
                </c:pt>
              </c:numCache>
            </c:numRef>
          </c:val>
          <c:extLst>
            <c:ext xmlns:c16="http://schemas.microsoft.com/office/drawing/2014/chart" uri="{C3380CC4-5D6E-409C-BE32-E72D297353CC}">
              <c16:uniqueId val="{00000004-E378-4534-AA91-CF87BD77C0DA}"/>
            </c:ext>
          </c:extLst>
        </c:ser>
        <c:ser>
          <c:idx val="5"/>
          <c:order val="5"/>
          <c:tx>
            <c:strRef>
              <c:f>'18_ábra_chart'!$D$18</c:f>
              <c:strCache>
                <c:ptCount val="1"/>
                <c:pt idx="0">
                  <c:v>Other</c:v>
                </c:pt>
              </c:strCache>
            </c:strRef>
          </c:tx>
          <c:spPr>
            <a:solidFill>
              <a:srgbClr val="78A3D5"/>
            </a:solidFill>
            <a:ln>
              <a:solidFill>
                <a:schemeClr val="tx1"/>
              </a:solidFill>
            </a:ln>
            <a:effectLst/>
          </c:spPr>
          <c:invertIfNegative val="0"/>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'18_ábra_chart'!$F$18:$W$18</c:f>
              <c:numCache>
                <c:formatCode>0</c:formatCode>
                <c:ptCount val="18"/>
                <c:pt idx="0">
                  <c:v>21</c:v>
                </c:pt>
                <c:pt idx="1">
                  <c:v>0</c:v>
                </c:pt>
                <c:pt idx="2">
                  <c:v>13.2</c:v>
                </c:pt>
                <c:pt idx="3">
                  <c:v>0</c:v>
                </c:pt>
                <c:pt idx="4">
                  <c:v>0</c:v>
                </c:pt>
                <c:pt idx="5">
                  <c:v>0</c:v>
                </c:pt>
                <c:pt idx="6">
                  <c:v>0</c:v>
                </c:pt>
                <c:pt idx="7">
                  <c:v>0</c:v>
                </c:pt>
                <c:pt idx="8">
                  <c:v>9.5</c:v>
                </c:pt>
                <c:pt idx="9">
                  <c:v>31.4</c:v>
                </c:pt>
                <c:pt idx="10">
                  <c:v>11</c:v>
                </c:pt>
                <c:pt idx="11">
                  <c:v>0</c:v>
                </c:pt>
                <c:pt idx="12">
                  <c:v>24</c:v>
                </c:pt>
                <c:pt idx="13">
                  <c:v>0</c:v>
                </c:pt>
                <c:pt idx="14">
                  <c:v>0</c:v>
                </c:pt>
                <c:pt idx="15">
                  <c:v>0</c:v>
                </c:pt>
                <c:pt idx="16">
                  <c:v>6.1</c:v>
                </c:pt>
                <c:pt idx="17">
                  <c:v>0</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'18_ábra_chart'!$D$19</c:f>
              <c:strCache>
                <c:ptCount val="1"/>
                <c:pt idx="0">
                  <c:v>Prime office yield (right-hand scale)</c:v>
                </c:pt>
              </c:strCache>
            </c:strRef>
          </c:tx>
          <c:spPr>
            <a:ln w="28575" cap="rnd">
              <a:solidFill>
                <a:srgbClr val="905699"/>
              </a:solidFill>
              <a:round/>
            </a:ln>
            <a:effectLst/>
          </c:spPr>
          <c:marker>
            <c:symbol val="none"/>
          </c:marker>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'18_ábra_chart'!$F$19:$W$19</c:f>
              <c:numCache>
                <c:formatCode>#,##0.00</c:formatCode>
                <c:ptCount val="18"/>
                <c:pt idx="0">
                  <c:v>5.75</c:v>
                </c:pt>
                <c:pt idx="1">
                  <c:v>6.75</c:v>
                </c:pt>
                <c:pt idx="2">
                  <c:v>8</c:v>
                </c:pt>
                <c:pt idx="3">
                  <c:v>7.5</c:v>
                </c:pt>
                <c:pt idx="4">
                  <c:v>7.25</c:v>
                </c:pt>
                <c:pt idx="5">
                  <c:v>7.5</c:v>
                </c:pt>
                <c:pt idx="6">
                  <c:v>7.5</c:v>
                </c:pt>
                <c:pt idx="7">
                  <c:v>7.25</c:v>
                </c:pt>
                <c:pt idx="8">
                  <c:v>7.25</c:v>
                </c:pt>
                <c:pt idx="9">
                  <c:v>6.75</c:v>
                </c:pt>
                <c:pt idx="10">
                  <c:v>6</c:v>
                </c:pt>
                <c:pt idx="11">
                  <c:v>5.75</c:v>
                </c:pt>
                <c:pt idx="12">
                  <c:v>5.25</c:v>
                </c:pt>
                <c:pt idx="13">
                  <c:v>5.75</c:v>
                </c:pt>
                <c:pt idx="14">
                  <c:v>5.25</c:v>
                </c:pt>
                <c:pt idx="15">
                  <c:v>5.25</c:v>
                </c:pt>
                <c:pt idx="16">
                  <c:v>6</c:v>
                </c:pt>
                <c:pt idx="17">
                  <c:v>6.5</c:v>
                </c:pt>
              </c:numCache>
            </c:numRef>
          </c:val>
          <c:smooth val="0"/>
          <c:extLst>
            <c:ext xmlns:c16="http://schemas.microsoft.com/office/drawing/2014/chart" uri="{C3380CC4-5D6E-409C-BE32-E72D297353CC}">
              <c16:uniqueId val="{00000006-E378-4534-AA91-CF87BD77C0DA}"/>
            </c:ext>
          </c:extLst>
        </c:ser>
        <c:ser>
          <c:idx val="8"/>
          <c:order val="7"/>
          <c:tx>
            <c:strRef>
              <c:f>'18_ábra_chart'!$D$20</c:f>
              <c:strCache>
                <c:ptCount val="1"/>
                <c:pt idx="0">
                  <c:v>Prime industrial yield (right-hand sc.)</c:v>
                </c:pt>
              </c:strCache>
            </c:strRef>
          </c:tx>
          <c:spPr>
            <a:ln w="28575" cap="rnd">
              <a:solidFill>
                <a:srgbClr val="A99A6F"/>
              </a:solidFill>
              <a:round/>
            </a:ln>
            <a:effectLst/>
          </c:spPr>
          <c:marker>
            <c:symbol val="none"/>
          </c:marker>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'18_ábra_chart'!$F$20:$W$20</c:f>
              <c:numCache>
                <c:formatCode>#,##0.00</c:formatCode>
                <c:ptCount val="18"/>
                <c:pt idx="0">
                  <c:v>6.75</c:v>
                </c:pt>
                <c:pt idx="1">
                  <c:v>8</c:v>
                </c:pt>
                <c:pt idx="2">
                  <c:v>9.5</c:v>
                </c:pt>
                <c:pt idx="3">
                  <c:v>9.25</c:v>
                </c:pt>
                <c:pt idx="4">
                  <c:v>8.75</c:v>
                </c:pt>
                <c:pt idx="5">
                  <c:v>9.25</c:v>
                </c:pt>
                <c:pt idx="6">
                  <c:v>9.5</c:v>
                </c:pt>
                <c:pt idx="7">
                  <c:v>9.25</c:v>
                </c:pt>
                <c:pt idx="8">
                  <c:v>8.5</c:v>
                </c:pt>
                <c:pt idx="9">
                  <c:v>8.25</c:v>
                </c:pt>
                <c:pt idx="10">
                  <c:v>7.75</c:v>
                </c:pt>
                <c:pt idx="11">
                  <c:v>7.5</c:v>
                </c:pt>
                <c:pt idx="12">
                  <c:v>7</c:v>
                </c:pt>
                <c:pt idx="13">
                  <c:v>7</c:v>
                </c:pt>
                <c:pt idx="14">
                  <c:v>5.75</c:v>
                </c:pt>
                <c:pt idx="15">
                  <c:v>5.5</c:v>
                </c:pt>
                <c:pt idx="16">
                  <c:v>6.25</c:v>
                </c:pt>
                <c:pt idx="17">
                  <c:v>6.75</c:v>
                </c:pt>
              </c:numCache>
            </c:numRef>
          </c:val>
          <c:smooth val="0"/>
          <c:extLst>
            <c:ext xmlns:c16="http://schemas.microsoft.com/office/drawing/2014/chart" uri="{C3380CC4-5D6E-409C-BE32-E72D297353CC}">
              <c16:uniqueId val="{00000007-E378-4534-AA91-CF87BD77C0DA}"/>
            </c:ext>
          </c:extLst>
        </c:ser>
        <c:ser>
          <c:idx val="9"/>
          <c:order val="8"/>
          <c:tx>
            <c:strRef>
              <c:f>'18_ábra_chart'!$D$21</c:f>
              <c:strCache>
                <c:ptCount val="1"/>
                <c:pt idx="0">
                  <c:v>Prime shopping centre yield (rhs)</c:v>
                </c:pt>
              </c:strCache>
            </c:strRef>
          </c:tx>
          <c:spPr>
            <a:ln w="28575" cap="rnd">
              <a:solidFill>
                <a:srgbClr val="69AAA3"/>
              </a:solidFill>
              <a:round/>
            </a:ln>
            <a:effectLst/>
          </c:spPr>
          <c:marker>
            <c:symbol val="none"/>
          </c:marker>
          <c:cat>
            <c:strRef>
              <c:f>'18_ábra_chart'!$F$11:$W$11</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'18_ábra_chart'!$F$21:$W$21</c:f>
              <c:numCache>
                <c:formatCode>#,##0.00</c:formatCode>
                <c:ptCount val="18"/>
                <c:pt idx="0">
                  <c:v>5.75</c:v>
                </c:pt>
                <c:pt idx="1">
                  <c:v>6.75</c:v>
                </c:pt>
                <c:pt idx="2">
                  <c:v>7.75</c:v>
                </c:pt>
                <c:pt idx="3">
                  <c:v>7</c:v>
                </c:pt>
                <c:pt idx="4">
                  <c:v>7</c:v>
                </c:pt>
                <c:pt idx="5">
                  <c:v>7</c:v>
                </c:pt>
                <c:pt idx="6">
                  <c:v>7</c:v>
                </c:pt>
                <c:pt idx="7">
                  <c:v>7</c:v>
                </c:pt>
                <c:pt idx="8">
                  <c:v>7</c:v>
                </c:pt>
                <c:pt idx="9">
                  <c:v>6.5</c:v>
                </c:pt>
                <c:pt idx="10">
                  <c:v>5.75</c:v>
                </c:pt>
                <c:pt idx="11">
                  <c:v>5.5</c:v>
                </c:pt>
                <c:pt idx="12">
                  <c:v>5.5</c:v>
                </c:pt>
                <c:pt idx="13">
                  <c:v>6.25</c:v>
                </c:pt>
                <c:pt idx="14">
                  <c:v>6.25</c:v>
                </c:pt>
                <c:pt idx="15">
                  <c:v>6.25</c:v>
                </c:pt>
                <c:pt idx="16">
                  <c:v>6.5</c:v>
                </c:pt>
                <c:pt idx="17">
                  <c:v>6.75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604962999885E-2"/>
          <c:y val="0.77218491350624696"/>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'19_ábra_chart'!$E$13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'19_ábra_chart'!$F$13:$M$13</c:f>
              <c:numCache>
                <c:formatCode>#,##0</c:formatCode>
                <c:ptCount val="8"/>
                <c:pt idx="0">
                  <c:v>32.080231725168964</c:v>
                </c:pt>
                <c:pt idx="1">
                  <c:v>41.375082685157729</c:v>
                </c:pt>
                <c:pt idx="2">
                  <c:v>65.112699285321611</c:v>
                </c:pt>
                <c:pt idx="3">
                  <c:v>74.713703199807043</c:v>
                </c:pt>
                <c:pt idx="4">
                  <c:v>51.470214024995599</c:v>
                </c:pt>
                <c:pt idx="5">
                  <c:v>66.645023124416184</c:v>
                </c:pt>
                <c:pt idx="6">
                  <c:v>71.861184792219277</c:v>
                </c:pt>
                <c:pt idx="7">
                  <c:v>80.27012306694327</c:v>
                </c:pt>
              </c:numCache>
            </c:numRef>
          </c:val>
          <c:extLst>
            <c:ext xmlns:c16="http://schemas.microsoft.com/office/drawing/2014/chart" uri="{C3380CC4-5D6E-409C-BE32-E72D297353CC}">
              <c16:uniqueId val="{00000000-C5C0-4AFF-8FCD-28B613147615}"/>
            </c:ext>
          </c:extLst>
        </c:ser>
        <c:ser>
          <c:idx val="2"/>
          <c:order val="1"/>
          <c:tx>
            <c:strRef>
              <c:f>'19_ábra_chart'!$E$14</c:f>
              <c:strCache>
                <c:ptCount val="1"/>
                <c:pt idx="0">
                  <c:v>Franciaország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dLbl>
              <c:idx val="1"/>
              <c:delete val="1"/>
              <c:extLst>
                <c:ext xmlns:c15="http://schemas.microsoft.com/office/drawing/2012/chart" uri="{CE6537A1-D6FC-4f65-9D91-7224C49458BB}"/>
                <c:ext xmlns:c16="http://schemas.microsoft.com/office/drawing/2014/chart" uri="{C3380CC4-5D6E-409C-BE32-E72D297353CC}">
                  <c16:uniqueId val="{00000005-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9-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0-2F46-4CAE-98AF-F110C41BA020}"/>
                </c:ext>
              </c:extLst>
            </c:dLbl>
            <c:dLbl>
              <c:idx val="7"/>
              <c:delete val="1"/>
              <c:extLst>
                <c:ext xmlns:c15="http://schemas.microsoft.com/office/drawing/2012/chart" uri="{CE6537A1-D6FC-4f65-9D91-7224C49458BB}"/>
                <c:ext xmlns:c16="http://schemas.microsoft.com/office/drawing/2014/chart" uri="{C3380CC4-5D6E-409C-BE32-E72D297353CC}">
                  <c16:uniqueId val="{00000002-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'19_ábra_chart'!$F$14:$M$14</c:f>
              <c:numCache>
                <c:formatCode>#,##0</c:formatCode>
                <c:ptCount val="8"/>
                <c:pt idx="0">
                  <c:v>0</c:v>
                </c:pt>
                <c:pt idx="1">
                  <c:v>0</c:v>
                </c:pt>
                <c:pt idx="2">
                  <c:v>0</c:v>
                </c:pt>
                <c:pt idx="3">
                  <c:v>2.6840049675898143</c:v>
                </c:pt>
                <c:pt idx="4">
                  <c:v>8.3621903681325094</c:v>
                </c:pt>
                <c:pt idx="5">
                  <c:v>2.1290410771649229</c:v>
                </c:pt>
                <c:pt idx="6">
                  <c:v>11.936339522546419</c:v>
                </c:pt>
                <c:pt idx="7">
                  <c:v>0</c:v>
                </c:pt>
              </c:numCache>
            </c:numRef>
          </c:val>
          <c:extLst>
            <c:ext xmlns:c16="http://schemas.microsoft.com/office/drawing/2014/chart" uri="{C3380CC4-5D6E-409C-BE32-E72D297353CC}">
              <c16:uniqueId val="{00000003-C5C0-4AFF-8FCD-28B613147615}"/>
            </c:ext>
          </c:extLst>
        </c:ser>
        <c:ser>
          <c:idx val="3"/>
          <c:order val="2"/>
          <c:tx>
            <c:strRef>
              <c:f>'19_ábra_chart'!$E$15</c:f>
              <c:strCache>
                <c:ptCount val="1"/>
                <c:pt idx="0">
                  <c:v>Egyesült Királyság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dLbl>
              <c:idx val="7"/>
              <c:delete val="1"/>
              <c:extLst>
                <c:ext xmlns:c15="http://schemas.microsoft.com/office/drawing/2012/chart" uri="{CE6537A1-D6FC-4f65-9D91-7224C49458BB}"/>
                <c:ext xmlns:c16="http://schemas.microsoft.com/office/drawing/2014/chart" uri="{C3380CC4-5D6E-409C-BE32-E72D297353CC}">
                  <c16:uniqueId val="{00000001-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'19_ábra_chart'!$F$15:$M$15</c:f>
              <c:numCache>
                <c:formatCode>#,##0</c:formatCode>
                <c:ptCount val="8"/>
                <c:pt idx="0">
                  <c:v>1.6102407574672191</c:v>
                </c:pt>
                <c:pt idx="1">
                  <c:v>4.881845760817499</c:v>
                </c:pt>
                <c:pt idx="2">
                  <c:v>0.15393073117097306</c:v>
                </c:pt>
                <c:pt idx="3">
                  <c:v>0</c:v>
                </c:pt>
                <c:pt idx="4">
                  <c:v>8.7199062894359542</c:v>
                </c:pt>
                <c:pt idx="5">
                  <c:v>4.1384731050509185</c:v>
                </c:pt>
                <c:pt idx="6">
                  <c:v>8.0680813439434118</c:v>
                </c:pt>
                <c:pt idx="7">
                  <c:v>0</c:v>
                </c:pt>
              </c:numCache>
            </c:numRef>
          </c:val>
          <c:extLst>
            <c:ext xmlns:c16="http://schemas.microsoft.com/office/drawing/2014/chart" uri="{C3380CC4-5D6E-409C-BE32-E72D297353CC}">
              <c16:uniqueId val="{00000005-C5C0-4AFF-8FCD-28B613147615}"/>
            </c:ext>
          </c:extLst>
        </c:ser>
        <c:ser>
          <c:idx val="7"/>
          <c:order val="3"/>
          <c:tx>
            <c:strRef>
              <c:f>'19_ábra_chart'!$E$19</c:f>
              <c:strCache>
                <c:ptCount val="1"/>
                <c:pt idx="0">
                  <c:v>Dél-afrikai Köztársaság</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dLbl>
              <c:idx val="4"/>
              <c:delete val="1"/>
              <c:extLst>
                <c:ext xmlns:c15="http://schemas.microsoft.com/office/drawing/2012/chart" uri="{CE6537A1-D6FC-4f65-9D91-7224C49458BB}"/>
                <c:ext xmlns:c16="http://schemas.microsoft.com/office/drawing/2014/chart" uri="{C3380CC4-5D6E-409C-BE32-E72D297353CC}">
                  <c16:uniqueId val="{00000001-B3DC-4F7D-9BCE-87305232495B}"/>
                </c:ext>
              </c:extLst>
            </c:dLbl>
            <c:dLbl>
              <c:idx val="5"/>
              <c:delete val="1"/>
              <c:extLst>
                <c:ext xmlns:c15="http://schemas.microsoft.com/office/drawing/2012/chart" uri="{CE6537A1-D6FC-4f65-9D91-7224C49458BB}"/>
                <c:ext xmlns:c16="http://schemas.microsoft.com/office/drawing/2014/chart" uri="{C3380CC4-5D6E-409C-BE32-E72D297353CC}">
                  <c16:uniqueId val="{0000000D-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1-1505-4D43-AD7D-28D93838C19C}"/>
                </c:ext>
              </c:extLst>
            </c:dLbl>
            <c:dLbl>
              <c:idx val="7"/>
              <c:delete val="1"/>
              <c:extLst>
                <c:ext xmlns:c15="http://schemas.microsoft.com/office/drawing/2012/chart" uri="{CE6537A1-D6FC-4f65-9D91-7224C49458BB}"/>
                <c:ext xmlns:c16="http://schemas.microsoft.com/office/drawing/2014/chart" uri="{C3380CC4-5D6E-409C-BE32-E72D297353CC}">
                  <c16:uniqueId val="{00000000-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'19_ábra_chart'!$F$19:$M$19</c:f>
              <c:numCache>
                <c:formatCode>#,##0</c:formatCode>
                <c:ptCount val="8"/>
                <c:pt idx="0">
                  <c:v>0</c:v>
                </c:pt>
                <c:pt idx="1">
                  <c:v>15.681667845167762</c:v>
                </c:pt>
                <c:pt idx="2">
                  <c:v>13.963716327652559</c:v>
                </c:pt>
                <c:pt idx="3">
                  <c:v>2.6400048861539158</c:v>
                </c:pt>
                <c:pt idx="4">
                  <c:v>0</c:v>
                </c:pt>
                <c:pt idx="5">
                  <c:v>0</c:v>
                </c:pt>
                <c:pt idx="6">
                  <c:v>0</c:v>
                </c:pt>
                <c:pt idx="7">
                  <c:v>0</c:v>
                </c:pt>
              </c:numCache>
            </c:numRef>
          </c:val>
          <c:extLst>
            <c:ext xmlns:c16="http://schemas.microsoft.com/office/drawing/2014/chart" uri="{C3380CC4-5D6E-409C-BE32-E72D297353CC}">
              <c16:uniqueId val="{00000007-C5C0-4AFF-8FCD-28B613147615}"/>
            </c:ext>
          </c:extLst>
        </c:ser>
        <c:ser>
          <c:idx val="4"/>
          <c:order val="4"/>
          <c:tx>
            <c:strRef>
              <c:f>'19_ábra_chart'!$E$16</c:f>
              <c:strCache>
                <c:ptCount val="1"/>
                <c:pt idx="0">
                  <c:v>Kína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C37-415C-AAF4-715E2BDC368B}"/>
                </c:ext>
              </c:extLst>
            </c:dLbl>
            <c:dLbl>
              <c:idx val="2"/>
              <c:delete val="1"/>
              <c:extLst>
                <c:ext xmlns:c15="http://schemas.microsoft.com/office/drawing/2012/chart" uri="{CE6537A1-D6FC-4f65-9D91-7224C49458BB}"/>
                <c:ext xmlns:c16="http://schemas.microsoft.com/office/drawing/2014/chart" uri="{C3380CC4-5D6E-409C-BE32-E72D297353CC}">
                  <c16:uniqueId val="{00000000-CC37-415C-AAF4-715E2BDC368B}"/>
                </c:ext>
              </c:extLst>
            </c:dLbl>
            <c:dLbl>
              <c:idx val="3"/>
              <c:delete val="1"/>
              <c:extLst>
                <c:ext xmlns:c15="http://schemas.microsoft.com/office/drawing/2012/chart" uri="{CE6537A1-D6FC-4f65-9D91-7224C49458BB}"/>
                <c:ext xmlns:c16="http://schemas.microsoft.com/office/drawing/2014/chart" uri="{C3380CC4-5D6E-409C-BE32-E72D297353CC}">
                  <c16:uniqueId val="{0000000B-CC37-415C-AAF4-715E2BDC368B}"/>
                </c:ext>
              </c:extLst>
            </c:dLbl>
            <c:dLbl>
              <c:idx val="5"/>
              <c:delete val="1"/>
              <c:extLst>
                <c:ext xmlns:c15="http://schemas.microsoft.com/office/drawing/2012/chart" uri="{CE6537A1-D6FC-4f65-9D91-7224C49458BB}"/>
                <c:ext xmlns:c16="http://schemas.microsoft.com/office/drawing/2014/chart" uri="{C3380CC4-5D6E-409C-BE32-E72D297353CC}">
                  <c16:uniqueId val="{0000000C-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2-A25E-45A8-B689-0368A0C2E8A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'19_ábra_chart'!$F$16:$M$16</c:f>
              <c:numCache>
                <c:formatCode>#,##0</c:formatCode>
                <c:ptCount val="8"/>
                <c:pt idx="0">
                  <c:v>0</c:v>
                </c:pt>
                <c:pt idx="1">
                  <c:v>5.6254419379119991</c:v>
                </c:pt>
                <c:pt idx="2">
                  <c:v>0</c:v>
                </c:pt>
                <c:pt idx="3">
                  <c:v>1.5345028400769634</c:v>
                </c:pt>
                <c:pt idx="4">
                  <c:v>11.016721243883017</c:v>
                </c:pt>
                <c:pt idx="5">
                  <c:v>0</c:v>
                </c:pt>
                <c:pt idx="6">
                  <c:v>1.989389920424403</c:v>
                </c:pt>
                <c:pt idx="7">
                  <c:v>5.2466132621817509</c:v>
                </c:pt>
              </c:numCache>
            </c:numRef>
          </c:val>
          <c:extLst>
            <c:ext xmlns:c16="http://schemas.microsoft.com/office/drawing/2014/chart" uri="{C3380CC4-5D6E-409C-BE32-E72D297353CC}">
              <c16:uniqueId val="{00000008-C5C0-4AFF-8FCD-28B613147615}"/>
            </c:ext>
          </c:extLst>
        </c:ser>
        <c:ser>
          <c:idx val="5"/>
          <c:order val="5"/>
          <c:tx>
            <c:strRef>
              <c:f>'19_ábra_chart'!$E$17</c:f>
              <c:strCache>
                <c:ptCount val="1"/>
                <c:pt idx="0">
                  <c:v>Ausztria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4"/>
              <c:delete val="1"/>
              <c:extLst>
                <c:ext xmlns:c15="http://schemas.microsoft.com/office/drawing/2012/chart" uri="{CE6537A1-D6FC-4f65-9D91-7224C49458BB}"/>
                <c:ext xmlns:c16="http://schemas.microsoft.com/office/drawing/2014/chart" uri="{C3380CC4-5D6E-409C-BE32-E72D297353CC}">
                  <c16:uniqueId val="{00000008-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0E-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'19_ábra_chart'!$F$17:$M$17</c:f>
              <c:numCache>
                <c:formatCode>#,##0</c:formatCode>
                <c:ptCount val="8"/>
                <c:pt idx="0">
                  <c:v>14.931323387423307</c:v>
                </c:pt>
                <c:pt idx="1">
                  <c:v>3.5640154193563096</c:v>
                </c:pt>
                <c:pt idx="2">
                  <c:v>2.836723474436504</c:v>
                </c:pt>
                <c:pt idx="3">
                  <c:v>3.6850068202565076</c:v>
                </c:pt>
                <c:pt idx="4">
                  <c:v>0.97493848369793801</c:v>
                </c:pt>
                <c:pt idx="5">
                  <c:v>6.3791492948761741</c:v>
                </c:pt>
                <c:pt idx="6">
                  <c:v>1.9451812555260832</c:v>
                </c:pt>
                <c:pt idx="7">
                  <c:v>14.483263670874971</c:v>
                </c:pt>
              </c:numCache>
            </c:numRef>
          </c:val>
          <c:extLst>
            <c:ext xmlns:c16="http://schemas.microsoft.com/office/drawing/2014/chart" uri="{C3380CC4-5D6E-409C-BE32-E72D297353CC}">
              <c16:uniqueId val="{0000000C-C5C0-4AFF-8FCD-28B613147615}"/>
            </c:ext>
          </c:extLst>
        </c:ser>
        <c:ser>
          <c:idx val="6"/>
          <c:order val="6"/>
          <c:tx>
            <c:strRef>
              <c:f>'19_ábra_chart'!$E$18</c:f>
              <c:strCache>
                <c:ptCount val="1"/>
                <c:pt idx="0">
                  <c:v>Csehország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dLbl>
              <c:idx val="4"/>
              <c:delete val="1"/>
              <c:extLst>
                <c:ext xmlns:c15="http://schemas.microsoft.com/office/drawing/2012/chart" uri="{CE6537A1-D6FC-4f65-9D91-7224C49458BB}"/>
                <c:ext xmlns:c16="http://schemas.microsoft.com/office/drawing/2014/chart" uri="{C3380CC4-5D6E-409C-BE32-E72D297353CC}">
                  <c16:uniqueId val="{00000007-CC37-415C-AAF4-715E2BDC368B}"/>
                </c:ext>
              </c:extLst>
            </c:dLbl>
            <c:dLbl>
              <c:idx val="6"/>
              <c:delete val="1"/>
              <c:extLst>
                <c:ext xmlns:c15="http://schemas.microsoft.com/office/drawing/2012/chart" uri="{CE6537A1-D6FC-4f65-9D91-7224C49458BB}"/>
                <c:ext xmlns:c16="http://schemas.microsoft.com/office/drawing/2014/chart" uri="{C3380CC4-5D6E-409C-BE32-E72D297353CC}">
                  <c16:uniqueId val="{00000010-CC37-415C-AAF4-715E2BDC368B}"/>
                </c:ext>
              </c:extLst>
            </c:dLbl>
            <c:dLbl>
              <c:idx val="7"/>
              <c:delete val="1"/>
              <c:extLst>
                <c:ext xmlns:c15="http://schemas.microsoft.com/office/drawing/2012/chart" uri="{CE6537A1-D6FC-4f65-9D91-7224C49458BB}"/>
                <c:ext xmlns:c16="http://schemas.microsoft.com/office/drawing/2014/chart" uri="{C3380CC4-5D6E-409C-BE32-E72D297353CC}">
                  <c16:uniqueId val="{00000001-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'19_ábra_chart'!$F$18:$M$18</c:f>
              <c:numCache>
                <c:formatCode>#,##0</c:formatCode>
                <c:ptCount val="8"/>
                <c:pt idx="0">
                  <c:v>7.8051515245896539</c:v>
                </c:pt>
                <c:pt idx="1">
                  <c:v>11.83196094979585</c:v>
                </c:pt>
                <c:pt idx="2">
                  <c:v>1.1929631665750413</c:v>
                </c:pt>
                <c:pt idx="3">
                  <c:v>1.0092518679359241</c:v>
                </c:pt>
                <c:pt idx="4">
                  <c:v>0</c:v>
                </c:pt>
                <c:pt idx="5">
                  <c:v>7.9500148087394322</c:v>
                </c:pt>
                <c:pt idx="6">
                  <c:v>1.2157382847038019</c:v>
                </c:pt>
                <c:pt idx="7">
                  <c:v>0</c:v>
                </c:pt>
              </c:numCache>
            </c:numRef>
          </c:val>
          <c:extLst>
            <c:ext xmlns:c16="http://schemas.microsoft.com/office/drawing/2014/chart" uri="{C3380CC4-5D6E-409C-BE32-E72D297353CC}">
              <c16:uniqueId val="{00000010-C5C0-4AFF-8FCD-28B613147615}"/>
            </c:ext>
          </c:extLst>
        </c:ser>
        <c:ser>
          <c:idx val="8"/>
          <c:order val="7"/>
          <c:tx>
            <c:strRef>
              <c:f>'19_ábra_chart'!$E$20</c:f>
              <c:strCache>
                <c:ptCount val="1"/>
                <c:pt idx="0">
                  <c:v>Németország</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A25E-45A8-B689-0368A0C2E8A1}"/>
                </c:ext>
              </c:extLst>
            </c:dLbl>
            <c:dLbl>
              <c:idx val="7"/>
              <c:delete val="1"/>
              <c:extLst>
                <c:ext xmlns:c15="http://schemas.microsoft.com/office/drawing/2012/chart" uri="{CE6537A1-D6FC-4f65-9D91-7224C49458BB}"/>
                <c:ext xmlns:c16="http://schemas.microsoft.com/office/drawing/2014/chart" uri="{C3380CC4-5D6E-409C-BE32-E72D297353CC}">
                  <c16:uniqueId val="{00000002-8DF7-4BE4-9DBC-9CA798D03A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'19_ábra_chart'!$F$20:$M$20</c:f>
              <c:numCache>
                <c:formatCode>#,##0</c:formatCode>
                <c:ptCount val="8"/>
                <c:pt idx="0">
                  <c:v>12.209175569190519</c:v>
                </c:pt>
                <c:pt idx="1">
                  <c:v>6.4893592755639693</c:v>
                </c:pt>
                <c:pt idx="2">
                  <c:v>4.5684442001099512</c:v>
                </c:pt>
                <c:pt idx="3">
                  <c:v>3.9600073292308737</c:v>
                </c:pt>
                <c:pt idx="4">
                  <c:v>14.271471561612813</c:v>
                </c:pt>
                <c:pt idx="5">
                  <c:v>6.2276444991228646</c:v>
                </c:pt>
                <c:pt idx="6">
                  <c:v>0</c:v>
                </c:pt>
                <c:pt idx="7">
                  <c:v>0</c:v>
                </c:pt>
              </c:numCache>
            </c:numRef>
          </c:val>
          <c:extLst>
            <c:ext xmlns:c16="http://schemas.microsoft.com/office/drawing/2014/chart" uri="{C3380CC4-5D6E-409C-BE32-E72D297353CC}">
              <c16:uniqueId val="{00000011-C5C0-4AFF-8FCD-28B613147615}"/>
            </c:ext>
          </c:extLst>
        </c:ser>
        <c:ser>
          <c:idx val="9"/>
          <c:order val="8"/>
          <c:tx>
            <c:strRef>
              <c:f>'19_ábra_chart'!$E$21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7-415C-AAF4-715E2BDC368B}"/>
                </c:ext>
              </c:extLst>
            </c:dLbl>
            <c:dLbl>
              <c:idx val="1"/>
              <c:tx>
                <c:rich>
                  <a:bodyPr/>
                  <a:lstStyle/>
                  <a:p>
                    <a:fld id="{F19BAE41-9D44-4F75-A94D-E6C0B095CA7C}"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C37-415C-AAF4-715E2BDC368B}"/>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7-415C-AAF4-715E2BDC368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'19_ábra_chart'!$F$21:$M$21</c:f>
              <c:numCache>
                <c:formatCode>#,##0</c:formatCode>
                <c:ptCount val="8"/>
                <c:pt idx="0">
                  <c:v>17.441679384557883</c:v>
                </c:pt>
                <c:pt idx="1">
                  <c:v>9.5230492005200595</c:v>
                </c:pt>
                <c:pt idx="2">
                  <c:v>7.2017592083562416</c:v>
                </c:pt>
                <c:pt idx="3">
                  <c:v>0.8250015269230988</c:v>
                </c:pt>
                <c:pt idx="4">
                  <c:v>0</c:v>
                </c:pt>
                <c:pt idx="5">
                  <c:v>1.4353085913471393</c:v>
                </c:pt>
                <c:pt idx="6">
                  <c:v>0</c:v>
                </c:pt>
                <c:pt idx="7">
                  <c:v>0</c:v>
                </c:pt>
              </c:numCache>
            </c:numRef>
          </c:val>
          <c:extLst>
            <c:ext xmlns:c16="http://schemas.microsoft.com/office/drawing/2014/chart" uri="{C3380CC4-5D6E-409C-BE32-E72D297353CC}">
              <c16:uniqueId val="{00000015-C5C0-4AFF-8FCD-28B613147615}"/>
            </c:ext>
          </c:extLst>
        </c:ser>
        <c:ser>
          <c:idx val="10"/>
          <c:order val="9"/>
          <c:tx>
            <c:strRef>
              <c:f>'19_ábra_chart'!$E$22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dLbl>
              <c:idx val="7"/>
              <c:delete val="1"/>
              <c:extLst>
                <c:ext xmlns:c15="http://schemas.microsoft.com/office/drawing/2012/chart" uri="{CE6537A1-D6FC-4f65-9D91-7224C49458BB}"/>
                <c:ext xmlns:c16="http://schemas.microsoft.com/office/drawing/2014/chart" uri="{C3380CC4-5D6E-409C-BE32-E72D297353CC}">
                  <c16:uniqueId val="{00000003-4ECD-4D44-937F-3550AACFF63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'19_ábra_chart'!$F$12:$M$12</c:f>
              <c:strCache>
                <c:ptCount val="8"/>
                <c:pt idx="0">
                  <c:v>2016</c:v>
                </c:pt>
                <c:pt idx="1">
                  <c:v>2017</c:v>
                </c:pt>
                <c:pt idx="2">
                  <c:v>2018</c:v>
                </c:pt>
                <c:pt idx="3">
                  <c:v>2019</c:v>
                </c:pt>
                <c:pt idx="4">
                  <c:v>2020</c:v>
                </c:pt>
                <c:pt idx="5">
                  <c:v>2021</c:v>
                </c:pt>
                <c:pt idx="6">
                  <c:v>2022</c:v>
                </c:pt>
                <c:pt idx="7">
                  <c:v>2023 I-II.</c:v>
                </c:pt>
              </c:strCache>
            </c:strRef>
          </c:cat>
          <c:val>
            <c:numRef>
              <c:f>'19_ábra_chart'!$F$22:$M$22</c:f>
              <c:numCache>
                <c:formatCode>#,##0</c:formatCode>
                <c:ptCount val="8"/>
                <c:pt idx="0">
                  <c:v>13.92219765160246</c:v>
                </c:pt>
                <c:pt idx="1">
                  <c:v>1.0275769257088112</c:v>
                </c:pt>
                <c:pt idx="2">
                  <c:v>4.9697636063771311</c:v>
                </c:pt>
                <c:pt idx="3">
                  <c:v>8.948516562025878</c:v>
                </c:pt>
                <c:pt idx="4">
                  <c:v>5.1845580282421553</c:v>
                </c:pt>
                <c:pt idx="5">
                  <c:v>5.0953454992823444</c:v>
                </c:pt>
                <c:pt idx="6">
                  <c:v>2.9840848806366047</c:v>
                </c:pt>
                <c:pt idx="7">
                  <c:v>0</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'19_ábra_chart'!$F$12:$I$12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560668786979622E-2"/>
              <c:y val="2.276235314697597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'19_ábra_chart'!$D$13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'19_ábra_chart'!$F$13:$M$13</c:f>
              <c:numCache>
                <c:formatCode>#,##0</c:formatCode>
                <c:ptCount val="8"/>
                <c:pt idx="0">
                  <c:v>32.080231725168964</c:v>
                </c:pt>
                <c:pt idx="1">
                  <c:v>41.375082685157729</c:v>
                </c:pt>
                <c:pt idx="2">
                  <c:v>65.112699285321611</c:v>
                </c:pt>
                <c:pt idx="3">
                  <c:v>74.713703199807043</c:v>
                </c:pt>
                <c:pt idx="4">
                  <c:v>51.470214024995599</c:v>
                </c:pt>
                <c:pt idx="5">
                  <c:v>66.645023124416184</c:v>
                </c:pt>
                <c:pt idx="6">
                  <c:v>71.861184792219277</c:v>
                </c:pt>
                <c:pt idx="7">
                  <c:v>80.27012306694327</c:v>
                </c:pt>
              </c:numCache>
            </c:numRef>
          </c:val>
          <c:extLst>
            <c:ext xmlns:c16="http://schemas.microsoft.com/office/drawing/2014/chart" uri="{C3380CC4-5D6E-409C-BE32-E72D297353CC}">
              <c16:uniqueId val="{00000000-3A89-4EA3-AD56-7E22EC45F89A}"/>
            </c:ext>
          </c:extLst>
        </c:ser>
        <c:ser>
          <c:idx val="2"/>
          <c:order val="1"/>
          <c:tx>
            <c:strRef>
              <c:f>'19_ábra_chart'!$D$14</c:f>
              <c:strCache>
                <c:ptCount val="1"/>
                <c:pt idx="0">
                  <c:v>France</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dLbl>
              <c:idx val="1"/>
              <c:delete val="1"/>
              <c:extLst>
                <c:ext xmlns:c15="http://schemas.microsoft.com/office/drawing/2012/chart" uri="{CE6537A1-D6FC-4f65-9D91-7224C49458BB}"/>
                <c:ext xmlns:c16="http://schemas.microsoft.com/office/drawing/2014/chart" uri="{C3380CC4-5D6E-409C-BE32-E72D297353CC}">
                  <c16:uniqueId val="{00000005-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3-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0-14C6-43BD-B61C-7BE04A39A3E5}"/>
                </c:ext>
              </c:extLst>
            </c:dLbl>
            <c:dLbl>
              <c:idx val="7"/>
              <c:delete val="1"/>
              <c:extLst>
                <c:ext xmlns:c15="http://schemas.microsoft.com/office/drawing/2012/chart" uri="{CE6537A1-D6FC-4f65-9D91-7224C49458BB}"/>
                <c:ext xmlns:c16="http://schemas.microsoft.com/office/drawing/2014/chart" uri="{C3380CC4-5D6E-409C-BE32-E72D297353CC}">
                  <c16:uniqueId val="{00000001-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'19_ábra_chart'!$F$14:$M$14</c:f>
              <c:numCache>
                <c:formatCode>#,##0</c:formatCode>
                <c:ptCount val="8"/>
                <c:pt idx="0">
                  <c:v>0</c:v>
                </c:pt>
                <c:pt idx="1">
                  <c:v>0</c:v>
                </c:pt>
                <c:pt idx="2">
                  <c:v>0</c:v>
                </c:pt>
                <c:pt idx="3">
                  <c:v>2.6840049675898143</c:v>
                </c:pt>
                <c:pt idx="4">
                  <c:v>8.3621903681325094</c:v>
                </c:pt>
                <c:pt idx="5">
                  <c:v>2.1290410771649229</c:v>
                </c:pt>
                <c:pt idx="6">
                  <c:v>11.936339522546419</c:v>
                </c:pt>
                <c:pt idx="7">
                  <c:v>0</c:v>
                </c:pt>
              </c:numCache>
            </c:numRef>
          </c:val>
          <c:extLst>
            <c:ext xmlns:c16="http://schemas.microsoft.com/office/drawing/2014/chart" uri="{C3380CC4-5D6E-409C-BE32-E72D297353CC}">
              <c16:uniqueId val="{00000003-3A89-4EA3-AD56-7E22EC45F89A}"/>
            </c:ext>
          </c:extLst>
        </c:ser>
        <c:ser>
          <c:idx val="3"/>
          <c:order val="2"/>
          <c:tx>
            <c:strRef>
              <c:f>'19_ábra_chart'!$D$15</c:f>
              <c:strCache>
                <c:ptCount val="1"/>
                <c:pt idx="0">
                  <c:v>UK</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dLbl>
              <c:idx val="7"/>
              <c:delete val="1"/>
              <c:extLst>
                <c:ext xmlns:c15="http://schemas.microsoft.com/office/drawing/2012/chart" uri="{CE6537A1-D6FC-4f65-9D91-7224C49458BB}"/>
                <c:ext xmlns:c16="http://schemas.microsoft.com/office/drawing/2014/chart" uri="{C3380CC4-5D6E-409C-BE32-E72D297353CC}">
                  <c16:uniqueId val="{00000000-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'19_ábra_chart'!$F$15:$M$15</c:f>
              <c:numCache>
                <c:formatCode>#,##0</c:formatCode>
                <c:ptCount val="8"/>
                <c:pt idx="0">
                  <c:v>1.6102407574672191</c:v>
                </c:pt>
                <c:pt idx="1">
                  <c:v>4.881845760817499</c:v>
                </c:pt>
                <c:pt idx="2">
                  <c:v>0.15393073117097306</c:v>
                </c:pt>
                <c:pt idx="3">
                  <c:v>0</c:v>
                </c:pt>
                <c:pt idx="4">
                  <c:v>8.7199062894359542</c:v>
                </c:pt>
                <c:pt idx="5">
                  <c:v>4.1384731050509185</c:v>
                </c:pt>
                <c:pt idx="6">
                  <c:v>8.0680813439434118</c:v>
                </c:pt>
                <c:pt idx="7">
                  <c:v>0</c:v>
                </c:pt>
              </c:numCache>
            </c:numRef>
          </c:val>
          <c:extLst>
            <c:ext xmlns:c16="http://schemas.microsoft.com/office/drawing/2014/chart" uri="{C3380CC4-5D6E-409C-BE32-E72D297353CC}">
              <c16:uniqueId val="{00000005-3A89-4EA3-AD56-7E22EC45F89A}"/>
            </c:ext>
          </c:extLst>
        </c:ser>
        <c:ser>
          <c:idx val="7"/>
          <c:order val="3"/>
          <c:tx>
            <c:strRef>
              <c:f>'19_ábra_chart'!$D$19</c:f>
              <c:strCache>
                <c:ptCount val="1"/>
                <c:pt idx="0">
                  <c:v>Republic of South Africa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3-A6A3-40C3-AD94-7F807ABC20FE}"/>
                </c:ext>
              </c:extLst>
            </c:dLbl>
            <c:dLbl>
              <c:idx val="4"/>
              <c:delete val="1"/>
              <c:extLst>
                <c:ext xmlns:c15="http://schemas.microsoft.com/office/drawing/2012/chart" uri="{CE6537A1-D6FC-4f65-9D91-7224C49458BB}"/>
                <c:ext xmlns:c16="http://schemas.microsoft.com/office/drawing/2014/chart" uri="{C3380CC4-5D6E-409C-BE32-E72D297353CC}">
                  <c16:uniqueId val="{00000005-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9-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1-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0-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'19_ábra_chart'!$F$19:$M$19</c:f>
              <c:numCache>
                <c:formatCode>#,##0</c:formatCode>
                <c:ptCount val="8"/>
                <c:pt idx="0">
                  <c:v>0</c:v>
                </c:pt>
                <c:pt idx="1">
                  <c:v>15.681667845167762</c:v>
                </c:pt>
                <c:pt idx="2">
                  <c:v>13.963716327652559</c:v>
                </c:pt>
                <c:pt idx="3">
                  <c:v>2.6400048861539158</c:v>
                </c:pt>
                <c:pt idx="4">
                  <c:v>0</c:v>
                </c:pt>
                <c:pt idx="5">
                  <c:v>0</c:v>
                </c:pt>
                <c:pt idx="6">
                  <c:v>0</c:v>
                </c:pt>
                <c:pt idx="7">
                  <c:v>0</c:v>
                </c:pt>
              </c:numCache>
            </c:numRef>
          </c:val>
          <c:extLst>
            <c:ext xmlns:c16="http://schemas.microsoft.com/office/drawing/2014/chart" uri="{C3380CC4-5D6E-409C-BE32-E72D297353CC}">
              <c16:uniqueId val="{00000007-3A89-4EA3-AD56-7E22EC45F89A}"/>
            </c:ext>
          </c:extLst>
        </c:ser>
        <c:ser>
          <c:idx val="4"/>
          <c:order val="4"/>
          <c:tx>
            <c:strRef>
              <c:f>'19_ábra_chart'!$D$16</c:f>
              <c:strCache>
                <c:ptCount val="1"/>
                <c:pt idx="0">
                  <c:v>China</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960-42F3-B754-B759799F2883}"/>
                </c:ext>
              </c:extLst>
            </c:dLbl>
            <c:dLbl>
              <c:idx val="2"/>
              <c:delete val="1"/>
              <c:extLst>
                <c:ext xmlns:c15="http://schemas.microsoft.com/office/drawing/2012/chart" uri="{CE6537A1-D6FC-4f65-9D91-7224C49458BB}"/>
                <c:ext xmlns:c16="http://schemas.microsoft.com/office/drawing/2014/chart" uri="{C3380CC4-5D6E-409C-BE32-E72D297353CC}">
                  <c16:uniqueId val="{00000002-6960-42F3-B754-B759799F2883}"/>
                </c:ext>
              </c:extLst>
            </c:dLbl>
            <c:dLbl>
              <c:idx val="3"/>
              <c:delete val="1"/>
              <c:extLst>
                <c:ext xmlns:c15="http://schemas.microsoft.com/office/drawing/2012/chart" uri="{CE6537A1-D6FC-4f65-9D91-7224C49458BB}"/>
                <c:ext xmlns:c16="http://schemas.microsoft.com/office/drawing/2014/chart" uri="{C3380CC4-5D6E-409C-BE32-E72D297353CC}">
                  <c16:uniqueId val="{0000000E-6960-42F3-B754-B759799F2883}"/>
                </c:ext>
              </c:extLst>
            </c:dLbl>
            <c:dLbl>
              <c:idx val="5"/>
              <c:delete val="1"/>
              <c:extLst>
                <c:ext xmlns:c15="http://schemas.microsoft.com/office/drawing/2012/chart" uri="{CE6537A1-D6FC-4f65-9D91-7224C49458BB}"/>
                <c:ext xmlns:c16="http://schemas.microsoft.com/office/drawing/2014/chart" uri="{C3380CC4-5D6E-409C-BE32-E72D297353CC}">
                  <c16:uniqueId val="{00000008-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2-7DA6-47DB-80CE-51AD2D86E63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'19_ábra_chart'!$F$16:$M$16</c:f>
              <c:numCache>
                <c:formatCode>#,##0</c:formatCode>
                <c:ptCount val="8"/>
                <c:pt idx="0">
                  <c:v>0</c:v>
                </c:pt>
                <c:pt idx="1">
                  <c:v>5.6254419379119991</c:v>
                </c:pt>
                <c:pt idx="2">
                  <c:v>0</c:v>
                </c:pt>
                <c:pt idx="3">
                  <c:v>1.5345028400769634</c:v>
                </c:pt>
                <c:pt idx="4">
                  <c:v>11.016721243883017</c:v>
                </c:pt>
                <c:pt idx="5">
                  <c:v>0</c:v>
                </c:pt>
                <c:pt idx="6">
                  <c:v>1.989389920424403</c:v>
                </c:pt>
                <c:pt idx="7">
                  <c:v>5.2466132621817509</c:v>
                </c:pt>
              </c:numCache>
            </c:numRef>
          </c:val>
          <c:extLst>
            <c:ext xmlns:c16="http://schemas.microsoft.com/office/drawing/2014/chart" uri="{C3380CC4-5D6E-409C-BE32-E72D297353CC}">
              <c16:uniqueId val="{00000008-3A89-4EA3-AD56-7E22EC45F89A}"/>
            </c:ext>
          </c:extLst>
        </c:ser>
        <c:ser>
          <c:idx val="5"/>
          <c:order val="5"/>
          <c:tx>
            <c:strRef>
              <c:f>'19_ábra_chart'!$D$17</c:f>
              <c:strCache>
                <c:ptCount val="1"/>
                <c:pt idx="0">
                  <c:v>Austria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4"/>
              <c:delete val="1"/>
              <c:extLst>
                <c:ext xmlns:c15="http://schemas.microsoft.com/office/drawing/2012/chart" uri="{CE6537A1-D6FC-4f65-9D91-7224C49458BB}"/>
                <c:ext xmlns:c16="http://schemas.microsoft.com/office/drawing/2014/chart" uri="{C3380CC4-5D6E-409C-BE32-E72D297353CC}">
                  <c16:uniqueId val="{00000007-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B-6960-42F3-B754-B759799F28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'19_ábra_chart'!$F$17:$M$17</c:f>
              <c:numCache>
                <c:formatCode>#,##0</c:formatCode>
                <c:ptCount val="8"/>
                <c:pt idx="0">
                  <c:v>14.931323387423307</c:v>
                </c:pt>
                <c:pt idx="1">
                  <c:v>3.5640154193563096</c:v>
                </c:pt>
                <c:pt idx="2">
                  <c:v>2.836723474436504</c:v>
                </c:pt>
                <c:pt idx="3">
                  <c:v>3.6850068202565076</c:v>
                </c:pt>
                <c:pt idx="4">
                  <c:v>0.97493848369793801</c:v>
                </c:pt>
                <c:pt idx="5">
                  <c:v>6.3791492948761741</c:v>
                </c:pt>
                <c:pt idx="6">
                  <c:v>1.9451812555260832</c:v>
                </c:pt>
                <c:pt idx="7">
                  <c:v>14.483263670874971</c:v>
                </c:pt>
              </c:numCache>
            </c:numRef>
          </c:val>
          <c:extLst>
            <c:ext xmlns:c16="http://schemas.microsoft.com/office/drawing/2014/chart" uri="{C3380CC4-5D6E-409C-BE32-E72D297353CC}">
              <c16:uniqueId val="{0000000C-3A89-4EA3-AD56-7E22EC45F89A}"/>
            </c:ext>
          </c:extLst>
        </c:ser>
        <c:ser>
          <c:idx val="6"/>
          <c:order val="6"/>
          <c:tx>
            <c:strRef>
              <c:f>'19_ábra_chart'!$D$18</c:f>
              <c:strCache>
                <c:ptCount val="1"/>
                <c:pt idx="0">
                  <c:v>Czech Republic</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6-6960-42F3-B754-B759799F2883}"/>
                </c:ext>
              </c:extLst>
            </c:dLbl>
            <c:dLbl>
              <c:idx val="6"/>
              <c:delete val="1"/>
              <c:extLst>
                <c:ext xmlns:c15="http://schemas.microsoft.com/office/drawing/2012/chart" uri="{CE6537A1-D6FC-4f65-9D91-7224C49458BB}"/>
                <c:ext xmlns:c16="http://schemas.microsoft.com/office/drawing/2014/chart" uri="{C3380CC4-5D6E-409C-BE32-E72D297353CC}">
                  <c16:uniqueId val="{0000000A-6960-42F3-B754-B759799F2883}"/>
                </c:ext>
              </c:extLst>
            </c:dLbl>
            <c:dLbl>
              <c:idx val="7"/>
              <c:delete val="1"/>
              <c:extLst>
                <c:ext xmlns:c15="http://schemas.microsoft.com/office/drawing/2012/chart" uri="{CE6537A1-D6FC-4f65-9D91-7224C49458BB}"/>
                <c:ext xmlns:c16="http://schemas.microsoft.com/office/drawing/2014/chart" uri="{C3380CC4-5D6E-409C-BE32-E72D297353CC}">
                  <c16:uniqueId val="{00000001-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'19_ábra_chart'!$F$18:$M$18</c:f>
              <c:numCache>
                <c:formatCode>#,##0</c:formatCode>
                <c:ptCount val="8"/>
                <c:pt idx="0">
                  <c:v>7.8051515245896539</c:v>
                </c:pt>
                <c:pt idx="1">
                  <c:v>11.83196094979585</c:v>
                </c:pt>
                <c:pt idx="2">
                  <c:v>1.1929631665750413</c:v>
                </c:pt>
                <c:pt idx="3">
                  <c:v>1.0092518679359241</c:v>
                </c:pt>
                <c:pt idx="4">
                  <c:v>0</c:v>
                </c:pt>
                <c:pt idx="5">
                  <c:v>7.9500148087394322</c:v>
                </c:pt>
                <c:pt idx="6">
                  <c:v>1.2157382847038019</c:v>
                </c:pt>
                <c:pt idx="7">
                  <c:v>0</c:v>
                </c:pt>
              </c:numCache>
            </c:numRef>
          </c:val>
          <c:extLst>
            <c:ext xmlns:c16="http://schemas.microsoft.com/office/drawing/2014/chart" uri="{C3380CC4-5D6E-409C-BE32-E72D297353CC}">
              <c16:uniqueId val="{00000010-3A89-4EA3-AD56-7E22EC45F89A}"/>
            </c:ext>
          </c:extLst>
        </c:ser>
        <c:ser>
          <c:idx val="8"/>
          <c:order val="7"/>
          <c:tx>
            <c:strRef>
              <c:f>'19_ábra_chart'!$D$20</c:f>
              <c:strCache>
                <c:ptCount val="1"/>
                <c:pt idx="0">
                  <c:v>Germany</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1-7DA6-47DB-80CE-51AD2D86E631}"/>
                </c:ext>
              </c:extLst>
            </c:dLbl>
            <c:dLbl>
              <c:idx val="7"/>
              <c:delete val="1"/>
              <c:extLst>
                <c:ext xmlns:c15="http://schemas.microsoft.com/office/drawing/2012/chart" uri="{CE6537A1-D6FC-4f65-9D91-7224C49458BB}"/>
                <c:ext xmlns:c16="http://schemas.microsoft.com/office/drawing/2014/chart" uri="{C3380CC4-5D6E-409C-BE32-E72D297353CC}">
                  <c16:uniqueId val="{00000002-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'19_ábra_chart'!$F$20:$M$20</c:f>
              <c:numCache>
                <c:formatCode>#,##0</c:formatCode>
                <c:ptCount val="8"/>
                <c:pt idx="0">
                  <c:v>12.209175569190519</c:v>
                </c:pt>
                <c:pt idx="1">
                  <c:v>6.4893592755639693</c:v>
                </c:pt>
                <c:pt idx="2">
                  <c:v>4.5684442001099512</c:v>
                </c:pt>
                <c:pt idx="3">
                  <c:v>3.9600073292308737</c:v>
                </c:pt>
                <c:pt idx="4">
                  <c:v>14.271471561612813</c:v>
                </c:pt>
                <c:pt idx="5">
                  <c:v>6.2276444991228646</c:v>
                </c:pt>
                <c:pt idx="6">
                  <c:v>0</c:v>
                </c:pt>
                <c:pt idx="7">
                  <c:v>0</c:v>
                </c:pt>
              </c:numCache>
            </c:numRef>
          </c:val>
          <c:extLst>
            <c:ext xmlns:c16="http://schemas.microsoft.com/office/drawing/2014/chart" uri="{C3380CC4-5D6E-409C-BE32-E72D297353CC}">
              <c16:uniqueId val="{00000011-3A89-4EA3-AD56-7E22EC45F89A}"/>
            </c:ext>
          </c:extLst>
        </c:ser>
        <c:ser>
          <c:idx val="9"/>
          <c:order val="8"/>
          <c:tx>
            <c:strRef>
              <c:f>'19_ábra_chart'!$D$21</c:f>
              <c:strCache>
                <c:ptCount val="1"/>
                <c:pt idx="0">
                  <c:v>USA</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dLbl>
              <c:idx val="4"/>
              <c:delete val="1"/>
              <c:extLst>
                <c:ext xmlns:c15="http://schemas.microsoft.com/office/drawing/2012/chart" uri="{CE6537A1-D6FC-4f65-9D91-7224C49458BB}"/>
                <c:ext xmlns:c16="http://schemas.microsoft.com/office/drawing/2014/chart" uri="{C3380CC4-5D6E-409C-BE32-E72D297353CC}">
                  <c16:uniqueId val="{00000001-278D-4148-8B7A-9E61C33E7271}"/>
                </c:ext>
              </c:extLst>
            </c:dLbl>
            <c:dLbl>
              <c:idx val="5"/>
              <c:delete val="1"/>
              <c:extLst>
                <c:ext xmlns:c15="http://schemas.microsoft.com/office/drawing/2012/chart" uri="{CE6537A1-D6FC-4f65-9D91-7224C49458BB}"/>
                <c:ext xmlns:c16="http://schemas.microsoft.com/office/drawing/2014/chart" uri="{C3380CC4-5D6E-409C-BE32-E72D297353CC}">
                  <c16:uniqueId val="{00000003-14C6-43BD-B61C-7BE04A39A3E5}"/>
                </c:ext>
              </c:extLst>
            </c:dLbl>
            <c:dLbl>
              <c:idx val="6"/>
              <c:delete val="1"/>
              <c:extLst>
                <c:ext xmlns:c15="http://schemas.microsoft.com/office/drawing/2012/chart" uri="{CE6537A1-D6FC-4f65-9D91-7224C49458BB}"/>
                <c:ext xmlns:c16="http://schemas.microsoft.com/office/drawing/2014/chart" uri="{C3380CC4-5D6E-409C-BE32-E72D297353CC}">
                  <c16:uniqueId val="{00000002-324C-4A75-9ED5-171CB2907533}"/>
                </c:ext>
              </c:extLst>
            </c:dLbl>
            <c:dLbl>
              <c:idx val="7"/>
              <c:delete val="1"/>
              <c:extLst>
                <c:ext xmlns:c15="http://schemas.microsoft.com/office/drawing/2012/chart" uri="{CE6537A1-D6FC-4f65-9D91-7224C49458BB}"/>
                <c:ext xmlns:c16="http://schemas.microsoft.com/office/drawing/2014/chart" uri="{C3380CC4-5D6E-409C-BE32-E72D297353CC}">
                  <c16:uniqueId val="{00000003-8A15-4E9D-B160-38DC45CF73C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'19_ábra_chart'!$F$21:$M$21</c:f>
              <c:numCache>
                <c:formatCode>#,##0</c:formatCode>
                <c:ptCount val="8"/>
                <c:pt idx="0">
                  <c:v>17.441679384557883</c:v>
                </c:pt>
                <c:pt idx="1">
                  <c:v>9.5230492005200595</c:v>
                </c:pt>
                <c:pt idx="2">
                  <c:v>7.2017592083562416</c:v>
                </c:pt>
                <c:pt idx="3">
                  <c:v>0.8250015269230988</c:v>
                </c:pt>
                <c:pt idx="4">
                  <c:v>0</c:v>
                </c:pt>
                <c:pt idx="5">
                  <c:v>1.4353085913471393</c:v>
                </c:pt>
                <c:pt idx="6">
                  <c:v>0</c:v>
                </c:pt>
                <c:pt idx="7">
                  <c:v>0</c:v>
                </c:pt>
              </c:numCache>
            </c:numRef>
          </c:val>
          <c:extLst>
            <c:ext xmlns:c16="http://schemas.microsoft.com/office/drawing/2014/chart" uri="{C3380CC4-5D6E-409C-BE32-E72D297353CC}">
              <c16:uniqueId val="{00000015-3A89-4EA3-AD56-7E22EC45F89A}"/>
            </c:ext>
          </c:extLst>
        </c:ser>
        <c:ser>
          <c:idx val="10"/>
          <c:order val="9"/>
          <c:tx>
            <c:strRef>
              <c:f>'19_ábra_chart'!$D$22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dLbl>
              <c:idx val="7"/>
              <c:delete val="1"/>
              <c:extLst>
                <c:ext xmlns:c15="http://schemas.microsoft.com/office/drawing/2012/chart" uri="{CE6537A1-D6FC-4f65-9D91-7224C49458BB}"/>
                <c:ext xmlns:c16="http://schemas.microsoft.com/office/drawing/2014/chart" uri="{C3380CC4-5D6E-409C-BE32-E72D297353CC}">
                  <c16:uniqueId val="{00000002-5706-4B7F-8F3C-05E91337487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'19_ábra_chart'!$F$11:$M$11</c:f>
              <c:strCache>
                <c:ptCount val="8"/>
                <c:pt idx="0">
                  <c:v>2016</c:v>
                </c:pt>
                <c:pt idx="1">
                  <c:v>2017</c:v>
                </c:pt>
                <c:pt idx="2">
                  <c:v>2018</c:v>
                </c:pt>
                <c:pt idx="3">
                  <c:v>2019</c:v>
                </c:pt>
                <c:pt idx="4">
                  <c:v>2020</c:v>
                </c:pt>
                <c:pt idx="5">
                  <c:v>2021</c:v>
                </c:pt>
                <c:pt idx="6">
                  <c:v>2022</c:v>
                </c:pt>
                <c:pt idx="7">
                  <c:v>2023 H1</c:v>
                </c:pt>
              </c:strCache>
            </c:strRef>
          </c:cat>
          <c:val>
            <c:numRef>
              <c:f>'19_ábra_chart'!$F$22:$M$22</c:f>
              <c:numCache>
                <c:formatCode>#,##0</c:formatCode>
                <c:ptCount val="8"/>
                <c:pt idx="0">
                  <c:v>13.92219765160246</c:v>
                </c:pt>
                <c:pt idx="1">
                  <c:v>1.0275769257088112</c:v>
                </c:pt>
                <c:pt idx="2">
                  <c:v>4.9697636063771311</c:v>
                </c:pt>
                <c:pt idx="3">
                  <c:v>8.948516562025878</c:v>
                </c:pt>
                <c:pt idx="4">
                  <c:v>5.1845580282421553</c:v>
                </c:pt>
                <c:pt idx="5">
                  <c:v>5.0953454992823444</c:v>
                </c:pt>
                <c:pt idx="6">
                  <c:v>2.9840848806366047</c:v>
                </c:pt>
                <c:pt idx="7">
                  <c:v>0</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'19_ábra_chart'!$F$11:$I$11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560668786979622E-2"/>
              <c:y val="2.27655929074601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'20_ábra_chart'!$I$9</c:f>
              <c:strCache>
                <c:ptCount val="1"/>
                <c:pt idx="0">
                  <c:v>Kezdeti visszaesés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'20_ábra_chart'!$I$10:$I$43</c:f>
              <c:numCache>
                <c:formatCode>0</c:formatCode>
                <c:ptCount val="34"/>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numCache>
            </c:numRef>
          </c:val>
          <c:extLst>
            <c:ext xmlns:c16="http://schemas.microsoft.com/office/drawing/2014/chart" uri="{C3380CC4-5D6E-409C-BE32-E72D297353CC}">
              <c16:uniqueId val="{00000000-96E2-4333-8D48-28A453BA7CA1}"/>
            </c:ext>
          </c:extLst>
        </c:ser>
        <c:ser>
          <c:idx val="1"/>
          <c:order val="1"/>
          <c:tx>
            <c:strRef>
              <c:f>'20_ábra_chart'!$J$9</c:f>
              <c:strCache>
                <c:ptCount val="1"/>
                <c:pt idx="0">
                  <c:v>Erős visszaesés</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'20_ábra_chart'!$J$10:$J$43</c:f>
              <c:numCache>
                <c:formatCode>0</c:formatCode>
                <c:ptCount val="34"/>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numCache>
            </c:numRef>
          </c:val>
          <c:extLst>
            <c:ext xmlns:c16="http://schemas.microsoft.com/office/drawing/2014/chart" uri="{C3380CC4-5D6E-409C-BE32-E72D297353CC}">
              <c16:uniqueId val="{00000001-96E2-4333-8D48-28A453BA7CA1}"/>
            </c:ext>
          </c:extLst>
        </c:ser>
        <c:ser>
          <c:idx val="2"/>
          <c:order val="2"/>
          <c:tx>
            <c:strRef>
              <c:f>'20_ábra_chart'!$K$9</c:f>
              <c:strCache>
                <c:ptCount val="1"/>
                <c:pt idx="0">
                  <c:v>Ciklus alja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'20_ábra_chart'!$K$10:$K$43</c:f>
              <c:numCache>
                <c:formatCode>0</c:formatCode>
                <c:ptCount val="34"/>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numCache>
            </c:numRef>
          </c:val>
          <c:extLst>
            <c:ext xmlns:c16="http://schemas.microsoft.com/office/drawing/2014/chart" uri="{C3380CC4-5D6E-409C-BE32-E72D297353CC}">
              <c16:uniqueId val="{00000002-96E2-4333-8D48-28A453BA7CA1}"/>
            </c:ext>
          </c:extLst>
        </c:ser>
        <c:ser>
          <c:idx val="3"/>
          <c:order val="3"/>
          <c:tx>
            <c:strRef>
              <c:f>'20_ábra_chart'!$L$9</c:f>
              <c:strCache>
                <c:ptCount val="1"/>
                <c:pt idx="0">
                  <c:v>Kezdeti fellendülés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'20_ábra_chart'!$L$10:$L$43</c:f>
              <c:numCache>
                <c:formatCode>0</c:formatCode>
                <c:ptCount val="34"/>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numCache>
            </c:numRef>
          </c:val>
          <c:extLst>
            <c:ext xmlns:c16="http://schemas.microsoft.com/office/drawing/2014/chart" uri="{C3380CC4-5D6E-409C-BE32-E72D297353CC}">
              <c16:uniqueId val="{00000003-96E2-4333-8D48-28A453BA7CA1}"/>
            </c:ext>
          </c:extLst>
        </c:ser>
        <c:ser>
          <c:idx val="4"/>
          <c:order val="4"/>
          <c:tx>
            <c:strRef>
              <c:f>'20_ábra_chart'!$M$9</c:f>
              <c:strCache>
                <c:ptCount val="1"/>
                <c:pt idx="0">
                  <c:v>Érett fellendülés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'20_ábra_chart'!$M$10:$M$43</c:f>
              <c:numCache>
                <c:formatCode>0</c:formatCode>
                <c:ptCount val="34"/>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numCache>
            </c:numRef>
          </c:val>
          <c:extLst>
            <c:ext xmlns:c16="http://schemas.microsoft.com/office/drawing/2014/chart" uri="{C3380CC4-5D6E-409C-BE32-E72D297353CC}">
              <c16:uniqueId val="{00000004-96E2-4333-8D48-28A453BA7CA1}"/>
            </c:ext>
          </c:extLst>
        </c:ser>
        <c:ser>
          <c:idx val="6"/>
          <c:order val="6"/>
          <c:tx>
            <c:strRef>
              <c:f>'20_ábra_chart'!$N$9</c:f>
              <c:strCache>
                <c:ptCount val="1"/>
                <c:pt idx="0">
                  <c:v>Ciklus csúcsa</c:v>
                </c:pt>
              </c:strCache>
            </c:strRef>
          </c:tx>
          <c:spPr>
            <a:solidFill>
              <a:srgbClr val="70AD47"/>
            </a:solidFill>
            <a:ln>
              <a:solidFill>
                <a:schemeClr val="tx1"/>
              </a:solidFill>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'20_ábra_chart'!$N$10:$N$43</c:f>
              <c:numCache>
                <c:formatCode>0</c:formatCode>
                <c:ptCount val="34"/>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numCache>
            </c:numRef>
          </c:val>
          <c:extLst>
            <c:ext xmlns:c16="http://schemas.microsoft.com/office/drawing/2014/chart" uri="{C3380CC4-5D6E-409C-BE32-E72D297353CC}">
              <c16:uniqueId val="{00000007-96E2-4333-8D48-28A453BA7CA1}"/>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5-96E2-4333-8D48-28A453BA7CA1}"/>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778584995909991E-2"/>
          <c:y val="0.86793619850971959"/>
          <c:w val="0.8280907288532727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49986694931162523"/>
        </c:manualLayout>
      </c:layout>
      <c:lineChart>
        <c:grouping val="standard"/>
        <c:varyColors val="0"/>
        <c:ser>
          <c:idx val="0"/>
          <c:order val="0"/>
          <c:tx>
            <c:strRef>
              <c:f>'2_ábra_chart'!$G$9</c:f>
              <c:strCache>
                <c:ptCount val="1"/>
                <c:pt idx="0">
                  <c:v>High energy prices*</c:v>
                </c:pt>
              </c:strCache>
            </c:strRef>
          </c:tx>
          <c:spPr>
            <a:ln w="38100" cap="rnd">
              <a:solidFill>
                <a:srgbClr val="DA0000"/>
              </a:solidFill>
              <a:round/>
            </a:ln>
            <a:effectLst/>
          </c:spPr>
          <c:marker>
            <c:symbol val="circle"/>
            <c:size val="10"/>
            <c:spPr>
              <a:solidFill>
                <a:srgbClr val="DA0000">
                  <a:alpha val="96000"/>
                </a:srgbClr>
              </a:solidFill>
              <a:ln w="9525">
                <a:solidFill>
                  <a:srgbClr val="DA0000"/>
                </a:solidFill>
              </a:ln>
              <a:effectLst/>
            </c:spPr>
          </c:marker>
          <c:dPt>
            <c:idx val="0"/>
            <c:marker>
              <c:symbol val="circle"/>
              <c:size val="10"/>
              <c:spPr>
                <a:solidFill>
                  <a:srgbClr val="DA0000">
                    <a:alpha val="96000"/>
                  </a:srgbClr>
                </a:solidFill>
                <a:ln w="9525">
                  <a:solidFill>
                    <a:srgbClr val="DA0000"/>
                  </a:solidFill>
                </a:ln>
                <a:effectLst/>
              </c:spPr>
            </c:marker>
            <c:bubble3D val="0"/>
            <c:spPr>
              <a:ln w="38100" cap="rnd">
                <a:solidFill>
                  <a:srgbClr val="DA0000"/>
                </a:solidFill>
                <a:round/>
              </a:ln>
              <a:effectLst/>
            </c:spPr>
            <c:extLst>
              <c:ext xmlns:c16="http://schemas.microsoft.com/office/drawing/2014/chart" uri="{C3380CC4-5D6E-409C-BE32-E72D297353CC}">
                <c16:uniqueId val="{00000001-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'2_ábra_chart'!$G$11:$G$44</c:f>
              <c:numCache>
                <c:formatCode>#,##0</c:formatCode>
                <c:ptCount val="34"/>
                <c:pt idx="18">
                  <c:v>49</c:v>
                </c:pt>
                <c:pt idx="19">
                  <c:v>48</c:v>
                </c:pt>
                <c:pt idx="20">
                  <c:v>61</c:v>
                </c:pt>
                <c:pt idx="21">
                  <c:v>66</c:v>
                </c:pt>
                <c:pt idx="22">
                  <c:v>61</c:v>
                </c:pt>
                <c:pt idx="23">
                  <c:v>67</c:v>
                </c:pt>
                <c:pt idx="24">
                  <c:v>60</c:v>
                </c:pt>
                <c:pt idx="25">
                  <c:v>62</c:v>
                </c:pt>
                <c:pt idx="26">
                  <c:v>62</c:v>
                </c:pt>
                <c:pt idx="27">
                  <c:v>62</c:v>
                </c:pt>
                <c:pt idx="28">
                  <c:v>69</c:v>
                </c:pt>
                <c:pt idx="29">
                  <c:v>62</c:v>
                </c:pt>
                <c:pt idx="30">
                  <c:v>53</c:v>
                </c:pt>
                <c:pt idx="31">
                  <c:v>52</c:v>
                </c:pt>
                <c:pt idx="32">
                  <c:v>42</c:v>
                </c:pt>
                <c:pt idx="33">
                  <c:v>50</c:v>
                </c:pt>
              </c:numCache>
            </c:numRef>
          </c:val>
          <c:smooth val="0"/>
          <c:extLst>
            <c:ext xmlns:c16="http://schemas.microsoft.com/office/drawing/2014/chart" uri="{C3380CC4-5D6E-409C-BE32-E72D297353CC}">
              <c16:uniqueId val="{00000002-1D2E-4F54-B795-9539BAFD78A5}"/>
            </c:ext>
          </c:extLst>
        </c:ser>
        <c:ser>
          <c:idx val="9"/>
          <c:order val="1"/>
          <c:tx>
            <c:strRef>
              <c:f>'2_ábra_chart'!$H$9</c:f>
              <c:strCache>
                <c:ptCount val="1"/>
                <c:pt idx="0">
                  <c:v>Suppliers' price increases**</c:v>
                </c:pt>
              </c:strCache>
            </c:strRef>
          </c:tx>
          <c:spPr>
            <a:ln w="38100" cap="rnd">
              <a:solidFill>
                <a:srgbClr val="BFBFBF"/>
              </a:solidFill>
              <a:round/>
            </a:ln>
            <a:effectLst/>
          </c:spPr>
          <c:marker>
            <c:symbol val="circle"/>
            <c:size val="10"/>
            <c:spPr>
              <a:solidFill>
                <a:schemeClr val="bg1">
                  <a:lumMod val="75000"/>
                </a:schemeClr>
              </a:solidFill>
              <a:ln w="9525">
                <a:solidFill>
                  <a:srgbClr val="BFBFBF"/>
                </a:solidFill>
              </a:ln>
              <a:effectLst/>
            </c:spPr>
          </c:marker>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'2_ábra_chart'!$H$11:$H$44</c:f>
              <c:numCache>
                <c:formatCode>#,##0</c:formatCode>
                <c:ptCount val="34"/>
                <c:pt idx="22">
                  <c:v>56.999999999999993</c:v>
                </c:pt>
                <c:pt idx="23">
                  <c:v>59</c:v>
                </c:pt>
                <c:pt idx="24">
                  <c:v>57.999999999999993</c:v>
                </c:pt>
                <c:pt idx="25">
                  <c:v>62</c:v>
                </c:pt>
                <c:pt idx="26">
                  <c:v>63</c:v>
                </c:pt>
                <c:pt idx="27">
                  <c:v>61</c:v>
                </c:pt>
                <c:pt idx="28">
                  <c:v>66</c:v>
                </c:pt>
                <c:pt idx="29">
                  <c:v>63</c:v>
                </c:pt>
                <c:pt idx="30">
                  <c:v>55</c:v>
                </c:pt>
                <c:pt idx="31">
                  <c:v>54</c:v>
                </c:pt>
                <c:pt idx="32">
                  <c:v>41</c:v>
                </c:pt>
                <c:pt idx="33">
                  <c:v>49</c:v>
                </c:pt>
              </c:numCache>
            </c:numRef>
          </c:val>
          <c:smooth val="0"/>
          <c:extLst>
            <c:ext xmlns:c16="http://schemas.microsoft.com/office/drawing/2014/chart" uri="{C3380CC4-5D6E-409C-BE32-E72D297353CC}">
              <c16:uniqueId val="{00000014-1D2E-4F54-B795-9539BAFD78A5}"/>
            </c:ext>
          </c:extLst>
        </c:ser>
        <c:ser>
          <c:idx val="8"/>
          <c:order val="2"/>
          <c:tx>
            <c:strRef>
              <c:f>'2_ábra_chart'!$N$9</c:f>
              <c:strCache>
                <c:ptCount val="1"/>
                <c:pt idx="0">
                  <c:v>Increase in labour costs***</c:v>
                </c:pt>
              </c:strCache>
            </c:strRef>
          </c:tx>
          <c:spPr>
            <a:ln w="38100" cap="rnd">
              <a:solidFill>
                <a:srgbClr val="F6A800"/>
              </a:solidFill>
              <a:round/>
            </a:ln>
            <a:effectLst/>
          </c:spPr>
          <c:marker>
            <c:symbol val="circle"/>
            <c:size val="10"/>
            <c:spPr>
              <a:solidFill>
                <a:srgbClr val="F6A800"/>
              </a:solidFill>
              <a:ln w="9525">
                <a:solidFill>
                  <a:srgbClr val="F6A800"/>
                </a:solidFill>
              </a:ln>
              <a:effectLst/>
            </c:spPr>
          </c:marker>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'2_ábra_chart'!$N$11:$N$44</c:f>
              <c:numCache>
                <c:formatCode>#,##0</c:formatCode>
                <c:ptCount val="34"/>
                <c:pt idx="25">
                  <c:v>45</c:v>
                </c:pt>
                <c:pt idx="26">
                  <c:v>47</c:v>
                </c:pt>
                <c:pt idx="27">
                  <c:v>40</c:v>
                </c:pt>
                <c:pt idx="28">
                  <c:v>51</c:v>
                </c:pt>
                <c:pt idx="29">
                  <c:v>48</c:v>
                </c:pt>
                <c:pt idx="30">
                  <c:v>41</c:v>
                </c:pt>
                <c:pt idx="31">
                  <c:v>46</c:v>
                </c:pt>
                <c:pt idx="32">
                  <c:v>36</c:v>
                </c:pt>
                <c:pt idx="33">
                  <c:v>41</c:v>
                </c:pt>
              </c:numCache>
            </c:numRef>
          </c:val>
          <c:smooth val="0"/>
          <c:extLst>
            <c:ext xmlns:c16="http://schemas.microsoft.com/office/drawing/2014/chart" uri="{C3380CC4-5D6E-409C-BE32-E72D297353CC}">
              <c16:uniqueId val="{00000013-1D2E-4F54-B795-9539BAFD78A5}"/>
            </c:ext>
          </c:extLst>
        </c:ser>
        <c:ser>
          <c:idx val="2"/>
          <c:order val="3"/>
          <c:tx>
            <c:strRef>
              <c:f>'2_ábra_chart'!$I$9</c:f>
              <c:strCache>
                <c:ptCount val="1"/>
                <c:pt idx="0">
                  <c:v>Labour shortage</c:v>
                </c:pt>
              </c:strCache>
            </c:strRef>
          </c:tx>
          <c:spPr>
            <a:ln w="38100" cap="rnd">
              <a:solidFill>
                <a:srgbClr val="002060"/>
              </a:solidFill>
              <a:round/>
            </a:ln>
            <a:effectLst/>
          </c:spPr>
          <c:marker>
            <c:symbol val="circle"/>
            <c:size val="10"/>
            <c:spPr>
              <a:solidFill>
                <a:srgbClr val="002060"/>
              </a:solidFill>
              <a:ln w="9525">
                <a:solidFill>
                  <a:srgbClr val="002060"/>
                </a:solidFill>
              </a:ln>
              <a:effectLst/>
            </c:spPr>
          </c:marker>
          <c:dPt>
            <c:idx val="0"/>
            <c:marker>
              <c:symbol val="circle"/>
              <c:size val="10"/>
              <c:spPr>
                <a:solidFill>
                  <a:srgbClr val="002060"/>
                </a:solidFill>
                <a:ln w="9525">
                  <a:solidFill>
                    <a:srgbClr val="002060"/>
                  </a:solidFill>
                </a:ln>
                <a:effectLst/>
              </c:spPr>
            </c:marker>
            <c:bubble3D val="0"/>
            <c:spPr>
              <a:ln w="38100" cap="rnd">
                <a:solidFill>
                  <a:srgbClr val="002060"/>
                </a:solidFill>
                <a:round/>
              </a:ln>
              <a:effectLst/>
            </c:spPr>
            <c:extLst>
              <c:ext xmlns:c16="http://schemas.microsoft.com/office/drawing/2014/chart" uri="{C3380CC4-5D6E-409C-BE32-E72D297353CC}">
                <c16:uniqueId val="{00000004-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'2_ábra_chart'!$I$11:$I$44</c:f>
              <c:numCache>
                <c:formatCode>#,##0</c:formatCode>
                <c:ptCount val="34"/>
                <c:pt idx="0">
                  <c:v>21.093413689195007</c:v>
                </c:pt>
                <c:pt idx="1">
                  <c:v>16.9986</c:v>
                </c:pt>
                <c:pt idx="2">
                  <c:v>19</c:v>
                </c:pt>
                <c:pt idx="3">
                  <c:v>19.88</c:v>
                </c:pt>
                <c:pt idx="4">
                  <c:v>26</c:v>
                </c:pt>
                <c:pt idx="5">
                  <c:v>27</c:v>
                </c:pt>
                <c:pt idx="6">
                  <c:v>28.999999999999996</c:v>
                </c:pt>
                <c:pt idx="7">
                  <c:v>30</c:v>
                </c:pt>
                <c:pt idx="8">
                  <c:v>33</c:v>
                </c:pt>
                <c:pt idx="9">
                  <c:v>37</c:v>
                </c:pt>
                <c:pt idx="10">
                  <c:v>37</c:v>
                </c:pt>
                <c:pt idx="11">
                  <c:v>36</c:v>
                </c:pt>
                <c:pt idx="12">
                  <c:v>40</c:v>
                </c:pt>
                <c:pt idx="13">
                  <c:v>36</c:v>
                </c:pt>
                <c:pt idx="14">
                  <c:v>44</c:v>
                </c:pt>
                <c:pt idx="15">
                  <c:v>32</c:v>
                </c:pt>
                <c:pt idx="16">
                  <c:v>43</c:v>
                </c:pt>
                <c:pt idx="17">
                  <c:v>37</c:v>
                </c:pt>
                <c:pt idx="18">
                  <c:v>41</c:v>
                </c:pt>
                <c:pt idx="19">
                  <c:v>36</c:v>
                </c:pt>
                <c:pt idx="20">
                  <c:v>31</c:v>
                </c:pt>
                <c:pt idx="21">
                  <c:v>28.999999999999996</c:v>
                </c:pt>
                <c:pt idx="22">
                  <c:v>30</c:v>
                </c:pt>
                <c:pt idx="23">
                  <c:v>27</c:v>
                </c:pt>
                <c:pt idx="24">
                  <c:v>28.000000000000004</c:v>
                </c:pt>
                <c:pt idx="25">
                  <c:v>27</c:v>
                </c:pt>
                <c:pt idx="26">
                  <c:v>31</c:v>
                </c:pt>
                <c:pt idx="27">
                  <c:v>32</c:v>
                </c:pt>
                <c:pt idx="28">
                  <c:v>39</c:v>
                </c:pt>
                <c:pt idx="29">
                  <c:v>35</c:v>
                </c:pt>
                <c:pt idx="30">
                  <c:v>29</c:v>
                </c:pt>
                <c:pt idx="31">
                  <c:v>32</c:v>
                </c:pt>
                <c:pt idx="32">
                  <c:v>26</c:v>
                </c:pt>
                <c:pt idx="33">
                  <c:v>28</c:v>
                </c:pt>
              </c:numCache>
            </c:numRef>
          </c:val>
          <c:smooth val="0"/>
          <c:extLst>
            <c:ext xmlns:c16="http://schemas.microsoft.com/office/drawing/2014/chart" uri="{C3380CC4-5D6E-409C-BE32-E72D297353CC}">
              <c16:uniqueId val="{00000005-1D2E-4F54-B795-9539BAFD78A5}"/>
            </c:ext>
          </c:extLst>
        </c:ser>
        <c:ser>
          <c:idx val="3"/>
          <c:order val="4"/>
          <c:tx>
            <c:strRef>
              <c:f>'2_ábra_chart'!$J$9</c:f>
              <c:strCache>
                <c:ptCount val="1"/>
                <c:pt idx="0">
                  <c:v>Lack of demand</c:v>
                </c:pt>
              </c:strCache>
            </c:strRef>
          </c:tx>
          <c:spPr>
            <a:ln w="38100" cap="rnd">
              <a:solidFill>
                <a:srgbClr val="00B050"/>
              </a:solidFill>
              <a:round/>
            </a:ln>
            <a:effectLst/>
          </c:spPr>
          <c:marker>
            <c:symbol val="circle"/>
            <c:size val="10"/>
            <c:spPr>
              <a:solidFill>
                <a:srgbClr val="00B050"/>
              </a:solidFill>
              <a:ln w="9525">
                <a:solidFill>
                  <a:srgbClr val="00B050"/>
                </a:solidFill>
              </a:ln>
              <a:effectLst/>
            </c:spPr>
          </c:marker>
          <c:dPt>
            <c:idx val="0"/>
            <c:marker>
              <c:symbol val="circle"/>
              <c:size val="10"/>
              <c:spPr>
                <a:solidFill>
                  <a:srgbClr val="00B050"/>
                </a:solidFill>
                <a:ln w="9525">
                  <a:solidFill>
                    <a:srgbClr val="00B050"/>
                  </a:solidFill>
                </a:ln>
                <a:effectLst/>
              </c:spPr>
            </c:marker>
            <c:bubble3D val="0"/>
            <c:spPr>
              <a:ln w="38100" cap="rnd">
                <a:solidFill>
                  <a:srgbClr val="00B050"/>
                </a:solidFill>
                <a:round/>
              </a:ln>
              <a:effectLst/>
            </c:spPr>
            <c:extLst>
              <c:ext xmlns:c16="http://schemas.microsoft.com/office/drawing/2014/chart" uri="{C3380CC4-5D6E-409C-BE32-E72D297353CC}">
                <c16:uniqueId val="{00000007-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'2_ábra_chart'!$J$11:$J$44</c:f>
              <c:numCache>
                <c:formatCode>#,##0</c:formatCode>
                <c:ptCount val="34"/>
                <c:pt idx="0">
                  <c:v>55.015066724063708</c:v>
                </c:pt>
                <c:pt idx="1">
                  <c:v>53.129444999999997</c:v>
                </c:pt>
                <c:pt idx="2">
                  <c:v>50</c:v>
                </c:pt>
                <c:pt idx="3">
                  <c:v>47.158999999999999</c:v>
                </c:pt>
                <c:pt idx="4">
                  <c:v>44</c:v>
                </c:pt>
                <c:pt idx="5">
                  <c:v>40</c:v>
                </c:pt>
                <c:pt idx="6">
                  <c:v>41</c:v>
                </c:pt>
                <c:pt idx="7">
                  <c:v>37</c:v>
                </c:pt>
                <c:pt idx="8">
                  <c:v>34</c:v>
                </c:pt>
                <c:pt idx="9">
                  <c:v>33</c:v>
                </c:pt>
                <c:pt idx="10">
                  <c:v>33</c:v>
                </c:pt>
                <c:pt idx="11">
                  <c:v>36</c:v>
                </c:pt>
                <c:pt idx="12">
                  <c:v>35</c:v>
                </c:pt>
                <c:pt idx="13">
                  <c:v>37</c:v>
                </c:pt>
                <c:pt idx="14">
                  <c:v>28.000000000000004</c:v>
                </c:pt>
                <c:pt idx="15">
                  <c:v>35</c:v>
                </c:pt>
                <c:pt idx="16">
                  <c:v>28.000000000000004</c:v>
                </c:pt>
                <c:pt idx="17">
                  <c:v>28.000000000000004</c:v>
                </c:pt>
                <c:pt idx="18">
                  <c:v>28.999999999999996</c:v>
                </c:pt>
                <c:pt idx="19">
                  <c:v>34</c:v>
                </c:pt>
                <c:pt idx="20">
                  <c:v>41</c:v>
                </c:pt>
                <c:pt idx="21">
                  <c:v>40</c:v>
                </c:pt>
                <c:pt idx="22">
                  <c:v>34</c:v>
                </c:pt>
                <c:pt idx="23">
                  <c:v>38</c:v>
                </c:pt>
                <c:pt idx="24">
                  <c:v>39</c:v>
                </c:pt>
                <c:pt idx="25">
                  <c:v>38</c:v>
                </c:pt>
                <c:pt idx="26">
                  <c:v>39</c:v>
                </c:pt>
                <c:pt idx="27">
                  <c:v>32</c:v>
                </c:pt>
                <c:pt idx="28">
                  <c:v>34</c:v>
                </c:pt>
                <c:pt idx="29">
                  <c:v>38</c:v>
                </c:pt>
                <c:pt idx="30">
                  <c:v>38</c:v>
                </c:pt>
                <c:pt idx="31">
                  <c:v>48</c:v>
                </c:pt>
                <c:pt idx="32">
                  <c:v>45</c:v>
                </c:pt>
                <c:pt idx="33">
                  <c:v>43</c:v>
                </c:pt>
              </c:numCache>
            </c:numRef>
          </c:val>
          <c:smooth val="0"/>
          <c:extLst>
            <c:ext xmlns:c16="http://schemas.microsoft.com/office/drawing/2014/chart" uri="{C3380CC4-5D6E-409C-BE32-E72D297353CC}">
              <c16:uniqueId val="{00000008-1D2E-4F54-B795-9539BAFD78A5}"/>
            </c:ext>
          </c:extLst>
        </c:ser>
        <c:ser>
          <c:idx val="4"/>
          <c:order val="5"/>
          <c:tx>
            <c:strRef>
              <c:f>'2_ábra_chart'!$K$9</c:f>
              <c:strCache>
                <c:ptCount val="1"/>
                <c:pt idx="0">
                  <c:v>Supplier problems</c:v>
                </c:pt>
              </c:strCache>
            </c:strRef>
          </c:tx>
          <c:spPr>
            <a:ln w="38100" cap="rnd">
              <a:solidFill>
                <a:srgbClr val="487EE1"/>
              </a:solidFill>
              <a:round/>
            </a:ln>
            <a:effectLst/>
          </c:spPr>
          <c:marker>
            <c:symbol val="circle"/>
            <c:size val="10"/>
            <c:spPr>
              <a:solidFill>
                <a:srgbClr val="487EE1"/>
              </a:solidFill>
              <a:ln w="9525">
                <a:solidFill>
                  <a:srgbClr val="487EE1"/>
                </a:solidFill>
              </a:ln>
              <a:effectLst/>
            </c:spPr>
          </c:marker>
          <c:dPt>
            <c:idx val="0"/>
            <c:marker>
              <c:symbol val="circle"/>
              <c:size val="10"/>
              <c:spPr>
                <a:solidFill>
                  <a:srgbClr val="487EE1"/>
                </a:solidFill>
                <a:ln w="9525">
                  <a:solidFill>
                    <a:srgbClr val="487EE1"/>
                  </a:solidFill>
                </a:ln>
                <a:effectLst/>
              </c:spPr>
            </c:marker>
            <c:bubble3D val="0"/>
            <c:spPr>
              <a:ln w="38100" cap="rnd">
                <a:solidFill>
                  <a:srgbClr val="487EE1"/>
                </a:solidFill>
                <a:round/>
              </a:ln>
              <a:effectLst/>
            </c:spPr>
            <c:extLst>
              <c:ext xmlns:c16="http://schemas.microsoft.com/office/drawing/2014/chart" uri="{C3380CC4-5D6E-409C-BE32-E72D297353CC}">
                <c16:uniqueId val="{0000000A-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'2_ábra_chart'!$K$11:$K$44</c:f>
              <c:numCache>
                <c:formatCode>#,##0</c:formatCode>
                <c:ptCount val="34"/>
                <c:pt idx="0">
                  <c:v>10.546706844597503</c:v>
                </c:pt>
                <c:pt idx="1">
                  <c:v>10.526299999999999</c:v>
                </c:pt>
                <c:pt idx="2">
                  <c:v>10</c:v>
                </c:pt>
                <c:pt idx="3">
                  <c:v>18.665000000000003</c:v>
                </c:pt>
                <c:pt idx="4">
                  <c:v>18</c:v>
                </c:pt>
                <c:pt idx="5">
                  <c:v>20</c:v>
                </c:pt>
                <c:pt idx="6">
                  <c:v>21</c:v>
                </c:pt>
                <c:pt idx="7">
                  <c:v>25</c:v>
                </c:pt>
                <c:pt idx="8">
                  <c:v>18</c:v>
                </c:pt>
                <c:pt idx="9">
                  <c:v>26</c:v>
                </c:pt>
                <c:pt idx="10">
                  <c:v>26</c:v>
                </c:pt>
                <c:pt idx="11">
                  <c:v>28.000000000000004</c:v>
                </c:pt>
                <c:pt idx="12">
                  <c:v>27</c:v>
                </c:pt>
                <c:pt idx="13">
                  <c:v>25</c:v>
                </c:pt>
                <c:pt idx="14">
                  <c:v>30</c:v>
                </c:pt>
                <c:pt idx="15">
                  <c:v>28.999999999999996</c:v>
                </c:pt>
                <c:pt idx="16">
                  <c:v>42</c:v>
                </c:pt>
                <c:pt idx="17">
                  <c:v>38</c:v>
                </c:pt>
                <c:pt idx="18">
                  <c:v>36</c:v>
                </c:pt>
                <c:pt idx="19">
                  <c:v>30</c:v>
                </c:pt>
                <c:pt idx="20">
                  <c:v>28.000000000000004</c:v>
                </c:pt>
                <c:pt idx="21">
                  <c:v>24</c:v>
                </c:pt>
                <c:pt idx="22">
                  <c:v>27</c:v>
                </c:pt>
                <c:pt idx="23">
                  <c:v>23</c:v>
                </c:pt>
                <c:pt idx="24">
                  <c:v>22</c:v>
                </c:pt>
                <c:pt idx="25">
                  <c:v>17</c:v>
                </c:pt>
                <c:pt idx="26">
                  <c:v>18</c:v>
                </c:pt>
                <c:pt idx="27">
                  <c:v>13</c:v>
                </c:pt>
                <c:pt idx="28">
                  <c:v>18</c:v>
                </c:pt>
                <c:pt idx="29">
                  <c:v>19</c:v>
                </c:pt>
                <c:pt idx="30">
                  <c:v>10</c:v>
                </c:pt>
                <c:pt idx="31">
                  <c:v>10</c:v>
                </c:pt>
                <c:pt idx="32">
                  <c:v>9</c:v>
                </c:pt>
                <c:pt idx="33">
                  <c:v>7</c:v>
                </c:pt>
              </c:numCache>
            </c:numRef>
          </c:val>
          <c:smooth val="0"/>
          <c:extLst>
            <c:ext xmlns:c16="http://schemas.microsoft.com/office/drawing/2014/chart" uri="{C3380CC4-5D6E-409C-BE32-E72D297353CC}">
              <c16:uniqueId val="{0000000B-1D2E-4F54-B795-9539BAFD78A5}"/>
            </c:ext>
          </c:extLst>
        </c:ser>
        <c:ser>
          <c:idx val="5"/>
          <c:order val="6"/>
          <c:tx>
            <c:strRef>
              <c:f>'2_ábra_chart'!$L$9</c:f>
              <c:strCache>
                <c:ptCount val="1"/>
                <c:pt idx="0">
                  <c:v>Funding problems</c:v>
                </c:pt>
              </c:strCache>
            </c:strRef>
          </c:tx>
          <c:spPr>
            <a:ln w="38100" cap="rnd">
              <a:solidFill>
                <a:srgbClr val="53CCFF"/>
              </a:solidFill>
              <a:round/>
            </a:ln>
            <a:effectLst/>
          </c:spPr>
          <c:marker>
            <c:symbol val="circle"/>
            <c:size val="10"/>
            <c:spPr>
              <a:solidFill>
                <a:srgbClr val="53CCFF"/>
              </a:solidFill>
              <a:ln w="9525">
                <a:solidFill>
                  <a:srgbClr val="53CCFF"/>
                </a:solidFill>
              </a:ln>
              <a:effectLst/>
            </c:spPr>
          </c:marker>
          <c:dPt>
            <c:idx val="0"/>
            <c:marker>
              <c:symbol val="circle"/>
              <c:size val="10"/>
              <c:spPr>
                <a:solidFill>
                  <a:srgbClr val="53CCFF"/>
                </a:solidFill>
                <a:ln w="9525">
                  <a:solidFill>
                    <a:srgbClr val="53CCFF"/>
                  </a:solidFill>
                </a:ln>
                <a:effectLst/>
              </c:spPr>
            </c:marker>
            <c:bubble3D val="0"/>
            <c:spPr>
              <a:ln w="38100" cap="flat" cmpd="sng" algn="ctr">
                <a:solidFill>
                  <a:srgbClr val="53CCFF"/>
                </a:solidFill>
                <a:prstDash val="solid"/>
                <a:round/>
                <a:headEnd type="none" w="med" len="med"/>
                <a:tailEnd type="none" w="med" len="med"/>
              </a:ln>
              <a:effectLst/>
            </c:spPr>
            <c:extLst>
              <c:ext xmlns:c16="http://schemas.microsoft.com/office/drawing/2014/chart" uri="{C3380CC4-5D6E-409C-BE32-E72D297353CC}">
                <c16:uniqueId val="{0000000D-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'2_ábra_chart'!$L$11:$L$44</c:f>
              <c:numCache>
                <c:formatCode>#,##0</c:formatCode>
                <c:ptCount val="34"/>
                <c:pt idx="0">
                  <c:v>22.858372793801117</c:v>
                </c:pt>
                <c:pt idx="1">
                  <c:v>18.776699999999998</c:v>
                </c:pt>
                <c:pt idx="2">
                  <c:v>24</c:v>
                </c:pt>
                <c:pt idx="3">
                  <c:v>21.73</c:v>
                </c:pt>
                <c:pt idx="4">
                  <c:v>23</c:v>
                </c:pt>
                <c:pt idx="5">
                  <c:v>22</c:v>
                </c:pt>
                <c:pt idx="6">
                  <c:v>22</c:v>
                </c:pt>
                <c:pt idx="7">
                  <c:v>23</c:v>
                </c:pt>
                <c:pt idx="8">
                  <c:v>22</c:v>
                </c:pt>
                <c:pt idx="9">
                  <c:v>20</c:v>
                </c:pt>
                <c:pt idx="10">
                  <c:v>22</c:v>
                </c:pt>
                <c:pt idx="11">
                  <c:v>20</c:v>
                </c:pt>
                <c:pt idx="12">
                  <c:v>18</c:v>
                </c:pt>
                <c:pt idx="13">
                  <c:v>21</c:v>
                </c:pt>
                <c:pt idx="14">
                  <c:v>18</c:v>
                </c:pt>
                <c:pt idx="15">
                  <c:v>21</c:v>
                </c:pt>
                <c:pt idx="16">
                  <c:v>15</c:v>
                </c:pt>
                <c:pt idx="17">
                  <c:v>21</c:v>
                </c:pt>
                <c:pt idx="18">
                  <c:v>26</c:v>
                </c:pt>
                <c:pt idx="19">
                  <c:v>22</c:v>
                </c:pt>
                <c:pt idx="20">
                  <c:v>17</c:v>
                </c:pt>
                <c:pt idx="21">
                  <c:v>23</c:v>
                </c:pt>
                <c:pt idx="22">
                  <c:v>22</c:v>
                </c:pt>
                <c:pt idx="23">
                  <c:v>21</c:v>
                </c:pt>
                <c:pt idx="24">
                  <c:v>24</c:v>
                </c:pt>
                <c:pt idx="25">
                  <c:v>15</c:v>
                </c:pt>
                <c:pt idx="26">
                  <c:v>16</c:v>
                </c:pt>
                <c:pt idx="27">
                  <c:v>22</c:v>
                </c:pt>
                <c:pt idx="28">
                  <c:v>22</c:v>
                </c:pt>
                <c:pt idx="29">
                  <c:v>19</c:v>
                </c:pt>
                <c:pt idx="30">
                  <c:v>21</c:v>
                </c:pt>
                <c:pt idx="31">
                  <c:v>25</c:v>
                </c:pt>
                <c:pt idx="32">
                  <c:v>21</c:v>
                </c:pt>
                <c:pt idx="33">
                  <c:v>24</c:v>
                </c:pt>
              </c:numCache>
            </c:numRef>
          </c:val>
          <c:smooth val="0"/>
          <c:extLst>
            <c:ext xmlns:c16="http://schemas.microsoft.com/office/drawing/2014/chart" uri="{C3380CC4-5D6E-409C-BE32-E72D297353CC}">
              <c16:uniqueId val="{0000000E-1D2E-4F54-B795-9539BAFD78A5}"/>
            </c:ext>
          </c:extLst>
        </c:ser>
        <c:ser>
          <c:idx val="6"/>
          <c:order val="7"/>
          <c:tx>
            <c:strRef>
              <c:f>'2_ábra_chart'!$M$9</c:f>
              <c:strCache>
                <c:ptCount val="1"/>
                <c:pt idx="0">
                  <c:v>Administrative obstacles</c:v>
                </c:pt>
              </c:strCache>
            </c:strRef>
          </c:tx>
          <c:spPr>
            <a:ln w="38100" cap="rnd">
              <a:solidFill>
                <a:srgbClr val="7B5400"/>
              </a:solidFill>
              <a:round/>
            </a:ln>
            <a:effectLst/>
          </c:spPr>
          <c:marker>
            <c:symbol val="circle"/>
            <c:size val="10"/>
            <c:spPr>
              <a:solidFill>
                <a:srgbClr val="996600"/>
              </a:solidFill>
              <a:ln w="9525">
                <a:solidFill>
                  <a:srgbClr val="7B5400"/>
                </a:solidFill>
              </a:ln>
              <a:effectLst/>
            </c:spPr>
          </c:marker>
          <c:dPt>
            <c:idx val="0"/>
            <c:marker>
              <c:symbol val="circle"/>
              <c:size val="10"/>
              <c:spPr>
                <a:solidFill>
                  <a:srgbClr val="996600"/>
                </a:solidFill>
                <a:ln w="9525">
                  <a:solidFill>
                    <a:srgbClr val="7B5400"/>
                  </a:solidFill>
                </a:ln>
                <a:effectLst/>
              </c:spPr>
            </c:marker>
            <c:bubble3D val="0"/>
            <c:spPr>
              <a:ln w="38100" cap="rnd">
                <a:solidFill>
                  <a:srgbClr val="7B5400"/>
                </a:solidFill>
                <a:round/>
              </a:ln>
              <a:effectLst/>
            </c:spPr>
            <c:extLst>
              <c:ext xmlns:c16="http://schemas.microsoft.com/office/drawing/2014/chart" uri="{C3380CC4-5D6E-409C-BE32-E72D297353CC}">
                <c16:uniqueId val="{00000010-1D2E-4F54-B795-9539BAFD78A5}"/>
              </c:ext>
            </c:extLst>
          </c:dPt>
          <c:cat>
            <c:strRef>
              <c:f>'2_ábra_chart'!$E$11:$E$44</c:f>
              <c:strCache>
                <c:ptCount val="34"/>
                <c:pt idx="0">
                  <c:v>Dec 2020</c:v>
                </c:pt>
                <c:pt idx="1">
                  <c:v>Jan 2021</c:v>
                </c:pt>
                <c:pt idx="2">
                  <c:v>Feb 2021</c:v>
                </c:pt>
                <c:pt idx="3">
                  <c:v>Mar 2021</c:v>
                </c:pt>
                <c:pt idx="4">
                  <c:v>Apr 2021</c:v>
                </c:pt>
                <c:pt idx="5">
                  <c:v>May 2021</c:v>
                </c:pt>
                <c:pt idx="6">
                  <c:v>Jun 2021</c:v>
                </c:pt>
                <c:pt idx="7">
                  <c:v>Jul 2021</c:v>
                </c:pt>
                <c:pt idx="8">
                  <c:v>Aug 2021</c:v>
                </c:pt>
                <c:pt idx="9">
                  <c:v>Sep 2021</c:v>
                </c:pt>
                <c:pt idx="10">
                  <c:v>Oct 2021</c:v>
                </c:pt>
                <c:pt idx="11">
                  <c:v>Nov 2021</c:v>
                </c:pt>
                <c:pt idx="12">
                  <c:v>Dec 2021</c:v>
                </c:pt>
                <c:pt idx="13">
                  <c:v>Jan 2022</c:v>
                </c:pt>
                <c:pt idx="14">
                  <c:v>Feb 2022</c:v>
                </c:pt>
                <c:pt idx="15">
                  <c:v>Mar 2022</c:v>
                </c:pt>
                <c:pt idx="16">
                  <c:v>Apr 2022</c:v>
                </c:pt>
                <c:pt idx="17">
                  <c:v>May 2022</c:v>
                </c:pt>
                <c:pt idx="18">
                  <c:v>Jun 2022</c:v>
                </c:pt>
                <c:pt idx="19">
                  <c:v>Jul 2022</c:v>
                </c:pt>
                <c:pt idx="20">
                  <c:v>Aug 2022</c:v>
                </c:pt>
                <c:pt idx="21">
                  <c:v>Sep 2022</c:v>
                </c:pt>
                <c:pt idx="22">
                  <c:v>Oct 2022</c:v>
                </c:pt>
                <c:pt idx="23">
                  <c:v>Nov 2022</c:v>
                </c:pt>
                <c:pt idx="24">
                  <c:v>Dec 2022</c:v>
                </c:pt>
                <c:pt idx="25">
                  <c:v>Jan 2023</c:v>
                </c:pt>
                <c:pt idx="26">
                  <c:v>Feb 2023</c:v>
                </c:pt>
                <c:pt idx="27">
                  <c:v>Mar 2023</c:v>
                </c:pt>
                <c:pt idx="28">
                  <c:v>Apr 2023</c:v>
                </c:pt>
                <c:pt idx="29">
                  <c:v>May 2023</c:v>
                </c:pt>
                <c:pt idx="30">
                  <c:v>Jun 2023</c:v>
                </c:pt>
                <c:pt idx="31">
                  <c:v>Jul 2023</c:v>
                </c:pt>
                <c:pt idx="32">
                  <c:v>Aug 2023</c:v>
                </c:pt>
                <c:pt idx="33">
                  <c:v>Sep 2023</c:v>
                </c:pt>
              </c:strCache>
            </c:strRef>
          </c:cat>
          <c:val>
            <c:numRef>
              <c:f>'2_ábra_chart'!$M$11:$M$44</c:f>
              <c:numCache>
                <c:formatCode>#,##0</c:formatCode>
                <c:ptCount val="34"/>
                <c:pt idx="0">
                  <c:v>10.589754627636678</c:v>
                </c:pt>
                <c:pt idx="1">
                  <c:v>11.5932</c:v>
                </c:pt>
                <c:pt idx="2">
                  <c:v>9</c:v>
                </c:pt>
                <c:pt idx="3">
                  <c:v>15.915000000000001</c:v>
                </c:pt>
                <c:pt idx="4">
                  <c:v>16</c:v>
                </c:pt>
                <c:pt idx="5">
                  <c:v>14.000000000000002</c:v>
                </c:pt>
                <c:pt idx="6">
                  <c:v>13</c:v>
                </c:pt>
                <c:pt idx="7">
                  <c:v>13</c:v>
                </c:pt>
                <c:pt idx="8">
                  <c:v>13</c:v>
                </c:pt>
                <c:pt idx="9">
                  <c:v>12</c:v>
                </c:pt>
                <c:pt idx="10">
                  <c:v>12</c:v>
                </c:pt>
                <c:pt idx="11">
                  <c:v>12</c:v>
                </c:pt>
                <c:pt idx="12">
                  <c:v>15</c:v>
                </c:pt>
                <c:pt idx="13">
                  <c:v>12</c:v>
                </c:pt>
                <c:pt idx="14">
                  <c:v>18</c:v>
                </c:pt>
                <c:pt idx="15">
                  <c:v>12</c:v>
                </c:pt>
                <c:pt idx="16">
                  <c:v>15</c:v>
                </c:pt>
                <c:pt idx="17">
                  <c:v>12</c:v>
                </c:pt>
                <c:pt idx="18">
                  <c:v>14.000000000000002</c:v>
                </c:pt>
                <c:pt idx="19">
                  <c:v>15</c:v>
                </c:pt>
                <c:pt idx="20">
                  <c:v>14.000000000000002</c:v>
                </c:pt>
                <c:pt idx="21">
                  <c:v>16</c:v>
                </c:pt>
                <c:pt idx="22">
                  <c:v>13</c:v>
                </c:pt>
                <c:pt idx="23">
                  <c:v>12</c:v>
                </c:pt>
                <c:pt idx="24">
                  <c:v>13</c:v>
                </c:pt>
                <c:pt idx="25">
                  <c:v>9</c:v>
                </c:pt>
                <c:pt idx="26">
                  <c:v>12</c:v>
                </c:pt>
                <c:pt idx="27">
                  <c:v>11</c:v>
                </c:pt>
                <c:pt idx="28">
                  <c:v>12</c:v>
                </c:pt>
                <c:pt idx="29">
                  <c:v>8</c:v>
                </c:pt>
                <c:pt idx="30">
                  <c:v>9</c:v>
                </c:pt>
                <c:pt idx="31">
                  <c:v>14</c:v>
                </c:pt>
                <c:pt idx="32">
                  <c:v>13</c:v>
                </c:pt>
                <c:pt idx="33">
                  <c:v>14</c:v>
                </c:pt>
              </c:numCache>
            </c:numRef>
          </c:val>
          <c:smooth val="0"/>
          <c:extLst>
            <c:ext xmlns:c16="http://schemas.microsoft.com/office/drawing/2014/chart" uri="{C3380CC4-5D6E-409C-BE32-E72D297353CC}">
              <c16:uniqueId val="{00000011-1D2E-4F54-B795-9539BAFD78A5}"/>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1"/>
          <c:order val="8"/>
          <c:tx>
            <c:v>fikt</c:v>
          </c:tx>
          <c:spPr>
            <a:ln w="28575" cap="rnd">
              <a:noFill/>
              <a:round/>
            </a:ln>
            <a:effectLst/>
          </c:spPr>
          <c:marker>
            <c:symbol val="none"/>
          </c:marker>
          <c:cat>
            <c:strRef>
              <c:f>'2_ábra_chart'!$G$10:$N$10</c:f>
              <c:strCache>
                <c:ptCount val="8"/>
                <c:pt idx="0">
                  <c:v>Magas energiaárak*</c:v>
                </c:pt>
                <c:pt idx="1">
                  <c:v>Beszállítók áremelése**</c:v>
                </c:pt>
                <c:pt idx="2">
                  <c:v>Munkaerőhiány</c:v>
                </c:pt>
                <c:pt idx="3">
                  <c:v>Vevők hiánya</c:v>
                </c:pt>
                <c:pt idx="4">
                  <c:v>Beszállítói problémák</c:v>
                </c:pt>
                <c:pt idx="5">
                  <c:v>Finanszírozási problémák</c:v>
                </c:pt>
                <c:pt idx="6">
                  <c:v>Adminisztratív akadályok</c:v>
                </c:pt>
                <c:pt idx="7">
                  <c:v>Munkaerőköltség emelkedése***</c:v>
                </c:pt>
              </c:strCache>
            </c:strRef>
          </c:cat>
          <c:smooth val="0"/>
          <c:extLst>
            <c:ext xmlns:c16="http://schemas.microsoft.com/office/drawing/2014/chart" uri="{C3380CC4-5D6E-409C-BE32-E72D297353CC}">
              <c16:uniqueId val="{00000015-1D2E-4F54-B795-9539BAFD78A5}"/>
            </c:ext>
          </c:extLst>
        </c:ser>
        <c:dLbls>
          <c:showLegendKey val="0"/>
          <c:showVal val="0"/>
          <c:showCatName val="0"/>
          <c:showSerName val="0"/>
          <c:showPercent val="0"/>
          <c:showBubbleSize val="0"/>
        </c:dLbls>
        <c:marker val="1"/>
        <c:smooth val="0"/>
        <c:axId val="577489088"/>
        <c:axId val="577482528"/>
      </c:line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30555555555552E-2"/>
              <c:y val="4.65173776286210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77482528"/>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1308069444444442"/>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10"/>
      </c:valAx>
      <c:catAx>
        <c:axId val="577489088"/>
        <c:scaling>
          <c:orientation val="minMax"/>
        </c:scaling>
        <c:delete val="1"/>
        <c:axPos val="b"/>
        <c:numFmt formatCode="General" sourceLinked="1"/>
        <c:majorTickMark val="out"/>
        <c:minorTickMark val="none"/>
        <c:tickLblPos val="nextTo"/>
        <c:crossAx val="577482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3955555555555556E-2"/>
          <c:y val="0.76623186348797923"/>
          <c:w val="0.97208874999999995"/>
          <c:h val="0.21981292322343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'20_ábra_chart'!$I$8</c:f>
              <c:strCache>
                <c:ptCount val="1"/>
                <c:pt idx="0">
                  <c:v>Early Downturn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'20_ábra_chart'!$I$10:$I$43</c:f>
              <c:numCache>
                <c:formatCode>0</c:formatCode>
                <c:ptCount val="34"/>
                <c:pt idx="1">
                  <c:v>0</c:v>
                </c:pt>
                <c:pt idx="2">
                  <c:v>0</c:v>
                </c:pt>
                <c:pt idx="3">
                  <c:v>0</c:v>
                </c:pt>
                <c:pt idx="4">
                  <c:v>0</c:v>
                </c:pt>
                <c:pt idx="5">
                  <c:v>0</c:v>
                </c:pt>
                <c:pt idx="6">
                  <c:v>0</c:v>
                </c:pt>
                <c:pt idx="7">
                  <c:v>0</c:v>
                </c:pt>
                <c:pt idx="8">
                  <c:v>0</c:v>
                </c:pt>
                <c:pt idx="9">
                  <c:v>0</c:v>
                </c:pt>
                <c:pt idx="10">
                  <c:v>0</c:v>
                </c:pt>
                <c:pt idx="11">
                  <c:v>0</c:v>
                </c:pt>
                <c:pt idx="12">
                  <c:v>0</c:v>
                </c:pt>
                <c:pt idx="13">
                  <c:v>4</c:v>
                </c:pt>
                <c:pt idx="14">
                  <c:v>5.5555555555555554</c:v>
                </c:pt>
                <c:pt idx="15">
                  <c:v>5.2631578947368416</c:v>
                </c:pt>
                <c:pt idx="16">
                  <c:v>8.3333333333333321</c:v>
                </c:pt>
                <c:pt idx="17">
                  <c:v>8.695652173913043</c:v>
                </c:pt>
                <c:pt idx="18">
                  <c:v>10.526315789473683</c:v>
                </c:pt>
                <c:pt idx="19">
                  <c:v>7.4074074074074066</c:v>
                </c:pt>
                <c:pt idx="20">
                  <c:v>43.75</c:v>
                </c:pt>
                <c:pt idx="21">
                  <c:v>41.666666666666671</c:v>
                </c:pt>
                <c:pt idx="22">
                  <c:v>71.428571428571431</c:v>
                </c:pt>
                <c:pt idx="23">
                  <c:v>54.54545454545454</c:v>
                </c:pt>
                <c:pt idx="24">
                  <c:v>27.777777777777779</c:v>
                </c:pt>
                <c:pt idx="25">
                  <c:v>0</c:v>
                </c:pt>
                <c:pt idx="26">
                  <c:v>27.27272727272727</c:v>
                </c:pt>
                <c:pt idx="27">
                  <c:v>7.6923076923076925</c:v>
                </c:pt>
                <c:pt idx="28">
                  <c:v>38.461538461538467</c:v>
                </c:pt>
                <c:pt idx="29">
                  <c:v>40</c:v>
                </c:pt>
                <c:pt idx="30">
                  <c:v>62.5</c:v>
                </c:pt>
                <c:pt idx="31">
                  <c:v>56.25</c:v>
                </c:pt>
                <c:pt idx="32">
                  <c:v>53.333333333333336</c:v>
                </c:pt>
                <c:pt idx="33">
                  <c:v>50</c:v>
                </c:pt>
              </c:numCache>
            </c:numRef>
          </c:val>
          <c:extLst>
            <c:ext xmlns:c16="http://schemas.microsoft.com/office/drawing/2014/chart" uri="{C3380CC4-5D6E-409C-BE32-E72D297353CC}">
              <c16:uniqueId val="{00000000-1851-40F6-B2C9-E1955FEB3A44}"/>
            </c:ext>
          </c:extLst>
        </c:ser>
        <c:ser>
          <c:idx val="1"/>
          <c:order val="1"/>
          <c:tx>
            <c:strRef>
              <c:f>'20_ábra_chart'!$J$8</c:f>
              <c:strCache>
                <c:ptCount val="1"/>
                <c:pt idx="0">
                  <c:v>Mid-Downturn</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'20_ábra_chart'!$J$10:$J$43</c:f>
              <c:numCache>
                <c:formatCode>0</c:formatCode>
                <c:ptCount val="34"/>
                <c:pt idx="1">
                  <c:v>0</c:v>
                </c:pt>
                <c:pt idx="2">
                  <c:v>0</c:v>
                </c:pt>
                <c:pt idx="3">
                  <c:v>0</c:v>
                </c:pt>
                <c:pt idx="4">
                  <c:v>0</c:v>
                </c:pt>
                <c:pt idx="5">
                  <c:v>0</c:v>
                </c:pt>
                <c:pt idx="6">
                  <c:v>0</c:v>
                </c:pt>
                <c:pt idx="7">
                  <c:v>0</c:v>
                </c:pt>
                <c:pt idx="8">
                  <c:v>0</c:v>
                </c:pt>
                <c:pt idx="9">
                  <c:v>0</c:v>
                </c:pt>
                <c:pt idx="10">
                  <c:v>5.8823529411764701</c:v>
                </c:pt>
                <c:pt idx="11">
                  <c:v>4.3478260869565215</c:v>
                </c:pt>
                <c:pt idx="12">
                  <c:v>0</c:v>
                </c:pt>
                <c:pt idx="13">
                  <c:v>4</c:v>
                </c:pt>
                <c:pt idx="14">
                  <c:v>0</c:v>
                </c:pt>
                <c:pt idx="15">
                  <c:v>0</c:v>
                </c:pt>
                <c:pt idx="16">
                  <c:v>0</c:v>
                </c:pt>
                <c:pt idx="17">
                  <c:v>0</c:v>
                </c:pt>
                <c:pt idx="18">
                  <c:v>0</c:v>
                </c:pt>
                <c:pt idx="19">
                  <c:v>3.7037037037037033</c:v>
                </c:pt>
                <c:pt idx="20">
                  <c:v>6.25</c:v>
                </c:pt>
                <c:pt idx="21">
                  <c:v>16.666666666666664</c:v>
                </c:pt>
                <c:pt idx="22">
                  <c:v>0</c:v>
                </c:pt>
                <c:pt idx="23">
                  <c:v>9.0909090909090917</c:v>
                </c:pt>
                <c:pt idx="24">
                  <c:v>11.111111111111111</c:v>
                </c:pt>
                <c:pt idx="25">
                  <c:v>16.666666666666664</c:v>
                </c:pt>
                <c:pt idx="26">
                  <c:v>18.181818181818183</c:v>
                </c:pt>
                <c:pt idx="27">
                  <c:v>15.384615384615385</c:v>
                </c:pt>
                <c:pt idx="28">
                  <c:v>23.076923076923077</c:v>
                </c:pt>
                <c:pt idx="29">
                  <c:v>13.333333333333334</c:v>
                </c:pt>
                <c:pt idx="30">
                  <c:v>0</c:v>
                </c:pt>
                <c:pt idx="31">
                  <c:v>31.25</c:v>
                </c:pt>
                <c:pt idx="32">
                  <c:v>26.666666666666668</c:v>
                </c:pt>
                <c:pt idx="33">
                  <c:v>28.571428571428569</c:v>
                </c:pt>
              </c:numCache>
            </c:numRef>
          </c:val>
          <c:extLst>
            <c:ext xmlns:c16="http://schemas.microsoft.com/office/drawing/2014/chart" uri="{C3380CC4-5D6E-409C-BE32-E72D297353CC}">
              <c16:uniqueId val="{00000001-1851-40F6-B2C9-E1955FEB3A44}"/>
            </c:ext>
          </c:extLst>
        </c:ser>
        <c:ser>
          <c:idx val="2"/>
          <c:order val="2"/>
          <c:tx>
            <c:strRef>
              <c:f>'20_ábra_chart'!$K$8</c:f>
              <c:strCache>
                <c:ptCount val="1"/>
                <c:pt idx="0">
                  <c:v>Bottom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'20_ábra_chart'!$K$10:$K$43</c:f>
              <c:numCache>
                <c:formatCode>0</c:formatCode>
                <c:ptCount val="34"/>
                <c:pt idx="1">
                  <c:v>26.315789473684209</c:v>
                </c:pt>
                <c:pt idx="2">
                  <c:v>17.647058823529413</c:v>
                </c:pt>
                <c:pt idx="3">
                  <c:v>12.5</c:v>
                </c:pt>
                <c:pt idx="4">
                  <c:v>9.0909090909090917</c:v>
                </c:pt>
                <c:pt idx="5">
                  <c:v>8</c:v>
                </c:pt>
                <c:pt idx="6">
                  <c:v>5</c:v>
                </c:pt>
                <c:pt idx="7">
                  <c:v>7.1428571428571423</c:v>
                </c:pt>
                <c:pt idx="8">
                  <c:v>0</c:v>
                </c:pt>
                <c:pt idx="9">
                  <c:v>0</c:v>
                </c:pt>
                <c:pt idx="10">
                  <c:v>0</c:v>
                </c:pt>
                <c:pt idx="11">
                  <c:v>0</c:v>
                </c:pt>
                <c:pt idx="12">
                  <c:v>4</c:v>
                </c:pt>
                <c:pt idx="13">
                  <c:v>4</c:v>
                </c:pt>
                <c:pt idx="14">
                  <c:v>5.5555555555555554</c:v>
                </c:pt>
                <c:pt idx="15">
                  <c:v>5.2631578947368416</c:v>
                </c:pt>
                <c:pt idx="16">
                  <c:v>0</c:v>
                </c:pt>
                <c:pt idx="17">
                  <c:v>4.3478260869565215</c:v>
                </c:pt>
                <c:pt idx="18">
                  <c:v>0</c:v>
                </c:pt>
                <c:pt idx="19">
                  <c:v>3.7037037037037033</c:v>
                </c:pt>
                <c:pt idx="20">
                  <c:v>6.25</c:v>
                </c:pt>
                <c:pt idx="21">
                  <c:v>0</c:v>
                </c:pt>
                <c:pt idx="22">
                  <c:v>7.1428571428571423</c:v>
                </c:pt>
                <c:pt idx="23">
                  <c:v>18.181818181818183</c:v>
                </c:pt>
                <c:pt idx="24">
                  <c:v>11.111111111111111</c:v>
                </c:pt>
                <c:pt idx="25">
                  <c:v>16.666666666666664</c:v>
                </c:pt>
                <c:pt idx="26">
                  <c:v>18.181818181818183</c:v>
                </c:pt>
                <c:pt idx="27">
                  <c:v>7.6923076923076925</c:v>
                </c:pt>
                <c:pt idx="28">
                  <c:v>0</c:v>
                </c:pt>
                <c:pt idx="29">
                  <c:v>6.666666666666667</c:v>
                </c:pt>
                <c:pt idx="30">
                  <c:v>6.25</c:v>
                </c:pt>
                <c:pt idx="31">
                  <c:v>6.25</c:v>
                </c:pt>
                <c:pt idx="32">
                  <c:v>6.666666666666667</c:v>
                </c:pt>
                <c:pt idx="33">
                  <c:v>21.428571428571427</c:v>
                </c:pt>
              </c:numCache>
            </c:numRef>
          </c:val>
          <c:extLst>
            <c:ext xmlns:c16="http://schemas.microsoft.com/office/drawing/2014/chart" uri="{C3380CC4-5D6E-409C-BE32-E72D297353CC}">
              <c16:uniqueId val="{00000002-1851-40F6-B2C9-E1955FEB3A44}"/>
            </c:ext>
          </c:extLst>
        </c:ser>
        <c:ser>
          <c:idx val="3"/>
          <c:order val="3"/>
          <c:tx>
            <c:strRef>
              <c:f>'20_ábra_chart'!$L$8</c:f>
              <c:strCache>
                <c:ptCount val="1"/>
                <c:pt idx="0">
                  <c:v>Early Upturn</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'20_ábra_chart'!$L$10:$L$43</c:f>
              <c:numCache>
                <c:formatCode>0</c:formatCode>
                <c:ptCount val="34"/>
                <c:pt idx="1">
                  <c:v>68.421052631578945</c:v>
                </c:pt>
                <c:pt idx="2">
                  <c:v>70.588235294117652</c:v>
                </c:pt>
                <c:pt idx="3">
                  <c:v>75</c:v>
                </c:pt>
                <c:pt idx="4">
                  <c:v>68.181818181818173</c:v>
                </c:pt>
                <c:pt idx="5">
                  <c:v>56.000000000000007</c:v>
                </c:pt>
                <c:pt idx="6">
                  <c:v>35</c:v>
                </c:pt>
                <c:pt idx="7">
                  <c:v>50</c:v>
                </c:pt>
                <c:pt idx="8">
                  <c:v>16.666666666666664</c:v>
                </c:pt>
                <c:pt idx="9">
                  <c:v>21.052631578947366</c:v>
                </c:pt>
                <c:pt idx="10">
                  <c:v>5.8823529411764701</c:v>
                </c:pt>
                <c:pt idx="11">
                  <c:v>8.695652173913043</c:v>
                </c:pt>
                <c:pt idx="12">
                  <c:v>12</c:v>
                </c:pt>
                <c:pt idx="13">
                  <c:v>12</c:v>
                </c:pt>
                <c:pt idx="14">
                  <c:v>11.111111111111111</c:v>
                </c:pt>
                <c:pt idx="15">
                  <c:v>0</c:v>
                </c:pt>
                <c:pt idx="16">
                  <c:v>16.666666666666664</c:v>
                </c:pt>
                <c:pt idx="17">
                  <c:v>4.3478260869565215</c:v>
                </c:pt>
                <c:pt idx="18">
                  <c:v>5.2631578947368416</c:v>
                </c:pt>
                <c:pt idx="19">
                  <c:v>7.4074074074074066</c:v>
                </c:pt>
                <c:pt idx="20">
                  <c:v>6.25</c:v>
                </c:pt>
                <c:pt idx="21">
                  <c:v>8.3333333333333321</c:v>
                </c:pt>
                <c:pt idx="22">
                  <c:v>7.1428571428571423</c:v>
                </c:pt>
                <c:pt idx="23">
                  <c:v>13.636363636363635</c:v>
                </c:pt>
                <c:pt idx="24">
                  <c:v>27.777777777777779</c:v>
                </c:pt>
                <c:pt idx="25">
                  <c:v>33.333333333333329</c:v>
                </c:pt>
                <c:pt idx="26">
                  <c:v>0</c:v>
                </c:pt>
                <c:pt idx="27">
                  <c:v>30.76923076923077</c:v>
                </c:pt>
                <c:pt idx="28">
                  <c:v>30.76923076923077</c:v>
                </c:pt>
                <c:pt idx="29">
                  <c:v>13.333333333333334</c:v>
                </c:pt>
                <c:pt idx="30">
                  <c:v>0</c:v>
                </c:pt>
                <c:pt idx="31">
                  <c:v>0</c:v>
                </c:pt>
                <c:pt idx="32">
                  <c:v>6.666666666666667</c:v>
                </c:pt>
                <c:pt idx="33">
                  <c:v>0</c:v>
                </c:pt>
              </c:numCache>
            </c:numRef>
          </c:val>
          <c:extLst>
            <c:ext xmlns:c16="http://schemas.microsoft.com/office/drawing/2014/chart" uri="{C3380CC4-5D6E-409C-BE32-E72D297353CC}">
              <c16:uniqueId val="{00000003-1851-40F6-B2C9-E1955FEB3A44}"/>
            </c:ext>
          </c:extLst>
        </c:ser>
        <c:ser>
          <c:idx val="4"/>
          <c:order val="4"/>
          <c:tx>
            <c:strRef>
              <c:f>'20_ábra_chart'!$M$8</c:f>
              <c:strCache>
                <c:ptCount val="1"/>
                <c:pt idx="0">
                  <c:v>Mid-Upturn</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'20_ábra_chart'!$M$10:$M$43</c:f>
              <c:numCache>
                <c:formatCode>0</c:formatCode>
                <c:ptCount val="34"/>
                <c:pt idx="1">
                  <c:v>5.2631578947368416</c:v>
                </c:pt>
                <c:pt idx="2">
                  <c:v>11.76470588235294</c:v>
                </c:pt>
                <c:pt idx="3">
                  <c:v>12.5</c:v>
                </c:pt>
                <c:pt idx="4">
                  <c:v>22.727272727272727</c:v>
                </c:pt>
                <c:pt idx="5">
                  <c:v>36</c:v>
                </c:pt>
                <c:pt idx="6">
                  <c:v>60</c:v>
                </c:pt>
                <c:pt idx="7">
                  <c:v>35.714285714285715</c:v>
                </c:pt>
                <c:pt idx="8">
                  <c:v>70.833333333333343</c:v>
                </c:pt>
                <c:pt idx="9">
                  <c:v>52.631578947368418</c:v>
                </c:pt>
                <c:pt idx="10">
                  <c:v>52.941176470588239</c:v>
                </c:pt>
                <c:pt idx="11">
                  <c:v>65.217391304347828</c:v>
                </c:pt>
                <c:pt idx="12">
                  <c:v>48</c:v>
                </c:pt>
                <c:pt idx="13">
                  <c:v>28.000000000000004</c:v>
                </c:pt>
                <c:pt idx="14">
                  <c:v>27.777777777777779</c:v>
                </c:pt>
                <c:pt idx="15">
                  <c:v>26.315789473684209</c:v>
                </c:pt>
                <c:pt idx="16">
                  <c:v>33.333333333333329</c:v>
                </c:pt>
                <c:pt idx="17">
                  <c:v>21.739130434782609</c:v>
                </c:pt>
                <c:pt idx="18">
                  <c:v>31.578947368421051</c:v>
                </c:pt>
                <c:pt idx="19">
                  <c:v>22.222222222222221</c:v>
                </c:pt>
                <c:pt idx="20">
                  <c:v>12.5</c:v>
                </c:pt>
                <c:pt idx="21">
                  <c:v>16.666666666666664</c:v>
                </c:pt>
                <c:pt idx="22">
                  <c:v>7.1428571428571423</c:v>
                </c:pt>
                <c:pt idx="23">
                  <c:v>0</c:v>
                </c:pt>
                <c:pt idx="24">
                  <c:v>11.111111111111111</c:v>
                </c:pt>
                <c:pt idx="25">
                  <c:v>16.666666666666664</c:v>
                </c:pt>
                <c:pt idx="26">
                  <c:v>27.27272727272727</c:v>
                </c:pt>
                <c:pt idx="27">
                  <c:v>15.384615384615385</c:v>
                </c:pt>
                <c:pt idx="28">
                  <c:v>0</c:v>
                </c:pt>
                <c:pt idx="29">
                  <c:v>6.666666666666667</c:v>
                </c:pt>
                <c:pt idx="30">
                  <c:v>18.75</c:v>
                </c:pt>
                <c:pt idx="31">
                  <c:v>0</c:v>
                </c:pt>
                <c:pt idx="32">
                  <c:v>6.666666666666667</c:v>
                </c:pt>
                <c:pt idx="33">
                  <c:v>0</c:v>
                </c:pt>
              </c:numCache>
            </c:numRef>
          </c:val>
          <c:extLst>
            <c:ext xmlns:c16="http://schemas.microsoft.com/office/drawing/2014/chart" uri="{C3380CC4-5D6E-409C-BE32-E72D297353CC}">
              <c16:uniqueId val="{00000004-1851-40F6-B2C9-E1955FEB3A44}"/>
            </c:ext>
          </c:extLst>
        </c:ser>
        <c:ser>
          <c:idx val="6"/>
          <c:order val="6"/>
          <c:tx>
            <c:strRef>
              <c:f>'20_ábra_chart'!$N$8</c:f>
              <c:strCache>
                <c:ptCount val="1"/>
                <c:pt idx="0">
                  <c:v>Peak</c:v>
                </c:pt>
              </c:strCache>
            </c:strRef>
          </c:tx>
          <c:spPr>
            <a:solidFill>
              <a:srgbClr val="70AD47"/>
            </a:solidFill>
            <a:ln>
              <a:solidFill>
                <a:schemeClr val="tx1"/>
              </a:solidFill>
            </a:ln>
            <a:effectLst/>
          </c:spPr>
          <c:invertIfNegative val="0"/>
          <c:cat>
            <c:numRef>
              <c:f>'20_ábra_chart'!$F$10:$F$43</c:f>
              <c:numCache>
                <c:formatCode>General</c:formatCode>
                <c:ptCount val="34"/>
                <c:pt idx="0">
                  <c:v>2015</c:v>
                </c:pt>
                <c:pt idx="4">
                  <c:v>2016</c:v>
                </c:pt>
                <c:pt idx="8">
                  <c:v>2017</c:v>
                </c:pt>
                <c:pt idx="12">
                  <c:v>2018</c:v>
                </c:pt>
                <c:pt idx="16">
                  <c:v>2019</c:v>
                </c:pt>
                <c:pt idx="20">
                  <c:v>2020</c:v>
                </c:pt>
                <c:pt idx="24">
                  <c:v>2021</c:v>
                </c:pt>
                <c:pt idx="28">
                  <c:v>2022</c:v>
                </c:pt>
                <c:pt idx="32">
                  <c:v>2023</c:v>
                </c:pt>
              </c:numCache>
            </c:numRef>
          </c:cat>
          <c:val>
            <c:numRef>
              <c:f>'20_ábra_chart'!$N$10:$N$43</c:f>
              <c:numCache>
                <c:formatCode>0</c:formatCode>
                <c:ptCount val="34"/>
                <c:pt idx="1">
                  <c:v>0</c:v>
                </c:pt>
                <c:pt idx="2">
                  <c:v>0</c:v>
                </c:pt>
                <c:pt idx="3">
                  <c:v>0</c:v>
                </c:pt>
                <c:pt idx="4">
                  <c:v>0</c:v>
                </c:pt>
                <c:pt idx="5">
                  <c:v>0</c:v>
                </c:pt>
                <c:pt idx="6">
                  <c:v>0</c:v>
                </c:pt>
                <c:pt idx="7">
                  <c:v>7.1428571428571423</c:v>
                </c:pt>
                <c:pt idx="8">
                  <c:v>12.5</c:v>
                </c:pt>
                <c:pt idx="9">
                  <c:v>26.315789473684209</c:v>
                </c:pt>
                <c:pt idx="10">
                  <c:v>35.294117647058826</c:v>
                </c:pt>
                <c:pt idx="11">
                  <c:v>21.739130434782609</c:v>
                </c:pt>
                <c:pt idx="12">
                  <c:v>36</c:v>
                </c:pt>
                <c:pt idx="13">
                  <c:v>48</c:v>
                </c:pt>
                <c:pt idx="14">
                  <c:v>50</c:v>
                </c:pt>
                <c:pt idx="15">
                  <c:v>63.157894736842103</c:v>
                </c:pt>
                <c:pt idx="16">
                  <c:v>41.666666666666671</c:v>
                </c:pt>
                <c:pt idx="17">
                  <c:v>60.869565217391312</c:v>
                </c:pt>
                <c:pt idx="18">
                  <c:v>52.631578947368418</c:v>
                </c:pt>
                <c:pt idx="19">
                  <c:v>55.555555555555557</c:v>
                </c:pt>
                <c:pt idx="20">
                  <c:v>25</c:v>
                </c:pt>
                <c:pt idx="21">
                  <c:v>16.666666666666664</c:v>
                </c:pt>
                <c:pt idx="22">
                  <c:v>7.1428571428571423</c:v>
                </c:pt>
                <c:pt idx="23">
                  <c:v>4.5454545454545459</c:v>
                </c:pt>
                <c:pt idx="24">
                  <c:v>11.111111111111111</c:v>
                </c:pt>
                <c:pt idx="25">
                  <c:v>16.666666666666664</c:v>
                </c:pt>
                <c:pt idx="26">
                  <c:v>9.0909090909090917</c:v>
                </c:pt>
                <c:pt idx="27">
                  <c:v>23.076923076923077</c:v>
                </c:pt>
                <c:pt idx="28">
                  <c:v>7.6923076923076925</c:v>
                </c:pt>
                <c:pt idx="29">
                  <c:v>20</c:v>
                </c:pt>
                <c:pt idx="30">
                  <c:v>12.5</c:v>
                </c:pt>
                <c:pt idx="31">
                  <c:v>6.25</c:v>
                </c:pt>
                <c:pt idx="32">
                  <c:v>0</c:v>
                </c:pt>
                <c:pt idx="33">
                  <c:v>0</c:v>
                </c:pt>
              </c:numCache>
            </c:numRef>
          </c:val>
          <c:extLst>
            <c:ext xmlns:c16="http://schemas.microsoft.com/office/drawing/2014/chart" uri="{C3380CC4-5D6E-409C-BE32-E72D297353CC}">
              <c16:uniqueId val="{00000005-1851-40F6-B2C9-E1955FEB3A44}"/>
            </c:ext>
          </c:extLst>
        </c:ser>
        <c:dLbls>
          <c:showLegendKey val="0"/>
          <c:showVal val="0"/>
          <c:showCatName val="0"/>
          <c:showSerName val="0"/>
          <c:showPercent val="0"/>
          <c:showBubbleSize val="0"/>
        </c:dLbls>
        <c:gapWidth val="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cat>
            <c:strRef>
              <c:f>'20_ábra_chart'!$H$10:$H$39</c:f>
              <c:strCache>
                <c:ptCount val="30"/>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extLst>
            <c:ext xmlns:c16="http://schemas.microsoft.com/office/drawing/2014/chart" uri="{C3380CC4-5D6E-409C-BE32-E72D297353CC}">
              <c16:uniqueId val="{00000006-1851-40F6-B2C9-E1955FEB3A44}"/>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tickLblSkip val="1"/>
        <c:tickMarkSkip val="4"/>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460604212014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numFmt formatCode="General" sourceLinked="1"/>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2828386041288281"/>
          <c:y val="0.86793619850971959"/>
          <c:w val="0.73829079262966713"/>
          <c:h val="0.113765964036510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7184820161138736"/>
        </c:manualLayout>
      </c:layout>
      <c:barChart>
        <c:barDir val="col"/>
        <c:grouping val="clustered"/>
        <c:varyColors val="0"/>
        <c:ser>
          <c:idx val="0"/>
          <c:order val="0"/>
          <c:tx>
            <c:strRef>
              <c:f>'21_ábra_chart'!$J$8</c:f>
              <c:strCache>
                <c:ptCount val="1"/>
                <c:pt idx="0">
                  <c:v>Befektetési volumen</c:v>
                </c:pt>
              </c:strCache>
            </c:strRef>
          </c:tx>
          <c:spPr>
            <a:solidFill>
              <a:srgbClr val="E57200"/>
            </a:solidFill>
            <a:ln>
              <a:solidFill>
                <a:schemeClr val="tx1"/>
              </a:solidFill>
            </a:ln>
            <a:effectLst/>
          </c:spPr>
          <c:invertIfNegative val="0"/>
          <c:cat>
            <c:multiLvlStrRef>
              <c:f>'21_ábra_chart'!$H$9:$I$62</c:f>
              <c:multiLvlStrCache>
                <c:ptCount val="54"/>
                <c:lvl>
                  <c:pt idx="0">
                    <c:v>2015</c:v>
                  </c:pt>
                  <c:pt idx="1">
                    <c:v>2016</c:v>
                  </c:pt>
                  <c:pt idx="2">
                    <c:v>2017</c:v>
                  </c:pt>
                  <c:pt idx="3">
                    <c:v>2018</c:v>
                  </c:pt>
                  <c:pt idx="4">
                    <c:v>2019</c:v>
                  </c:pt>
                  <c:pt idx="5">
                    <c:v>2020</c:v>
                  </c:pt>
                  <c:pt idx="6">
                    <c:v>2021</c:v>
                  </c:pt>
                  <c:pt idx="7">
                    <c:v>2022</c:v>
                  </c:pt>
                  <c:pt idx="8">
                    <c:v>2023 I-II.</c:v>
                  </c:pt>
                  <c:pt idx="9">
                    <c:v>2015</c:v>
                  </c:pt>
                  <c:pt idx="10">
                    <c:v>2016</c:v>
                  </c:pt>
                  <c:pt idx="11">
                    <c:v>2017</c:v>
                  </c:pt>
                  <c:pt idx="12">
                    <c:v>2018</c:v>
                  </c:pt>
                  <c:pt idx="13">
                    <c:v>2019</c:v>
                  </c:pt>
                  <c:pt idx="14">
                    <c:v>2020</c:v>
                  </c:pt>
                  <c:pt idx="15">
                    <c:v>2021</c:v>
                  </c:pt>
                  <c:pt idx="16">
                    <c:v>2022</c:v>
                  </c:pt>
                  <c:pt idx="17">
                    <c:v>2023 I-II.</c:v>
                  </c:pt>
                  <c:pt idx="18">
                    <c:v>2015</c:v>
                  </c:pt>
                  <c:pt idx="19">
                    <c:v>2016</c:v>
                  </c:pt>
                  <c:pt idx="20">
                    <c:v>2017</c:v>
                  </c:pt>
                  <c:pt idx="21">
                    <c:v>2018</c:v>
                  </c:pt>
                  <c:pt idx="22">
                    <c:v>2019</c:v>
                  </c:pt>
                  <c:pt idx="23">
                    <c:v>2020</c:v>
                  </c:pt>
                  <c:pt idx="24">
                    <c:v>2021</c:v>
                  </c:pt>
                  <c:pt idx="25">
                    <c:v>2022</c:v>
                  </c:pt>
                  <c:pt idx="26">
                    <c:v>2023 I-II.</c:v>
                  </c:pt>
                  <c:pt idx="27">
                    <c:v>2015</c:v>
                  </c:pt>
                  <c:pt idx="28">
                    <c:v>2016</c:v>
                  </c:pt>
                  <c:pt idx="29">
                    <c:v>2017</c:v>
                  </c:pt>
                  <c:pt idx="30">
                    <c:v>2018</c:v>
                  </c:pt>
                  <c:pt idx="31">
                    <c:v>2019</c:v>
                  </c:pt>
                  <c:pt idx="32">
                    <c:v>2020</c:v>
                  </c:pt>
                  <c:pt idx="33">
                    <c:v>2021</c:v>
                  </c:pt>
                  <c:pt idx="34">
                    <c:v>2022</c:v>
                  </c:pt>
                  <c:pt idx="35">
                    <c:v>2023 I-II.</c:v>
                  </c:pt>
                  <c:pt idx="36">
                    <c:v>2015</c:v>
                  </c:pt>
                  <c:pt idx="37">
                    <c:v>2016</c:v>
                  </c:pt>
                  <c:pt idx="38">
                    <c:v>2017</c:v>
                  </c:pt>
                  <c:pt idx="39">
                    <c:v>2018</c:v>
                  </c:pt>
                  <c:pt idx="40">
                    <c:v>2019</c:v>
                  </c:pt>
                  <c:pt idx="41">
                    <c:v>2020</c:v>
                  </c:pt>
                  <c:pt idx="42">
                    <c:v>2021</c:v>
                  </c:pt>
                  <c:pt idx="43">
                    <c:v>2022</c:v>
                  </c:pt>
                  <c:pt idx="44">
                    <c:v>2023 I-II.</c:v>
                  </c:pt>
                  <c:pt idx="45">
                    <c:v>2015</c:v>
                  </c:pt>
                  <c:pt idx="46">
                    <c:v>2016</c:v>
                  </c:pt>
                  <c:pt idx="47">
                    <c:v>2017</c:v>
                  </c:pt>
                  <c:pt idx="48">
                    <c:v>2018</c:v>
                  </c:pt>
                  <c:pt idx="49">
                    <c:v>2019</c:v>
                  </c:pt>
                  <c:pt idx="50">
                    <c:v>2020</c:v>
                  </c:pt>
                  <c:pt idx="51">
                    <c:v>2021</c:v>
                  </c:pt>
                  <c:pt idx="52">
                    <c:v>2022</c:v>
                  </c:pt>
                  <c:pt idx="53">
                    <c:v>2023 I-II.</c:v>
                  </c:pt>
                </c:lvl>
                <c:lvl>
                  <c:pt idx="0">
                    <c:v>Lengyelo.</c:v>
                  </c:pt>
                  <c:pt idx="9">
                    <c:v>Cseho.</c:v>
                  </c:pt>
                  <c:pt idx="18">
                    <c:v>Szlovákia</c:v>
                  </c:pt>
                  <c:pt idx="27">
                    <c:v>Magyaro.</c:v>
                  </c:pt>
                  <c:pt idx="36">
                    <c:v>Románia</c:v>
                  </c:pt>
                  <c:pt idx="45">
                    <c:v>Bulgária</c:v>
                  </c:pt>
                </c:lvl>
              </c:multiLvlStrCache>
            </c:multiLvlStrRef>
          </c:cat>
          <c:val>
            <c:numRef>
              <c:f>'21_ábra_chart'!$J$9:$J$62</c:f>
              <c:numCache>
                <c:formatCode>#,##0</c:formatCode>
                <c:ptCount val="54"/>
                <c:pt idx="0">
                  <c:v>4100</c:v>
                </c:pt>
                <c:pt idx="1">
                  <c:v>4538</c:v>
                </c:pt>
                <c:pt idx="2">
                  <c:v>5030</c:v>
                </c:pt>
                <c:pt idx="3">
                  <c:v>7200</c:v>
                </c:pt>
                <c:pt idx="4">
                  <c:v>7214.9</c:v>
                </c:pt>
                <c:pt idx="5">
                  <c:v>5252</c:v>
                </c:pt>
                <c:pt idx="6">
                  <c:v>4916</c:v>
                </c:pt>
                <c:pt idx="7">
                  <c:v>5604.6</c:v>
                </c:pt>
                <c:pt idx="8">
                  <c:v>801.47</c:v>
                </c:pt>
                <c:pt idx="9">
                  <c:v>2650</c:v>
                </c:pt>
                <c:pt idx="10">
                  <c:v>3620</c:v>
                </c:pt>
                <c:pt idx="11">
                  <c:v>3540</c:v>
                </c:pt>
                <c:pt idx="12">
                  <c:v>2510</c:v>
                </c:pt>
                <c:pt idx="13">
                  <c:v>3190.57</c:v>
                </c:pt>
                <c:pt idx="14">
                  <c:v>1375.8</c:v>
                </c:pt>
                <c:pt idx="15">
                  <c:v>1668</c:v>
                </c:pt>
                <c:pt idx="16">
                  <c:v>1482</c:v>
                </c:pt>
                <c:pt idx="17">
                  <c:v>700.8</c:v>
                </c:pt>
                <c:pt idx="18">
                  <c:v>415</c:v>
                </c:pt>
                <c:pt idx="19">
                  <c:v>880</c:v>
                </c:pt>
                <c:pt idx="20">
                  <c:v>525</c:v>
                </c:pt>
                <c:pt idx="21">
                  <c:v>818</c:v>
                </c:pt>
                <c:pt idx="22">
                  <c:v>851.64</c:v>
                </c:pt>
                <c:pt idx="23">
                  <c:v>501</c:v>
                </c:pt>
                <c:pt idx="24">
                  <c:v>762</c:v>
                </c:pt>
                <c:pt idx="25">
                  <c:v>1128.5</c:v>
                </c:pt>
                <c:pt idx="26">
                  <c:v>308</c:v>
                </c:pt>
                <c:pt idx="27">
                  <c:v>809.63837956989255</c:v>
                </c:pt>
                <c:pt idx="28">
                  <c:v>1671</c:v>
                </c:pt>
                <c:pt idx="29">
                  <c:v>1754</c:v>
                </c:pt>
                <c:pt idx="30">
                  <c:v>1819</c:v>
                </c:pt>
                <c:pt idx="31">
                  <c:v>1818</c:v>
                </c:pt>
                <c:pt idx="32">
                  <c:v>1076</c:v>
                </c:pt>
                <c:pt idx="33">
                  <c:v>1254</c:v>
                </c:pt>
                <c:pt idx="34">
                  <c:v>905</c:v>
                </c:pt>
                <c:pt idx="35">
                  <c:v>245</c:v>
                </c:pt>
                <c:pt idx="36">
                  <c:v>800</c:v>
                </c:pt>
                <c:pt idx="37">
                  <c:v>910</c:v>
                </c:pt>
                <c:pt idx="38">
                  <c:v>963</c:v>
                </c:pt>
                <c:pt idx="39">
                  <c:v>900</c:v>
                </c:pt>
                <c:pt idx="40">
                  <c:v>686.5</c:v>
                </c:pt>
                <c:pt idx="41">
                  <c:v>998</c:v>
                </c:pt>
                <c:pt idx="42">
                  <c:v>904</c:v>
                </c:pt>
                <c:pt idx="43">
                  <c:v>1327</c:v>
                </c:pt>
                <c:pt idx="44">
                  <c:v>180.50000000000003</c:v>
                </c:pt>
                <c:pt idx="45">
                  <c:v>210</c:v>
                </c:pt>
                <c:pt idx="46">
                  <c:v>262</c:v>
                </c:pt>
                <c:pt idx="47">
                  <c:v>957</c:v>
                </c:pt>
                <c:pt idx="48">
                  <c:v>668</c:v>
                </c:pt>
                <c:pt idx="49">
                  <c:v>270</c:v>
                </c:pt>
                <c:pt idx="50">
                  <c:v>292</c:v>
                </c:pt>
                <c:pt idx="51">
                  <c:v>240</c:v>
                </c:pt>
                <c:pt idx="52">
                  <c:v>294</c:v>
                </c:pt>
                <c:pt idx="53">
                  <c:v>83</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'21_ábra_chart'!$H$9:$I$62</c:f>
              <c:multiLvlStrCache>
                <c:ptCount val="54"/>
                <c:lvl>
                  <c:pt idx="0">
                    <c:v>2015</c:v>
                  </c:pt>
                  <c:pt idx="1">
                    <c:v>2016</c:v>
                  </c:pt>
                  <c:pt idx="2">
                    <c:v>2017</c:v>
                  </c:pt>
                  <c:pt idx="3">
                    <c:v>2018</c:v>
                  </c:pt>
                  <c:pt idx="4">
                    <c:v>2019</c:v>
                  </c:pt>
                  <c:pt idx="5">
                    <c:v>2020</c:v>
                  </c:pt>
                  <c:pt idx="6">
                    <c:v>2021</c:v>
                  </c:pt>
                  <c:pt idx="7">
                    <c:v>2022</c:v>
                  </c:pt>
                  <c:pt idx="8">
                    <c:v>2023 I-II.</c:v>
                  </c:pt>
                  <c:pt idx="9">
                    <c:v>2015</c:v>
                  </c:pt>
                  <c:pt idx="10">
                    <c:v>2016</c:v>
                  </c:pt>
                  <c:pt idx="11">
                    <c:v>2017</c:v>
                  </c:pt>
                  <c:pt idx="12">
                    <c:v>2018</c:v>
                  </c:pt>
                  <c:pt idx="13">
                    <c:v>2019</c:v>
                  </c:pt>
                  <c:pt idx="14">
                    <c:v>2020</c:v>
                  </c:pt>
                  <c:pt idx="15">
                    <c:v>2021</c:v>
                  </c:pt>
                  <c:pt idx="16">
                    <c:v>2022</c:v>
                  </c:pt>
                  <c:pt idx="17">
                    <c:v>2023 I-II.</c:v>
                  </c:pt>
                  <c:pt idx="18">
                    <c:v>2015</c:v>
                  </c:pt>
                  <c:pt idx="19">
                    <c:v>2016</c:v>
                  </c:pt>
                  <c:pt idx="20">
                    <c:v>2017</c:v>
                  </c:pt>
                  <c:pt idx="21">
                    <c:v>2018</c:v>
                  </c:pt>
                  <c:pt idx="22">
                    <c:v>2019</c:v>
                  </c:pt>
                  <c:pt idx="23">
                    <c:v>2020</c:v>
                  </c:pt>
                  <c:pt idx="24">
                    <c:v>2021</c:v>
                  </c:pt>
                  <c:pt idx="25">
                    <c:v>2022</c:v>
                  </c:pt>
                  <c:pt idx="26">
                    <c:v>2023 I-II.</c:v>
                  </c:pt>
                  <c:pt idx="27">
                    <c:v>2015</c:v>
                  </c:pt>
                  <c:pt idx="28">
                    <c:v>2016</c:v>
                  </c:pt>
                  <c:pt idx="29">
                    <c:v>2017</c:v>
                  </c:pt>
                  <c:pt idx="30">
                    <c:v>2018</c:v>
                  </c:pt>
                  <c:pt idx="31">
                    <c:v>2019</c:v>
                  </c:pt>
                  <c:pt idx="32">
                    <c:v>2020</c:v>
                  </c:pt>
                  <c:pt idx="33">
                    <c:v>2021</c:v>
                  </c:pt>
                  <c:pt idx="34">
                    <c:v>2022</c:v>
                  </c:pt>
                  <c:pt idx="35">
                    <c:v>2023 I-II.</c:v>
                  </c:pt>
                  <c:pt idx="36">
                    <c:v>2015</c:v>
                  </c:pt>
                  <c:pt idx="37">
                    <c:v>2016</c:v>
                  </c:pt>
                  <c:pt idx="38">
                    <c:v>2017</c:v>
                  </c:pt>
                  <c:pt idx="39">
                    <c:v>2018</c:v>
                  </c:pt>
                  <c:pt idx="40">
                    <c:v>2019</c:v>
                  </c:pt>
                  <c:pt idx="41">
                    <c:v>2020</c:v>
                  </c:pt>
                  <c:pt idx="42">
                    <c:v>2021</c:v>
                  </c:pt>
                  <c:pt idx="43">
                    <c:v>2022</c:v>
                  </c:pt>
                  <c:pt idx="44">
                    <c:v>2023 I-II.</c:v>
                  </c:pt>
                  <c:pt idx="45">
                    <c:v>2015</c:v>
                  </c:pt>
                  <c:pt idx="46">
                    <c:v>2016</c:v>
                  </c:pt>
                  <c:pt idx="47">
                    <c:v>2017</c:v>
                  </c:pt>
                  <c:pt idx="48">
                    <c:v>2018</c:v>
                  </c:pt>
                  <c:pt idx="49">
                    <c:v>2019</c:v>
                  </c:pt>
                  <c:pt idx="50">
                    <c:v>2020</c:v>
                  </c:pt>
                  <c:pt idx="51">
                    <c:v>2021</c:v>
                  </c:pt>
                  <c:pt idx="52">
                    <c:v>2022</c:v>
                  </c:pt>
                  <c:pt idx="53">
                    <c:v>2023 I-II.</c:v>
                  </c:pt>
                </c:lvl>
                <c:lvl>
                  <c:pt idx="0">
                    <c:v>Lengyelo.</c:v>
                  </c:pt>
                  <c:pt idx="9">
                    <c:v>Cseho.</c:v>
                  </c:pt>
                  <c:pt idx="18">
                    <c:v>Szlovákia</c:v>
                  </c:pt>
                  <c:pt idx="27">
                    <c:v>Magyaro.</c:v>
                  </c:pt>
                  <c:pt idx="36">
                    <c:v>Románia</c:v>
                  </c:pt>
                  <c:pt idx="45">
                    <c:v>Bulgária</c:v>
                  </c:pt>
                </c:lvl>
              </c:multiLvlStrCache>
            </c:multiLvlStrRef>
          </c:cat>
          <c:val>
            <c:numRef>
              <c:f>'21_ábra_chart'!$K$9:$K$62</c:f>
              <c:numCache>
                <c:formatCode>#,##0.00</c:formatCode>
                <c:ptCount val="54"/>
                <c:pt idx="0">
                  <c:v>6</c:v>
                </c:pt>
                <c:pt idx="1">
                  <c:v>5.25</c:v>
                </c:pt>
                <c:pt idx="2">
                  <c:v>5</c:v>
                </c:pt>
                <c:pt idx="3">
                  <c:v>4.75</c:v>
                </c:pt>
                <c:pt idx="4">
                  <c:v>4.5</c:v>
                </c:pt>
                <c:pt idx="5">
                  <c:v>4.75</c:v>
                </c:pt>
                <c:pt idx="6">
                  <c:v>4.5</c:v>
                </c:pt>
                <c:pt idx="7">
                  <c:v>5</c:v>
                </c:pt>
                <c:pt idx="8">
                  <c:v>5.5</c:v>
                </c:pt>
                <c:pt idx="9">
                  <c:v>5.75</c:v>
                </c:pt>
                <c:pt idx="10">
                  <c:v>4.8500000000000005</c:v>
                </c:pt>
                <c:pt idx="11">
                  <c:v>4.8499999999999996</c:v>
                </c:pt>
                <c:pt idx="12">
                  <c:v>4.5</c:v>
                </c:pt>
                <c:pt idx="13">
                  <c:v>3.9</c:v>
                </c:pt>
                <c:pt idx="14">
                  <c:v>3.9</c:v>
                </c:pt>
                <c:pt idx="15">
                  <c:v>4</c:v>
                </c:pt>
                <c:pt idx="16">
                  <c:v>4.5</c:v>
                </c:pt>
                <c:pt idx="17">
                  <c:v>5.25</c:v>
                </c:pt>
                <c:pt idx="18">
                  <c:v>7.0000000000000009</c:v>
                </c:pt>
                <c:pt idx="19">
                  <c:v>6.5</c:v>
                </c:pt>
                <c:pt idx="20">
                  <c:v>6.5</c:v>
                </c:pt>
                <c:pt idx="21">
                  <c:v>6</c:v>
                </c:pt>
                <c:pt idx="22">
                  <c:v>5.5</c:v>
                </c:pt>
                <c:pt idx="23">
                  <c:v>5.75</c:v>
                </c:pt>
                <c:pt idx="24">
                  <c:v>5.25</c:v>
                </c:pt>
                <c:pt idx="25">
                  <c:v>5.5</c:v>
                </c:pt>
                <c:pt idx="26">
                  <c:v>6</c:v>
                </c:pt>
                <c:pt idx="27">
                  <c:v>7.2499999999999991</c:v>
                </c:pt>
                <c:pt idx="28">
                  <c:v>6.75</c:v>
                </c:pt>
                <c:pt idx="29">
                  <c:v>6</c:v>
                </c:pt>
                <c:pt idx="30">
                  <c:v>5.75</c:v>
                </c:pt>
                <c:pt idx="31">
                  <c:v>5.25</c:v>
                </c:pt>
                <c:pt idx="32">
                  <c:v>5.75</c:v>
                </c:pt>
                <c:pt idx="33">
                  <c:v>5.25</c:v>
                </c:pt>
                <c:pt idx="34">
                  <c:v>6</c:v>
                </c:pt>
                <c:pt idx="35">
                  <c:v>6.5</c:v>
                </c:pt>
                <c:pt idx="36">
                  <c:v>7.5</c:v>
                </c:pt>
                <c:pt idx="37">
                  <c:v>7.5</c:v>
                </c:pt>
                <c:pt idx="38">
                  <c:v>7.5</c:v>
                </c:pt>
                <c:pt idx="39">
                  <c:v>7.25</c:v>
                </c:pt>
                <c:pt idx="40">
                  <c:v>7</c:v>
                </c:pt>
                <c:pt idx="41">
                  <c:v>7.15</c:v>
                </c:pt>
                <c:pt idx="42">
                  <c:v>6.5</c:v>
                </c:pt>
                <c:pt idx="43">
                  <c:v>6.75</c:v>
                </c:pt>
                <c:pt idx="44">
                  <c:v>7</c:v>
                </c:pt>
                <c:pt idx="45">
                  <c:v>9</c:v>
                </c:pt>
                <c:pt idx="46">
                  <c:v>8.75</c:v>
                </c:pt>
                <c:pt idx="47">
                  <c:v>8.25</c:v>
                </c:pt>
                <c:pt idx="48">
                  <c:v>8</c:v>
                </c:pt>
                <c:pt idx="49">
                  <c:v>7.5</c:v>
                </c:pt>
                <c:pt idx="50">
                  <c:v>8</c:v>
                </c:pt>
                <c:pt idx="51">
                  <c:v>7.75</c:v>
                </c:pt>
                <c:pt idx="52">
                  <c:v>7.5</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225856696993427"/>
        </c:manualLayout>
      </c:layout>
      <c:barChart>
        <c:barDir val="col"/>
        <c:grouping val="clustered"/>
        <c:varyColors val="0"/>
        <c:ser>
          <c:idx val="0"/>
          <c:order val="0"/>
          <c:tx>
            <c:strRef>
              <c:f>'21_ábra_chart'!$J$7</c:f>
              <c:strCache>
                <c:ptCount val="1"/>
                <c:pt idx="0">
                  <c:v>Investment volume</c:v>
                </c:pt>
              </c:strCache>
            </c:strRef>
          </c:tx>
          <c:spPr>
            <a:solidFill>
              <a:srgbClr val="E57200"/>
            </a:solidFill>
            <a:ln>
              <a:solidFill>
                <a:schemeClr val="tx1"/>
              </a:solidFill>
            </a:ln>
            <a:effectLst/>
          </c:spPr>
          <c:invertIfNegative val="0"/>
          <c:cat>
            <c:multiLvlStrRef>
              <c:f>'21_ábra_chart'!$F$9:$G$62</c:f>
              <c:multiLvlStrCache>
                <c:ptCount val="54"/>
                <c:lvl>
                  <c:pt idx="0">
                    <c:v>2015</c:v>
                  </c:pt>
                  <c:pt idx="1">
                    <c:v>2016</c:v>
                  </c:pt>
                  <c:pt idx="2">
                    <c:v>2017</c:v>
                  </c:pt>
                  <c:pt idx="3">
                    <c:v>2018</c:v>
                  </c:pt>
                  <c:pt idx="4">
                    <c:v>2019</c:v>
                  </c:pt>
                  <c:pt idx="5">
                    <c:v>2020</c:v>
                  </c:pt>
                  <c:pt idx="6">
                    <c:v>2021</c:v>
                  </c:pt>
                  <c:pt idx="7">
                    <c:v>2022</c:v>
                  </c:pt>
                  <c:pt idx="8">
                    <c:v>2023 H1</c:v>
                  </c:pt>
                  <c:pt idx="9">
                    <c:v>2015</c:v>
                  </c:pt>
                  <c:pt idx="10">
                    <c:v>2016</c:v>
                  </c:pt>
                  <c:pt idx="11">
                    <c:v>2017</c:v>
                  </c:pt>
                  <c:pt idx="12">
                    <c:v>2018</c:v>
                  </c:pt>
                  <c:pt idx="13">
                    <c:v>2019</c:v>
                  </c:pt>
                  <c:pt idx="14">
                    <c:v>2020</c:v>
                  </c:pt>
                  <c:pt idx="15">
                    <c:v>2021</c:v>
                  </c:pt>
                  <c:pt idx="16">
                    <c:v>2022</c:v>
                  </c:pt>
                  <c:pt idx="17">
                    <c:v>2023 H1</c:v>
                  </c:pt>
                  <c:pt idx="18">
                    <c:v>2015</c:v>
                  </c:pt>
                  <c:pt idx="19">
                    <c:v>2016</c:v>
                  </c:pt>
                  <c:pt idx="20">
                    <c:v>2017</c:v>
                  </c:pt>
                  <c:pt idx="21">
                    <c:v>2018</c:v>
                  </c:pt>
                  <c:pt idx="22">
                    <c:v>2019</c:v>
                  </c:pt>
                  <c:pt idx="23">
                    <c:v>2020</c:v>
                  </c:pt>
                  <c:pt idx="24">
                    <c:v>2021</c:v>
                  </c:pt>
                  <c:pt idx="25">
                    <c:v>2022</c:v>
                  </c:pt>
                  <c:pt idx="26">
                    <c:v>2023 H1</c:v>
                  </c:pt>
                  <c:pt idx="27">
                    <c:v>2015</c:v>
                  </c:pt>
                  <c:pt idx="28">
                    <c:v>2016</c:v>
                  </c:pt>
                  <c:pt idx="29">
                    <c:v>2017</c:v>
                  </c:pt>
                  <c:pt idx="30">
                    <c:v>2018</c:v>
                  </c:pt>
                  <c:pt idx="31">
                    <c:v>2019</c:v>
                  </c:pt>
                  <c:pt idx="32">
                    <c:v>2020</c:v>
                  </c:pt>
                  <c:pt idx="33">
                    <c:v>2021</c:v>
                  </c:pt>
                  <c:pt idx="34">
                    <c:v>2022</c:v>
                  </c:pt>
                  <c:pt idx="35">
                    <c:v>2023 H1</c:v>
                  </c:pt>
                  <c:pt idx="36">
                    <c:v>2015</c:v>
                  </c:pt>
                  <c:pt idx="37">
                    <c:v>2016</c:v>
                  </c:pt>
                  <c:pt idx="38">
                    <c:v>2017</c:v>
                  </c:pt>
                  <c:pt idx="39">
                    <c:v>2018</c:v>
                  </c:pt>
                  <c:pt idx="40">
                    <c:v>2019</c:v>
                  </c:pt>
                  <c:pt idx="41">
                    <c:v>2020</c:v>
                  </c:pt>
                  <c:pt idx="42">
                    <c:v>2021</c:v>
                  </c:pt>
                  <c:pt idx="43">
                    <c:v>2022</c:v>
                  </c:pt>
                  <c:pt idx="44">
                    <c:v>2023 H1</c:v>
                  </c:pt>
                  <c:pt idx="45">
                    <c:v>2015</c:v>
                  </c:pt>
                  <c:pt idx="46">
                    <c:v>2016</c:v>
                  </c:pt>
                  <c:pt idx="47">
                    <c:v>2017</c:v>
                  </c:pt>
                  <c:pt idx="48">
                    <c:v>2018</c:v>
                  </c:pt>
                  <c:pt idx="49">
                    <c:v>2019</c:v>
                  </c:pt>
                  <c:pt idx="50">
                    <c:v>2020</c:v>
                  </c:pt>
                  <c:pt idx="51">
                    <c:v>2021</c:v>
                  </c:pt>
                  <c:pt idx="52">
                    <c:v>2022</c:v>
                  </c:pt>
                  <c:pt idx="53">
                    <c:v>2023 H1</c:v>
                  </c:pt>
                </c:lvl>
                <c:lvl>
                  <c:pt idx="0">
                    <c:v>Poland</c:v>
                  </c:pt>
                  <c:pt idx="9">
                    <c:v>Czech Republic</c:v>
                  </c:pt>
                  <c:pt idx="18">
                    <c:v>Slovakia</c:v>
                  </c:pt>
                  <c:pt idx="27">
                    <c:v>Hungary</c:v>
                  </c:pt>
                  <c:pt idx="36">
                    <c:v>Romania</c:v>
                  </c:pt>
                  <c:pt idx="45">
                    <c:v>Bulgaria</c:v>
                  </c:pt>
                </c:lvl>
              </c:multiLvlStrCache>
            </c:multiLvlStrRef>
          </c:cat>
          <c:val>
            <c:numRef>
              <c:f>'21_ábra_chart'!$J$9:$J$62</c:f>
              <c:numCache>
                <c:formatCode>#,##0</c:formatCode>
                <c:ptCount val="54"/>
                <c:pt idx="0">
                  <c:v>4100</c:v>
                </c:pt>
                <c:pt idx="1">
                  <c:v>4538</c:v>
                </c:pt>
                <c:pt idx="2">
                  <c:v>5030</c:v>
                </c:pt>
                <c:pt idx="3">
                  <c:v>7200</c:v>
                </c:pt>
                <c:pt idx="4">
                  <c:v>7214.9</c:v>
                </c:pt>
                <c:pt idx="5">
                  <c:v>5252</c:v>
                </c:pt>
                <c:pt idx="6">
                  <c:v>4916</c:v>
                </c:pt>
                <c:pt idx="7">
                  <c:v>5604.6</c:v>
                </c:pt>
                <c:pt idx="8">
                  <c:v>801.47</c:v>
                </c:pt>
                <c:pt idx="9">
                  <c:v>2650</c:v>
                </c:pt>
                <c:pt idx="10">
                  <c:v>3620</c:v>
                </c:pt>
                <c:pt idx="11">
                  <c:v>3540</c:v>
                </c:pt>
                <c:pt idx="12">
                  <c:v>2510</c:v>
                </c:pt>
                <c:pt idx="13">
                  <c:v>3190.57</c:v>
                </c:pt>
                <c:pt idx="14">
                  <c:v>1375.8</c:v>
                </c:pt>
                <c:pt idx="15">
                  <c:v>1668</c:v>
                </c:pt>
                <c:pt idx="16">
                  <c:v>1482</c:v>
                </c:pt>
                <c:pt idx="17">
                  <c:v>700.8</c:v>
                </c:pt>
                <c:pt idx="18">
                  <c:v>415</c:v>
                </c:pt>
                <c:pt idx="19">
                  <c:v>880</c:v>
                </c:pt>
                <c:pt idx="20">
                  <c:v>525</c:v>
                </c:pt>
                <c:pt idx="21">
                  <c:v>818</c:v>
                </c:pt>
                <c:pt idx="22">
                  <c:v>851.64</c:v>
                </c:pt>
                <c:pt idx="23">
                  <c:v>501</c:v>
                </c:pt>
                <c:pt idx="24">
                  <c:v>762</c:v>
                </c:pt>
                <c:pt idx="25">
                  <c:v>1128.5</c:v>
                </c:pt>
                <c:pt idx="26">
                  <c:v>308</c:v>
                </c:pt>
                <c:pt idx="27">
                  <c:v>809.63837956989255</c:v>
                </c:pt>
                <c:pt idx="28">
                  <c:v>1671</c:v>
                </c:pt>
                <c:pt idx="29">
                  <c:v>1754</c:v>
                </c:pt>
                <c:pt idx="30">
                  <c:v>1819</c:v>
                </c:pt>
                <c:pt idx="31">
                  <c:v>1818</c:v>
                </c:pt>
                <c:pt idx="32">
                  <c:v>1076</c:v>
                </c:pt>
                <c:pt idx="33">
                  <c:v>1254</c:v>
                </c:pt>
                <c:pt idx="34">
                  <c:v>905</c:v>
                </c:pt>
                <c:pt idx="35">
                  <c:v>245</c:v>
                </c:pt>
                <c:pt idx="36">
                  <c:v>800</c:v>
                </c:pt>
                <c:pt idx="37">
                  <c:v>910</c:v>
                </c:pt>
                <c:pt idx="38">
                  <c:v>963</c:v>
                </c:pt>
                <c:pt idx="39">
                  <c:v>900</c:v>
                </c:pt>
                <c:pt idx="40">
                  <c:v>686.5</c:v>
                </c:pt>
                <c:pt idx="41">
                  <c:v>998</c:v>
                </c:pt>
                <c:pt idx="42">
                  <c:v>904</c:v>
                </c:pt>
                <c:pt idx="43">
                  <c:v>1327</c:v>
                </c:pt>
                <c:pt idx="44">
                  <c:v>180.50000000000003</c:v>
                </c:pt>
                <c:pt idx="45">
                  <c:v>210</c:v>
                </c:pt>
                <c:pt idx="46">
                  <c:v>262</c:v>
                </c:pt>
                <c:pt idx="47">
                  <c:v>957</c:v>
                </c:pt>
                <c:pt idx="48">
                  <c:v>668</c:v>
                </c:pt>
                <c:pt idx="49">
                  <c:v>270</c:v>
                </c:pt>
                <c:pt idx="50">
                  <c:v>292</c:v>
                </c:pt>
                <c:pt idx="51">
                  <c:v>240</c:v>
                </c:pt>
                <c:pt idx="52">
                  <c:v>294</c:v>
                </c:pt>
                <c:pt idx="53">
                  <c:v>83</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'21_ábra_chart'!$K$7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'21_ábra_chart'!$F$9:$G$62</c:f>
              <c:multiLvlStrCache>
                <c:ptCount val="54"/>
                <c:lvl>
                  <c:pt idx="0">
                    <c:v>2015</c:v>
                  </c:pt>
                  <c:pt idx="1">
                    <c:v>2016</c:v>
                  </c:pt>
                  <c:pt idx="2">
                    <c:v>2017</c:v>
                  </c:pt>
                  <c:pt idx="3">
                    <c:v>2018</c:v>
                  </c:pt>
                  <c:pt idx="4">
                    <c:v>2019</c:v>
                  </c:pt>
                  <c:pt idx="5">
                    <c:v>2020</c:v>
                  </c:pt>
                  <c:pt idx="6">
                    <c:v>2021</c:v>
                  </c:pt>
                  <c:pt idx="7">
                    <c:v>2022</c:v>
                  </c:pt>
                  <c:pt idx="8">
                    <c:v>2023 H1</c:v>
                  </c:pt>
                  <c:pt idx="9">
                    <c:v>2015</c:v>
                  </c:pt>
                  <c:pt idx="10">
                    <c:v>2016</c:v>
                  </c:pt>
                  <c:pt idx="11">
                    <c:v>2017</c:v>
                  </c:pt>
                  <c:pt idx="12">
                    <c:v>2018</c:v>
                  </c:pt>
                  <c:pt idx="13">
                    <c:v>2019</c:v>
                  </c:pt>
                  <c:pt idx="14">
                    <c:v>2020</c:v>
                  </c:pt>
                  <c:pt idx="15">
                    <c:v>2021</c:v>
                  </c:pt>
                  <c:pt idx="16">
                    <c:v>2022</c:v>
                  </c:pt>
                  <c:pt idx="17">
                    <c:v>2023 H1</c:v>
                  </c:pt>
                  <c:pt idx="18">
                    <c:v>2015</c:v>
                  </c:pt>
                  <c:pt idx="19">
                    <c:v>2016</c:v>
                  </c:pt>
                  <c:pt idx="20">
                    <c:v>2017</c:v>
                  </c:pt>
                  <c:pt idx="21">
                    <c:v>2018</c:v>
                  </c:pt>
                  <c:pt idx="22">
                    <c:v>2019</c:v>
                  </c:pt>
                  <c:pt idx="23">
                    <c:v>2020</c:v>
                  </c:pt>
                  <c:pt idx="24">
                    <c:v>2021</c:v>
                  </c:pt>
                  <c:pt idx="25">
                    <c:v>2022</c:v>
                  </c:pt>
                  <c:pt idx="26">
                    <c:v>2023 H1</c:v>
                  </c:pt>
                  <c:pt idx="27">
                    <c:v>2015</c:v>
                  </c:pt>
                  <c:pt idx="28">
                    <c:v>2016</c:v>
                  </c:pt>
                  <c:pt idx="29">
                    <c:v>2017</c:v>
                  </c:pt>
                  <c:pt idx="30">
                    <c:v>2018</c:v>
                  </c:pt>
                  <c:pt idx="31">
                    <c:v>2019</c:v>
                  </c:pt>
                  <c:pt idx="32">
                    <c:v>2020</c:v>
                  </c:pt>
                  <c:pt idx="33">
                    <c:v>2021</c:v>
                  </c:pt>
                  <c:pt idx="34">
                    <c:v>2022</c:v>
                  </c:pt>
                  <c:pt idx="35">
                    <c:v>2023 H1</c:v>
                  </c:pt>
                  <c:pt idx="36">
                    <c:v>2015</c:v>
                  </c:pt>
                  <c:pt idx="37">
                    <c:v>2016</c:v>
                  </c:pt>
                  <c:pt idx="38">
                    <c:v>2017</c:v>
                  </c:pt>
                  <c:pt idx="39">
                    <c:v>2018</c:v>
                  </c:pt>
                  <c:pt idx="40">
                    <c:v>2019</c:v>
                  </c:pt>
                  <c:pt idx="41">
                    <c:v>2020</c:v>
                  </c:pt>
                  <c:pt idx="42">
                    <c:v>2021</c:v>
                  </c:pt>
                  <c:pt idx="43">
                    <c:v>2022</c:v>
                  </c:pt>
                  <c:pt idx="44">
                    <c:v>2023 H1</c:v>
                  </c:pt>
                  <c:pt idx="45">
                    <c:v>2015</c:v>
                  </c:pt>
                  <c:pt idx="46">
                    <c:v>2016</c:v>
                  </c:pt>
                  <c:pt idx="47">
                    <c:v>2017</c:v>
                  </c:pt>
                  <c:pt idx="48">
                    <c:v>2018</c:v>
                  </c:pt>
                  <c:pt idx="49">
                    <c:v>2019</c:v>
                  </c:pt>
                  <c:pt idx="50">
                    <c:v>2020</c:v>
                  </c:pt>
                  <c:pt idx="51">
                    <c:v>2021</c:v>
                  </c:pt>
                  <c:pt idx="52">
                    <c:v>2022</c:v>
                  </c:pt>
                  <c:pt idx="53">
                    <c:v>2023 H1</c:v>
                  </c:pt>
                </c:lvl>
                <c:lvl>
                  <c:pt idx="0">
                    <c:v>Poland</c:v>
                  </c:pt>
                  <c:pt idx="9">
                    <c:v>Czech Republic</c:v>
                  </c:pt>
                  <c:pt idx="18">
                    <c:v>Slovakia</c:v>
                  </c:pt>
                  <c:pt idx="27">
                    <c:v>Hungary</c:v>
                  </c:pt>
                  <c:pt idx="36">
                    <c:v>Romania</c:v>
                  </c:pt>
                  <c:pt idx="45">
                    <c:v>Bulgaria</c:v>
                  </c:pt>
                </c:lvl>
              </c:multiLvlStrCache>
            </c:multiLvlStrRef>
          </c:cat>
          <c:val>
            <c:numRef>
              <c:f>'21_ábra_chart'!$K$9:$K$62</c:f>
              <c:numCache>
                <c:formatCode>#,##0.00</c:formatCode>
                <c:ptCount val="54"/>
                <c:pt idx="0">
                  <c:v>6</c:v>
                </c:pt>
                <c:pt idx="1">
                  <c:v>5.25</c:v>
                </c:pt>
                <c:pt idx="2">
                  <c:v>5</c:v>
                </c:pt>
                <c:pt idx="3">
                  <c:v>4.75</c:v>
                </c:pt>
                <c:pt idx="4">
                  <c:v>4.5</c:v>
                </c:pt>
                <c:pt idx="5">
                  <c:v>4.75</c:v>
                </c:pt>
                <c:pt idx="6">
                  <c:v>4.5</c:v>
                </c:pt>
                <c:pt idx="7">
                  <c:v>5</c:v>
                </c:pt>
                <c:pt idx="8">
                  <c:v>5.5</c:v>
                </c:pt>
                <c:pt idx="9">
                  <c:v>5.75</c:v>
                </c:pt>
                <c:pt idx="10">
                  <c:v>4.8500000000000005</c:v>
                </c:pt>
                <c:pt idx="11">
                  <c:v>4.8499999999999996</c:v>
                </c:pt>
                <c:pt idx="12">
                  <c:v>4.5</c:v>
                </c:pt>
                <c:pt idx="13">
                  <c:v>3.9</c:v>
                </c:pt>
                <c:pt idx="14">
                  <c:v>3.9</c:v>
                </c:pt>
                <c:pt idx="15">
                  <c:v>4</c:v>
                </c:pt>
                <c:pt idx="16">
                  <c:v>4.5</c:v>
                </c:pt>
                <c:pt idx="17">
                  <c:v>5.25</c:v>
                </c:pt>
                <c:pt idx="18">
                  <c:v>7.0000000000000009</c:v>
                </c:pt>
                <c:pt idx="19">
                  <c:v>6.5</c:v>
                </c:pt>
                <c:pt idx="20">
                  <c:v>6.5</c:v>
                </c:pt>
                <c:pt idx="21">
                  <c:v>6</c:v>
                </c:pt>
                <c:pt idx="22">
                  <c:v>5.5</c:v>
                </c:pt>
                <c:pt idx="23">
                  <c:v>5.75</c:v>
                </c:pt>
                <c:pt idx="24">
                  <c:v>5.25</c:v>
                </c:pt>
                <c:pt idx="25">
                  <c:v>5.5</c:v>
                </c:pt>
                <c:pt idx="26">
                  <c:v>6</c:v>
                </c:pt>
                <c:pt idx="27">
                  <c:v>7.2499999999999991</c:v>
                </c:pt>
                <c:pt idx="28">
                  <c:v>6.75</c:v>
                </c:pt>
                <c:pt idx="29">
                  <c:v>6</c:v>
                </c:pt>
                <c:pt idx="30">
                  <c:v>5.75</c:v>
                </c:pt>
                <c:pt idx="31">
                  <c:v>5.25</c:v>
                </c:pt>
                <c:pt idx="32">
                  <c:v>5.75</c:v>
                </c:pt>
                <c:pt idx="33">
                  <c:v>5.25</c:v>
                </c:pt>
                <c:pt idx="34">
                  <c:v>6</c:v>
                </c:pt>
                <c:pt idx="35">
                  <c:v>6.5</c:v>
                </c:pt>
                <c:pt idx="36">
                  <c:v>7.5</c:v>
                </c:pt>
                <c:pt idx="37">
                  <c:v>7.5</c:v>
                </c:pt>
                <c:pt idx="38">
                  <c:v>7.5</c:v>
                </c:pt>
                <c:pt idx="39">
                  <c:v>7.25</c:v>
                </c:pt>
                <c:pt idx="40">
                  <c:v>7</c:v>
                </c:pt>
                <c:pt idx="41">
                  <c:v>7.15</c:v>
                </c:pt>
                <c:pt idx="42">
                  <c:v>6.5</c:v>
                </c:pt>
                <c:pt idx="43">
                  <c:v>6.75</c:v>
                </c:pt>
                <c:pt idx="44">
                  <c:v>7</c:v>
                </c:pt>
                <c:pt idx="45">
                  <c:v>9</c:v>
                </c:pt>
                <c:pt idx="46">
                  <c:v>8.75</c:v>
                </c:pt>
                <c:pt idx="47">
                  <c:v>8.25</c:v>
                </c:pt>
                <c:pt idx="48">
                  <c:v>8</c:v>
                </c:pt>
                <c:pt idx="49">
                  <c:v>7.5</c:v>
                </c:pt>
                <c:pt idx="50">
                  <c:v>8</c:v>
                </c:pt>
                <c:pt idx="51">
                  <c:v>7.75</c:v>
                </c:pt>
                <c:pt idx="52">
                  <c:v>7.5</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689152777777776"/>
          <c:h val="0.44161759259259253"/>
        </c:manualLayout>
      </c:layout>
      <c:barChart>
        <c:barDir val="col"/>
        <c:grouping val="stacked"/>
        <c:varyColors val="0"/>
        <c:ser>
          <c:idx val="0"/>
          <c:order val="0"/>
          <c:tx>
            <c:strRef>
              <c:f>'22_ábra_chart'!$I$12</c:f>
              <c:strCache>
                <c:ptCount val="1"/>
                <c:pt idx="0">
                  <c:v>Bérleti díj változás hatása</c:v>
                </c:pt>
              </c:strCache>
            </c:strRef>
          </c:tx>
          <c:spPr>
            <a:solidFill>
              <a:srgbClr val="0070C0"/>
            </a:solidFill>
            <a:ln>
              <a:solidFill>
                <a:sysClr val="windowText" lastClr="000000">
                  <a:lumMod val="100000"/>
                </a:sysClr>
              </a:solidFill>
            </a:ln>
            <a:effectLst/>
          </c:spPr>
          <c:invertIfNegative val="0"/>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'22_ábra_chart'!$I$13:$I$23</c:f>
              <c:numCache>
                <c:formatCode>#,##0.0</c:formatCode>
                <c:ptCount val="11"/>
                <c:pt idx="0">
                  <c:v>5.6000000000000005</c:v>
                </c:pt>
                <c:pt idx="1">
                  <c:v>0</c:v>
                </c:pt>
                <c:pt idx="2">
                  <c:v>2.1</c:v>
                </c:pt>
                <c:pt idx="3">
                  <c:v>15.8</c:v>
                </c:pt>
                <c:pt idx="4">
                  <c:v>2.9000000000000004</c:v>
                </c:pt>
                <c:pt idx="5">
                  <c:v>1</c:v>
                </c:pt>
                <c:pt idx="6">
                  <c:v>6</c:v>
                </c:pt>
                <c:pt idx="7">
                  <c:v>4.7</c:v>
                </c:pt>
                <c:pt idx="8">
                  <c:v>6.1</c:v>
                </c:pt>
                <c:pt idx="9">
                  <c:v>11</c:v>
                </c:pt>
                <c:pt idx="10">
                  <c:v>6.9</c:v>
                </c:pt>
              </c:numCache>
            </c:numRef>
          </c:val>
          <c:extLst>
            <c:ext xmlns:c16="http://schemas.microsoft.com/office/drawing/2014/chart" uri="{C3380CC4-5D6E-409C-BE32-E72D297353CC}">
              <c16:uniqueId val="{00000000-F687-4CDD-9281-FDA3DFBA28CC}"/>
            </c:ext>
          </c:extLst>
        </c:ser>
        <c:ser>
          <c:idx val="1"/>
          <c:order val="1"/>
          <c:tx>
            <c:strRef>
              <c:f>'22_ábra_chart'!$J$12</c:f>
              <c:strCache>
                <c:ptCount val="1"/>
                <c:pt idx="0">
                  <c:v>Hozamváltozás hatása</c:v>
                </c:pt>
              </c:strCache>
            </c:strRef>
          </c:tx>
          <c:spPr>
            <a:solidFill>
              <a:srgbClr val="FF0000"/>
            </a:solidFill>
            <a:ln>
              <a:solidFill>
                <a:sysClr val="windowText" lastClr="000000">
                  <a:lumMod val="100000"/>
                </a:sysClr>
              </a:solidFill>
            </a:ln>
            <a:effectLst/>
          </c:spPr>
          <c:invertIfNegative val="0"/>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'22_ábra_chart'!$J$13:$J$23</c:f>
              <c:numCache>
                <c:formatCode>#,##0.0</c:formatCode>
                <c:ptCount val="11"/>
                <c:pt idx="0">
                  <c:v>-14.285714285714279</c:v>
                </c:pt>
                <c:pt idx="1">
                  <c:v>-19.23076923076923</c:v>
                </c:pt>
                <c:pt idx="2">
                  <c:v>-18.181818181818187</c:v>
                </c:pt>
                <c:pt idx="3">
                  <c:v>-7.1428571428571397</c:v>
                </c:pt>
                <c:pt idx="4">
                  <c:v>-16.666666666666664</c:v>
                </c:pt>
                <c:pt idx="5">
                  <c:v>-26.666666666666671</c:v>
                </c:pt>
                <c:pt idx="6">
                  <c:v>-27.848101265822777</c:v>
                </c:pt>
                <c:pt idx="7">
                  <c:v>-25.675675675675681</c:v>
                </c:pt>
                <c:pt idx="8">
                  <c:v>-25.000000000000011</c:v>
                </c:pt>
                <c:pt idx="9">
                  <c:v>-29.34782608695652</c:v>
                </c:pt>
                <c:pt idx="10">
                  <c:v>-25</c:v>
                </c:pt>
              </c:numCache>
            </c:numRef>
          </c:val>
          <c:extLst>
            <c:ext xmlns:c16="http://schemas.microsoft.com/office/drawing/2014/chart" uri="{C3380CC4-5D6E-409C-BE32-E72D297353CC}">
              <c16:uniqueId val="{00000001-F687-4CDD-9281-FDA3DFBA28CC}"/>
            </c:ext>
          </c:extLst>
        </c:ser>
        <c:dLbls>
          <c:showLegendKey val="0"/>
          <c:showVal val="0"/>
          <c:showCatName val="0"/>
          <c:showSerName val="0"/>
          <c:showPercent val="0"/>
          <c:showBubbleSize val="0"/>
        </c:dLbls>
        <c:gapWidth val="60"/>
        <c:overlap val="100"/>
        <c:axId val="1881749040"/>
        <c:axId val="1881746960"/>
      </c:barChart>
      <c:lineChart>
        <c:grouping val="standard"/>
        <c:varyColors val="0"/>
        <c:ser>
          <c:idx val="2"/>
          <c:order val="2"/>
          <c:tx>
            <c:strRef>
              <c:f>'22_ábra_chart'!$K$12</c:f>
              <c:strCache>
                <c:ptCount val="1"/>
                <c:pt idx="0">
                  <c:v>Éves tőkeérték-változás 2023. június</c:v>
                </c:pt>
              </c:strCache>
            </c:strRef>
          </c:tx>
          <c:spPr>
            <a:ln w="25400" cap="rnd">
              <a:noFill/>
              <a:round/>
            </a:ln>
            <a:effectLst/>
          </c:spPr>
          <c:marker>
            <c:symbol val="diamond"/>
            <c:size val="12"/>
            <c:spPr>
              <a:solidFill>
                <a:schemeClr val="accent4"/>
              </a:solidFill>
              <a:ln w="9525">
                <a:solidFill>
                  <a:schemeClr val="tx1"/>
                </a:solidFill>
              </a:ln>
              <a:effectLst/>
            </c:spPr>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'22_ábra_chart'!$K$13:$K$23</c:f>
              <c:numCache>
                <c:formatCode>#,##0.0</c:formatCode>
                <c:ptCount val="11"/>
                <c:pt idx="0">
                  <c:v>-9.4857142857142804</c:v>
                </c:pt>
                <c:pt idx="1">
                  <c:v>-19.230769230769226</c:v>
                </c:pt>
                <c:pt idx="2">
                  <c:v>-16.463636363636382</c:v>
                </c:pt>
                <c:pt idx="3">
                  <c:v>7.5285714285714107</c:v>
                </c:pt>
                <c:pt idx="4">
                  <c:v>-14.25</c:v>
                </c:pt>
                <c:pt idx="5">
                  <c:v>-25.933333333333337</c:v>
                </c:pt>
                <c:pt idx="6">
                  <c:v>-23.518987341772132</c:v>
                </c:pt>
                <c:pt idx="7">
                  <c:v>-22.182432432432435</c:v>
                </c:pt>
                <c:pt idx="8">
                  <c:v>-20.425000000000011</c:v>
                </c:pt>
                <c:pt idx="9">
                  <c:v>-21.576086956521735</c:v>
                </c:pt>
                <c:pt idx="10">
                  <c:v>-19.825000000000003</c:v>
                </c:pt>
              </c:numCache>
            </c:numRef>
          </c:val>
          <c:smooth val="0"/>
          <c:extLst>
            <c:ext xmlns:c16="http://schemas.microsoft.com/office/drawing/2014/chart" uri="{C3380CC4-5D6E-409C-BE32-E72D297353CC}">
              <c16:uniqueId val="{00000002-F687-4CDD-9281-FDA3DFBA28CC}"/>
            </c:ext>
          </c:extLst>
        </c:ser>
        <c:ser>
          <c:idx val="3"/>
          <c:order val="3"/>
          <c:tx>
            <c:strRef>
              <c:f>'22_ábra_chart'!$L$12</c:f>
              <c:strCache>
                <c:ptCount val="1"/>
                <c:pt idx="0">
                  <c:v>KKE átlagos éves tőkeérték-változás</c:v>
                </c:pt>
              </c:strCache>
            </c:strRef>
          </c:tx>
          <c:spPr>
            <a:ln w="31750" cap="rnd">
              <a:solidFill>
                <a:schemeClr val="tx1"/>
              </a:solidFill>
              <a:prstDash val="dash"/>
              <a:round/>
            </a:ln>
            <a:effectLst/>
          </c:spPr>
          <c:marker>
            <c:symbol val="none"/>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'22_ábra_chart'!$L$13:$L$23</c:f>
              <c:numCache>
                <c:formatCode>#,##0.0</c:formatCode>
                <c:ptCount val="11"/>
                <c:pt idx="0">
                  <c:v>-10.380309690309696</c:v>
                </c:pt>
                <c:pt idx="1">
                  <c:v>-10.380309690309696</c:v>
                </c:pt>
                <c:pt idx="2">
                  <c:v>-10.380309690309696</c:v>
                </c:pt>
                <c:pt idx="3">
                  <c:v>-10.380309690309696</c:v>
                </c:pt>
                <c:pt idx="4">
                  <c:v>-10.380309690309696</c:v>
                </c:pt>
              </c:numCache>
            </c:numRef>
          </c:val>
          <c:smooth val="0"/>
          <c:extLst>
            <c:ext xmlns:c16="http://schemas.microsoft.com/office/drawing/2014/chart" uri="{C3380CC4-5D6E-409C-BE32-E72D297353CC}">
              <c16:uniqueId val="{00000003-F687-4CDD-9281-FDA3DFBA28CC}"/>
            </c:ext>
          </c:extLst>
        </c:ser>
        <c:ser>
          <c:idx val="4"/>
          <c:order val="4"/>
          <c:tx>
            <c:strRef>
              <c:f>'22_ábra_chart'!$M$12</c:f>
              <c:strCache>
                <c:ptCount val="1"/>
                <c:pt idx="0">
                  <c:v>Nyugat-Európa átlagos éves tőkeérték-változás</c:v>
                </c:pt>
              </c:strCache>
            </c:strRef>
          </c:tx>
          <c:spPr>
            <a:ln w="31750" cap="rnd">
              <a:solidFill>
                <a:schemeClr val="tx1"/>
              </a:solidFill>
              <a:round/>
            </a:ln>
            <a:effectLst/>
          </c:spPr>
          <c:marker>
            <c:symbol val="none"/>
          </c:marker>
          <c:cat>
            <c:multiLvlStrRef>
              <c:f>'22_ábra_chart'!$E$13:$F$23</c:f>
              <c:multiLvlStrCache>
                <c:ptCount val="11"/>
                <c:lvl>
                  <c:pt idx="0">
                    <c:v>Prága</c:v>
                  </c:pt>
                  <c:pt idx="1">
                    <c:v>Budapest</c:v>
                  </c:pt>
                  <c:pt idx="2">
                    <c:v>Varsó</c:v>
                  </c:pt>
                  <c:pt idx="3">
                    <c:v>Bukarest</c:v>
                  </c:pt>
                  <c:pt idx="4">
                    <c:v>Pozsony</c:v>
                  </c:pt>
                  <c:pt idx="5">
                    <c:v>Párizs</c:v>
                  </c:pt>
                  <c:pt idx="6">
                    <c:v>Berlin</c:v>
                  </c:pt>
                  <c:pt idx="7">
                    <c:v>München</c:v>
                  </c:pt>
                  <c:pt idx="8">
                    <c:v>Milánó</c:v>
                  </c:pt>
                  <c:pt idx="9">
                    <c:v>Amszterdam</c:v>
                  </c:pt>
                  <c:pt idx="10">
                    <c:v>London</c:v>
                  </c:pt>
                </c:lvl>
                <c:lvl>
                  <c:pt idx="0">
                    <c:v>Kelet-Közép Európa</c:v>
                  </c:pt>
                  <c:pt idx="5">
                    <c:v>Nyugat-Európa</c:v>
                  </c:pt>
                </c:lvl>
              </c:multiLvlStrCache>
            </c:multiLvlStrRef>
          </c:cat>
          <c:val>
            <c:numRef>
              <c:f>'22_ábra_chart'!$M$13:$M$23</c:f>
              <c:numCache>
                <c:formatCode>#,##0.0</c:formatCode>
                <c:ptCount val="11"/>
                <c:pt idx="5">
                  <c:v>-22.243473344009942</c:v>
                </c:pt>
                <c:pt idx="6">
                  <c:v>-22.243473344009942</c:v>
                </c:pt>
                <c:pt idx="7">
                  <c:v>-22.243473344009942</c:v>
                </c:pt>
                <c:pt idx="8">
                  <c:v>-22.243473344009942</c:v>
                </c:pt>
                <c:pt idx="9">
                  <c:v>-22.243473344009942</c:v>
                </c:pt>
                <c:pt idx="10">
                  <c:v>-22.243473344009942</c:v>
                </c:pt>
              </c:numCache>
            </c:numRef>
          </c:val>
          <c:smooth val="0"/>
          <c:extLst>
            <c:ext xmlns:c16="http://schemas.microsoft.com/office/drawing/2014/chart" uri="{C3380CC4-5D6E-409C-BE32-E72D297353CC}">
              <c16:uniqueId val="{00000004-F687-4CDD-9281-FDA3DFBA28CC}"/>
            </c:ext>
          </c:extLst>
        </c:ser>
        <c:dLbls>
          <c:showLegendKey val="0"/>
          <c:showVal val="0"/>
          <c:showCatName val="0"/>
          <c:showSerName val="0"/>
          <c:showPercent val="0"/>
          <c:showBubbleSize val="0"/>
        </c:dLbls>
        <c:marker val="1"/>
        <c:smooth val="0"/>
        <c:axId val="1881670832"/>
        <c:axId val="1881672080"/>
      </c:lineChart>
      <c:catAx>
        <c:axId val="1881749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1881746960"/>
        <c:crosses val="autoZero"/>
        <c:auto val="1"/>
        <c:lblAlgn val="ctr"/>
        <c:lblOffset val="100"/>
        <c:noMultiLvlLbl val="0"/>
      </c:catAx>
      <c:valAx>
        <c:axId val="1881746960"/>
        <c:scaling>
          <c:orientation val="minMax"/>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749040"/>
        <c:crosses val="autoZero"/>
        <c:crossBetween val="between"/>
      </c:valAx>
      <c:valAx>
        <c:axId val="1881672080"/>
        <c:scaling>
          <c:orientation val="minMax"/>
          <c:max val="2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853986111111116"/>
              <c:y val="2.08666666666666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670832"/>
        <c:crosses val="max"/>
        <c:crossBetween val="between"/>
      </c:valAx>
      <c:catAx>
        <c:axId val="1881670832"/>
        <c:scaling>
          <c:orientation val="minMax"/>
        </c:scaling>
        <c:delete val="1"/>
        <c:axPos val="b"/>
        <c:numFmt formatCode="General" sourceLinked="1"/>
        <c:majorTickMark val="out"/>
        <c:minorTickMark val="none"/>
        <c:tickLblPos val="nextTo"/>
        <c:crossAx val="1881672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759444444444438E-2"/>
          <c:y val="0.77303703703703708"/>
          <c:w val="0.83695319444444449"/>
          <c:h val="0.2128518518518518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689152777777776"/>
          <c:h val="0.44161759259259253"/>
        </c:manualLayout>
      </c:layout>
      <c:barChart>
        <c:barDir val="col"/>
        <c:grouping val="stacked"/>
        <c:varyColors val="0"/>
        <c:ser>
          <c:idx val="0"/>
          <c:order val="0"/>
          <c:tx>
            <c:strRef>
              <c:f>'22_ábra_chart'!$I$11</c:f>
              <c:strCache>
                <c:ptCount val="1"/>
                <c:pt idx="0">
                  <c:v>Effect of rent change</c:v>
                </c:pt>
              </c:strCache>
            </c:strRef>
          </c:tx>
          <c:spPr>
            <a:solidFill>
              <a:srgbClr val="0070C0"/>
            </a:solidFill>
            <a:ln>
              <a:solidFill>
                <a:sysClr val="windowText" lastClr="000000">
                  <a:lumMod val="100000"/>
                </a:sysClr>
              </a:solidFill>
            </a:ln>
            <a:effectLst/>
          </c:spPr>
          <c:invertIfNegative val="0"/>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'22_ábra_chart'!$I$13:$I$23</c:f>
              <c:numCache>
                <c:formatCode>#,##0.0</c:formatCode>
                <c:ptCount val="11"/>
                <c:pt idx="0">
                  <c:v>5.6000000000000005</c:v>
                </c:pt>
                <c:pt idx="1">
                  <c:v>0</c:v>
                </c:pt>
                <c:pt idx="2">
                  <c:v>2.1</c:v>
                </c:pt>
                <c:pt idx="3">
                  <c:v>15.8</c:v>
                </c:pt>
                <c:pt idx="4">
                  <c:v>2.9000000000000004</c:v>
                </c:pt>
                <c:pt idx="5">
                  <c:v>1</c:v>
                </c:pt>
                <c:pt idx="6">
                  <c:v>6</c:v>
                </c:pt>
                <c:pt idx="7">
                  <c:v>4.7</c:v>
                </c:pt>
                <c:pt idx="8">
                  <c:v>6.1</c:v>
                </c:pt>
                <c:pt idx="9">
                  <c:v>11</c:v>
                </c:pt>
                <c:pt idx="10">
                  <c:v>6.9</c:v>
                </c:pt>
              </c:numCache>
            </c:numRef>
          </c:val>
          <c:extLst>
            <c:ext xmlns:c16="http://schemas.microsoft.com/office/drawing/2014/chart" uri="{C3380CC4-5D6E-409C-BE32-E72D297353CC}">
              <c16:uniqueId val="{00000000-18FC-4239-8461-DF6B1A171D05}"/>
            </c:ext>
          </c:extLst>
        </c:ser>
        <c:ser>
          <c:idx val="1"/>
          <c:order val="1"/>
          <c:tx>
            <c:strRef>
              <c:f>'22_ábra_chart'!$J$11</c:f>
              <c:strCache>
                <c:ptCount val="1"/>
                <c:pt idx="0">
                  <c:v>Effect of yield change</c:v>
                </c:pt>
              </c:strCache>
            </c:strRef>
          </c:tx>
          <c:spPr>
            <a:solidFill>
              <a:srgbClr val="FF0000"/>
            </a:solidFill>
            <a:ln>
              <a:solidFill>
                <a:sysClr val="windowText" lastClr="000000">
                  <a:lumMod val="100000"/>
                </a:sysClr>
              </a:solidFill>
            </a:ln>
            <a:effectLst/>
          </c:spPr>
          <c:invertIfNegative val="0"/>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'22_ábra_chart'!$J$13:$J$23</c:f>
              <c:numCache>
                <c:formatCode>#,##0.0</c:formatCode>
                <c:ptCount val="11"/>
                <c:pt idx="0">
                  <c:v>-14.285714285714279</c:v>
                </c:pt>
                <c:pt idx="1">
                  <c:v>-19.23076923076923</c:v>
                </c:pt>
                <c:pt idx="2">
                  <c:v>-18.181818181818187</c:v>
                </c:pt>
                <c:pt idx="3">
                  <c:v>-7.1428571428571397</c:v>
                </c:pt>
                <c:pt idx="4">
                  <c:v>-16.666666666666664</c:v>
                </c:pt>
                <c:pt idx="5">
                  <c:v>-26.666666666666671</c:v>
                </c:pt>
                <c:pt idx="6">
                  <c:v>-27.848101265822777</c:v>
                </c:pt>
                <c:pt idx="7">
                  <c:v>-25.675675675675681</c:v>
                </c:pt>
                <c:pt idx="8">
                  <c:v>-25.000000000000011</c:v>
                </c:pt>
                <c:pt idx="9">
                  <c:v>-29.34782608695652</c:v>
                </c:pt>
                <c:pt idx="10">
                  <c:v>-25</c:v>
                </c:pt>
              </c:numCache>
            </c:numRef>
          </c:val>
          <c:extLst>
            <c:ext xmlns:c16="http://schemas.microsoft.com/office/drawing/2014/chart" uri="{C3380CC4-5D6E-409C-BE32-E72D297353CC}">
              <c16:uniqueId val="{00000001-18FC-4239-8461-DF6B1A171D05}"/>
            </c:ext>
          </c:extLst>
        </c:ser>
        <c:dLbls>
          <c:showLegendKey val="0"/>
          <c:showVal val="0"/>
          <c:showCatName val="0"/>
          <c:showSerName val="0"/>
          <c:showPercent val="0"/>
          <c:showBubbleSize val="0"/>
        </c:dLbls>
        <c:gapWidth val="60"/>
        <c:overlap val="100"/>
        <c:axId val="1881749040"/>
        <c:axId val="1881746960"/>
      </c:barChart>
      <c:lineChart>
        <c:grouping val="standard"/>
        <c:varyColors val="0"/>
        <c:ser>
          <c:idx val="2"/>
          <c:order val="2"/>
          <c:tx>
            <c:strRef>
              <c:f>'22_ábra_chart'!$K$11</c:f>
              <c:strCache>
                <c:ptCount val="1"/>
                <c:pt idx="0">
                  <c:v>Annual capital value change June 2023</c:v>
                </c:pt>
              </c:strCache>
            </c:strRef>
          </c:tx>
          <c:spPr>
            <a:ln w="25400" cap="rnd">
              <a:noFill/>
              <a:round/>
            </a:ln>
            <a:effectLst/>
          </c:spPr>
          <c:marker>
            <c:symbol val="diamond"/>
            <c:size val="12"/>
            <c:spPr>
              <a:solidFill>
                <a:schemeClr val="accent4"/>
              </a:solidFill>
              <a:ln w="9525">
                <a:solidFill>
                  <a:schemeClr val="tx1"/>
                </a:solidFill>
              </a:ln>
              <a:effectLst/>
            </c:spPr>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'22_ábra_chart'!$K$13:$K$23</c:f>
              <c:numCache>
                <c:formatCode>#,##0.0</c:formatCode>
                <c:ptCount val="11"/>
                <c:pt idx="0">
                  <c:v>-9.4857142857142804</c:v>
                </c:pt>
                <c:pt idx="1">
                  <c:v>-19.230769230769226</c:v>
                </c:pt>
                <c:pt idx="2">
                  <c:v>-16.463636363636382</c:v>
                </c:pt>
                <c:pt idx="3">
                  <c:v>7.5285714285714107</c:v>
                </c:pt>
                <c:pt idx="4">
                  <c:v>-14.25</c:v>
                </c:pt>
                <c:pt idx="5">
                  <c:v>-25.933333333333337</c:v>
                </c:pt>
                <c:pt idx="6">
                  <c:v>-23.518987341772132</c:v>
                </c:pt>
                <c:pt idx="7">
                  <c:v>-22.182432432432435</c:v>
                </c:pt>
                <c:pt idx="8">
                  <c:v>-20.425000000000011</c:v>
                </c:pt>
                <c:pt idx="9">
                  <c:v>-21.576086956521735</c:v>
                </c:pt>
                <c:pt idx="10">
                  <c:v>-19.825000000000003</c:v>
                </c:pt>
              </c:numCache>
            </c:numRef>
          </c:val>
          <c:smooth val="0"/>
          <c:extLst>
            <c:ext xmlns:c16="http://schemas.microsoft.com/office/drawing/2014/chart" uri="{C3380CC4-5D6E-409C-BE32-E72D297353CC}">
              <c16:uniqueId val="{00000002-18FC-4239-8461-DF6B1A171D05}"/>
            </c:ext>
          </c:extLst>
        </c:ser>
        <c:ser>
          <c:idx val="3"/>
          <c:order val="3"/>
          <c:tx>
            <c:strRef>
              <c:f>'22_ábra_chart'!$L$11</c:f>
              <c:strCache>
                <c:ptCount val="1"/>
                <c:pt idx="0">
                  <c:v>CEE average capital value change</c:v>
                </c:pt>
              </c:strCache>
            </c:strRef>
          </c:tx>
          <c:spPr>
            <a:ln w="31750" cap="rnd">
              <a:solidFill>
                <a:schemeClr val="tx1"/>
              </a:solidFill>
              <a:prstDash val="dash"/>
              <a:round/>
            </a:ln>
            <a:effectLst/>
          </c:spPr>
          <c:marker>
            <c:symbol val="none"/>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'22_ábra_chart'!$L$13:$L$23</c:f>
              <c:numCache>
                <c:formatCode>#,##0.0</c:formatCode>
                <c:ptCount val="11"/>
                <c:pt idx="0">
                  <c:v>-10.380309690309696</c:v>
                </c:pt>
                <c:pt idx="1">
                  <c:v>-10.380309690309696</c:v>
                </c:pt>
                <c:pt idx="2">
                  <c:v>-10.380309690309696</c:v>
                </c:pt>
                <c:pt idx="3">
                  <c:v>-10.380309690309696</c:v>
                </c:pt>
                <c:pt idx="4">
                  <c:v>-10.380309690309696</c:v>
                </c:pt>
              </c:numCache>
            </c:numRef>
          </c:val>
          <c:smooth val="0"/>
          <c:extLst>
            <c:ext xmlns:c16="http://schemas.microsoft.com/office/drawing/2014/chart" uri="{C3380CC4-5D6E-409C-BE32-E72D297353CC}">
              <c16:uniqueId val="{00000003-18FC-4239-8461-DF6B1A171D05}"/>
            </c:ext>
          </c:extLst>
        </c:ser>
        <c:ser>
          <c:idx val="4"/>
          <c:order val="4"/>
          <c:tx>
            <c:strRef>
              <c:f>'22_ábra_chart'!$M$11</c:f>
              <c:strCache>
                <c:ptCount val="1"/>
                <c:pt idx="0">
                  <c:v>Western Europe average capital value change</c:v>
                </c:pt>
              </c:strCache>
            </c:strRef>
          </c:tx>
          <c:spPr>
            <a:ln w="31750" cap="rnd">
              <a:solidFill>
                <a:schemeClr val="tx1"/>
              </a:solidFill>
              <a:round/>
            </a:ln>
            <a:effectLst/>
          </c:spPr>
          <c:marker>
            <c:symbol val="none"/>
          </c:marker>
          <c:cat>
            <c:multiLvlStrRef>
              <c:f>'22_ábra_chart'!$G$13:$H$23</c:f>
              <c:multiLvlStrCache>
                <c:ptCount val="11"/>
                <c:lvl>
                  <c:pt idx="0">
                    <c:v>Prague</c:v>
                  </c:pt>
                  <c:pt idx="1">
                    <c:v>Budapest</c:v>
                  </c:pt>
                  <c:pt idx="2">
                    <c:v>Warsaw</c:v>
                  </c:pt>
                  <c:pt idx="3">
                    <c:v>Bucharest</c:v>
                  </c:pt>
                  <c:pt idx="4">
                    <c:v>Bratislava</c:v>
                  </c:pt>
                  <c:pt idx="5">
                    <c:v>Paris</c:v>
                  </c:pt>
                  <c:pt idx="6">
                    <c:v>Berlin</c:v>
                  </c:pt>
                  <c:pt idx="7">
                    <c:v>Munich</c:v>
                  </c:pt>
                  <c:pt idx="8">
                    <c:v>Milan</c:v>
                  </c:pt>
                  <c:pt idx="9">
                    <c:v>Amsterdam</c:v>
                  </c:pt>
                  <c:pt idx="10">
                    <c:v>London</c:v>
                  </c:pt>
                </c:lvl>
                <c:lvl>
                  <c:pt idx="0">
                    <c:v>Central and Eastern Europe</c:v>
                  </c:pt>
                  <c:pt idx="5">
                    <c:v>Western Europe</c:v>
                  </c:pt>
                </c:lvl>
              </c:multiLvlStrCache>
            </c:multiLvlStrRef>
          </c:cat>
          <c:val>
            <c:numRef>
              <c:f>'22_ábra_chart'!$M$13:$M$23</c:f>
              <c:numCache>
                <c:formatCode>#,##0.0</c:formatCode>
                <c:ptCount val="11"/>
                <c:pt idx="5">
                  <c:v>-22.243473344009942</c:v>
                </c:pt>
                <c:pt idx="6">
                  <c:v>-22.243473344009942</c:v>
                </c:pt>
                <c:pt idx="7">
                  <c:v>-22.243473344009942</c:v>
                </c:pt>
                <c:pt idx="8">
                  <c:v>-22.243473344009942</c:v>
                </c:pt>
                <c:pt idx="9">
                  <c:v>-22.243473344009942</c:v>
                </c:pt>
                <c:pt idx="10">
                  <c:v>-22.243473344009942</c:v>
                </c:pt>
              </c:numCache>
            </c:numRef>
          </c:val>
          <c:smooth val="0"/>
          <c:extLst>
            <c:ext xmlns:c16="http://schemas.microsoft.com/office/drawing/2014/chart" uri="{C3380CC4-5D6E-409C-BE32-E72D297353CC}">
              <c16:uniqueId val="{00000004-18FC-4239-8461-DF6B1A171D05}"/>
            </c:ext>
          </c:extLst>
        </c:ser>
        <c:dLbls>
          <c:showLegendKey val="0"/>
          <c:showVal val="0"/>
          <c:showCatName val="0"/>
          <c:showSerName val="0"/>
          <c:showPercent val="0"/>
          <c:showBubbleSize val="0"/>
        </c:dLbls>
        <c:marker val="1"/>
        <c:smooth val="0"/>
        <c:axId val="1881670832"/>
        <c:axId val="1881672080"/>
      </c:lineChart>
      <c:catAx>
        <c:axId val="188174904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1881746960"/>
        <c:crosses val="autoZero"/>
        <c:auto val="1"/>
        <c:lblAlgn val="ctr"/>
        <c:lblOffset val="100"/>
        <c:noMultiLvlLbl val="0"/>
      </c:catAx>
      <c:valAx>
        <c:axId val="1881746960"/>
        <c:scaling>
          <c:orientation val="minMax"/>
          <c:min val="-3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749040"/>
        <c:crosses val="autoZero"/>
        <c:crossBetween val="between"/>
      </c:valAx>
      <c:valAx>
        <c:axId val="1881672080"/>
        <c:scaling>
          <c:orientation val="minMax"/>
          <c:max val="2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445652777777788"/>
              <c:y val="2.08666666666666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81670832"/>
        <c:crosses val="max"/>
        <c:crossBetween val="between"/>
      </c:valAx>
      <c:catAx>
        <c:axId val="1881670832"/>
        <c:scaling>
          <c:orientation val="minMax"/>
        </c:scaling>
        <c:delete val="1"/>
        <c:axPos val="b"/>
        <c:numFmt formatCode="General" sourceLinked="1"/>
        <c:majorTickMark val="out"/>
        <c:minorTickMark val="none"/>
        <c:tickLblPos val="nextTo"/>
        <c:crossAx val="1881672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759444444444438E-2"/>
          <c:y val="0.77303703703703708"/>
          <c:w val="0.83695319444444449"/>
          <c:h val="0.21285185185185185"/>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486540232918604"/>
        </c:manualLayout>
      </c:layout>
      <c:barChart>
        <c:barDir val="col"/>
        <c:grouping val="stacked"/>
        <c:varyColors val="0"/>
        <c:ser>
          <c:idx val="0"/>
          <c:order val="0"/>
          <c:tx>
            <c:strRef>
              <c:f>'23_ábra_chart'!$F$10</c:f>
              <c:strCache>
                <c:ptCount val="1"/>
                <c:pt idx="0">
                  <c:v>Office, retail</c:v>
                </c:pt>
              </c:strCache>
            </c:strRef>
          </c:tx>
          <c:spPr>
            <a:solidFill>
              <a:srgbClr val="232157"/>
            </a:solidFill>
            <a:ln>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'23_ábra_chart'!$F$12:$F$73</c:f>
              <c:numCache>
                <c:formatCode>#,##0</c:formatCode>
                <c:ptCount val="62"/>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A340-4A42-9A18-F6EB73B433A3}"/>
            </c:ext>
          </c:extLst>
        </c:ser>
        <c:ser>
          <c:idx val="2"/>
          <c:order val="1"/>
          <c:tx>
            <c:strRef>
              <c:f>'23_ábra_chart'!$G$10</c:f>
              <c:strCache>
                <c:ptCount val="1"/>
                <c:pt idx="0">
                  <c:v>Office</c:v>
                </c:pt>
              </c:strCache>
            </c:strRef>
          </c:tx>
          <c:spPr>
            <a:pattFill prst="lgConfetti">
              <a:fgClr>
                <a:srgbClr val="232157"/>
              </a:fgClr>
              <a:bgClr>
                <a:schemeClr val="bg1"/>
              </a:bgClr>
            </a:pattFill>
            <a:ln w="9525">
              <a:solidFill>
                <a:srgbClr val="232157"/>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'23_ábra_chart'!$G$12:$G$73</c:f>
              <c:numCache>
                <c:formatCode>#,##0</c:formatCode>
                <c:ptCount val="62"/>
                <c:pt idx="47">
                  <c:v>282.64231122210998</c:v>
                </c:pt>
                <c:pt idx="48">
                  <c:v>395.36801386285998</c:v>
                </c:pt>
                <c:pt idx="49">
                  <c:v>375.71410429344007</c:v>
                </c:pt>
                <c:pt idx="50">
                  <c:v>380.10811283929002</c:v>
                </c:pt>
                <c:pt idx="51">
                  <c:v>367.30810248548005</c:v>
                </c:pt>
                <c:pt idx="52">
                  <c:v>379.38025228549998</c:v>
                </c:pt>
                <c:pt idx="53">
                  <c:v>470.16488981672995</c:v>
                </c:pt>
                <c:pt idx="54">
                  <c:v>680.99123569059009</c:v>
                </c:pt>
                <c:pt idx="55">
                  <c:v>720.24385525309992</c:v>
                </c:pt>
                <c:pt idx="56">
                  <c:v>736.78976980752998</c:v>
                </c:pt>
                <c:pt idx="57">
                  <c:v>810.35279359619994</c:v>
                </c:pt>
                <c:pt idx="58">
                  <c:v>789.66044574139994</c:v>
                </c:pt>
                <c:pt idx="59">
                  <c:v>758.71129464260002</c:v>
                </c:pt>
                <c:pt idx="60">
                  <c:v>718.36103573818002</c:v>
                </c:pt>
                <c:pt idx="61">
                  <c:v>731.35986295443001</c:v>
                </c:pt>
              </c:numCache>
            </c:numRef>
          </c:val>
          <c:extLst>
            <c:ext xmlns:c16="http://schemas.microsoft.com/office/drawing/2014/chart" uri="{C3380CC4-5D6E-409C-BE32-E72D297353CC}">
              <c16:uniqueId val="{00000001-A340-4A42-9A18-F6EB73B433A3}"/>
            </c:ext>
          </c:extLst>
        </c:ser>
        <c:ser>
          <c:idx val="7"/>
          <c:order val="2"/>
          <c:tx>
            <c:strRef>
              <c:f>'23_ábra_chart'!$H$10</c:f>
              <c:strCache>
                <c:ptCount val="1"/>
                <c:pt idx="0">
                  <c:v>Retail</c:v>
                </c:pt>
              </c:strCache>
            </c:strRef>
          </c:tx>
          <c:spPr>
            <a:pattFill prst="dkHorz">
              <a:fgClr>
                <a:srgbClr val="232157"/>
              </a:fgClr>
              <a:bgClr>
                <a:schemeClr val="bg1"/>
              </a:bgClr>
            </a:pattFill>
            <a:ln w="9525">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'23_ábra_chart'!$H$12:$H$73</c:f>
              <c:numCache>
                <c:formatCode>#,##0</c:formatCode>
                <c:ptCount val="62"/>
                <c:pt idx="47">
                  <c:v>194.74043452521002</c:v>
                </c:pt>
                <c:pt idx="48">
                  <c:v>258.96040910851997</c:v>
                </c:pt>
                <c:pt idx="49">
                  <c:v>224.85793469188999</c:v>
                </c:pt>
                <c:pt idx="50">
                  <c:v>265.50027532816</c:v>
                </c:pt>
                <c:pt idx="51">
                  <c:v>282.59418636142999</c:v>
                </c:pt>
                <c:pt idx="52">
                  <c:v>295.15996912796999</c:v>
                </c:pt>
                <c:pt idx="53">
                  <c:v>371.61344948169</c:v>
                </c:pt>
                <c:pt idx="54">
                  <c:v>373.50063489512002</c:v>
                </c:pt>
                <c:pt idx="55">
                  <c:v>396.86543649590004</c:v>
                </c:pt>
                <c:pt idx="56">
                  <c:v>378.18195212921006</c:v>
                </c:pt>
                <c:pt idx="57">
                  <c:v>438.40939589916002</c:v>
                </c:pt>
                <c:pt idx="58">
                  <c:v>586.83539150829006</c:v>
                </c:pt>
                <c:pt idx="59">
                  <c:v>566.80267782675003</c:v>
                </c:pt>
                <c:pt idx="60">
                  <c:v>545.54901823622004</c:v>
                </c:pt>
                <c:pt idx="61">
                  <c:v>524.45131061081997</c:v>
                </c:pt>
              </c:numCache>
            </c:numRef>
          </c:val>
          <c:extLst>
            <c:ext xmlns:c16="http://schemas.microsoft.com/office/drawing/2014/chart" uri="{C3380CC4-5D6E-409C-BE32-E72D297353CC}">
              <c16:uniqueId val="{00000002-A340-4A42-9A18-F6EB73B433A3}"/>
            </c:ext>
          </c:extLst>
        </c:ser>
        <c:ser>
          <c:idx val="1"/>
          <c:order val="3"/>
          <c:tx>
            <c:strRef>
              <c:f>'23_ábra_chart'!$I$10</c:f>
              <c:strCache>
                <c:ptCount val="1"/>
                <c:pt idx="0">
                  <c:v>Hotel</c:v>
                </c:pt>
              </c:strCache>
            </c:strRef>
          </c:tx>
          <c:spPr>
            <a:solidFill>
              <a:srgbClr val="DA0000"/>
            </a:solidFill>
            <a:ln>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'23_ábra_chart'!$I$12:$I$73</c:f>
              <c:numCache>
                <c:formatCode>#,##0</c:formatCode>
                <c:ptCount val="62"/>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146.31523799381</c:v>
                </c:pt>
                <c:pt idx="48">
                  <c:v>221.62354593544998</c:v>
                </c:pt>
                <c:pt idx="49">
                  <c:v>238.94015395379</c:v>
                </c:pt>
                <c:pt idx="50">
                  <c:v>240.61853561235</c:v>
                </c:pt>
                <c:pt idx="51">
                  <c:v>247.33977125833999</c:v>
                </c:pt>
                <c:pt idx="52">
                  <c:v>257.97352341804003</c:v>
                </c:pt>
                <c:pt idx="53">
                  <c:v>257.9632477966</c:v>
                </c:pt>
                <c:pt idx="54">
                  <c:v>289.75837039056006</c:v>
                </c:pt>
                <c:pt idx="55">
                  <c:v>309.877981901</c:v>
                </c:pt>
                <c:pt idx="56">
                  <c:v>314.66327652527997</c:v>
                </c:pt>
                <c:pt idx="57">
                  <c:v>329.61699921824999</c:v>
                </c:pt>
                <c:pt idx="58">
                  <c:v>352.31544616376999</c:v>
                </c:pt>
                <c:pt idx="59">
                  <c:v>349.15678949549999</c:v>
                </c:pt>
                <c:pt idx="60">
                  <c:v>350.14399731984003</c:v>
                </c:pt>
                <c:pt idx="61">
                  <c:v>345.32130408763999</c:v>
                </c:pt>
              </c:numCache>
            </c:numRef>
          </c:val>
          <c:extLst>
            <c:ext xmlns:c16="http://schemas.microsoft.com/office/drawing/2014/chart" uri="{C3380CC4-5D6E-409C-BE32-E72D297353CC}">
              <c16:uniqueId val="{00000003-A340-4A42-9A18-F6EB73B433A3}"/>
            </c:ext>
          </c:extLst>
        </c:ser>
        <c:ser>
          <c:idx val="8"/>
          <c:order val="4"/>
          <c:tx>
            <c:strRef>
              <c:f>'23_ábra_chart'!$J$10</c:f>
              <c:strCache>
                <c:ptCount val="1"/>
                <c:pt idx="0">
                  <c:v>Residential</c:v>
                </c:pt>
              </c:strCache>
            </c:strRef>
          </c:tx>
          <c:spPr>
            <a:solidFill>
              <a:srgbClr val="53CCFF"/>
            </a:solidFill>
            <a:ln w="9525">
              <a:solidFill>
                <a:schemeClr val="tx1"/>
              </a:solidFill>
            </a:ln>
            <a:effectLst/>
          </c:spPr>
          <c:invertIfNegative val="0"/>
          <c:cat>
            <c:strRef>
              <c:f>'23_ábra_chart'!$D$13:$D$73</c:f>
              <c:strCache>
                <c:ptCount val="61"/>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strCache>
            </c:strRef>
          </c:cat>
          <c:val>
            <c:numRef>
              <c:f>'23_ábra_chart'!$J$12:$J$73</c:f>
              <c:numCache>
                <c:formatCode>#,##0</c:formatCode>
                <c:ptCount val="62"/>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182.91071825178997</c:v>
                </c:pt>
                <c:pt idx="55">
                  <c:v>185.19157238420001</c:v>
                </c:pt>
                <c:pt idx="56">
                  <c:v>163.49206674690001</c:v>
                </c:pt>
                <c:pt idx="57">
                  <c:v>164.53538027535001</c:v>
                </c:pt>
                <c:pt idx="58">
                  <c:v>157.34350292176001</c:v>
                </c:pt>
                <c:pt idx="59">
                  <c:v>162.90340370700002</c:v>
                </c:pt>
                <c:pt idx="60">
                  <c:v>157.91020211306</c:v>
                </c:pt>
                <c:pt idx="61">
                  <c:v>175.72058279656002</c:v>
                </c:pt>
              </c:numCache>
            </c:numRef>
          </c:val>
          <c:extLst>
            <c:ext xmlns:c16="http://schemas.microsoft.com/office/drawing/2014/chart" uri="{C3380CC4-5D6E-409C-BE32-E72D297353CC}">
              <c16:uniqueId val="{00000008-A340-4A42-9A18-F6EB73B433A3}"/>
            </c:ext>
          </c:extLst>
        </c:ser>
        <c:ser>
          <c:idx val="3"/>
          <c:order val="5"/>
          <c:tx>
            <c:strRef>
              <c:f>'23_ábra_chart'!$K$10</c:f>
              <c:strCache>
                <c:ptCount val="1"/>
                <c:pt idx="0">
                  <c:v>Industrial and logistics</c:v>
                </c:pt>
              </c:strCache>
            </c:strRef>
          </c:tx>
          <c:spPr>
            <a:solidFill>
              <a:srgbClr val="FFC78E"/>
            </a:solidFill>
            <a:ln>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'23_ábra_chart'!$K$12:$K$73</c:f>
              <c:numCache>
                <c:formatCode>#,##0</c:formatCode>
                <c:ptCount val="62"/>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132.874285098</c:v>
                </c:pt>
                <c:pt idx="48">
                  <c:v>221.17967778174</c:v>
                </c:pt>
                <c:pt idx="49">
                  <c:v>187.11428886556001</c:v>
                </c:pt>
                <c:pt idx="50">
                  <c:v>185.37549935999999</c:v>
                </c:pt>
                <c:pt idx="51">
                  <c:v>186.3553362904</c:v>
                </c:pt>
                <c:pt idx="52">
                  <c:v>166.82123317937999</c:v>
                </c:pt>
                <c:pt idx="53">
                  <c:v>213.05423160460003</c:v>
                </c:pt>
                <c:pt idx="54">
                  <c:v>226.05538256195999</c:v>
                </c:pt>
                <c:pt idx="55">
                  <c:v>234.21252989800001</c:v>
                </c:pt>
                <c:pt idx="56">
                  <c:v>235.2746960602</c:v>
                </c:pt>
                <c:pt idx="57">
                  <c:v>258.19861448375002</c:v>
                </c:pt>
                <c:pt idx="58">
                  <c:v>280.23493072949003</c:v>
                </c:pt>
                <c:pt idx="59">
                  <c:v>295.38268837549998</c:v>
                </c:pt>
                <c:pt idx="60">
                  <c:v>284.45291987819002</c:v>
                </c:pt>
                <c:pt idx="61">
                  <c:v>306.17306286473001</c:v>
                </c:pt>
              </c:numCache>
            </c:numRef>
          </c:val>
          <c:extLst>
            <c:ext xmlns:c16="http://schemas.microsoft.com/office/drawing/2014/chart" uri="{C3380CC4-5D6E-409C-BE32-E72D297353CC}">
              <c16:uniqueId val="{00000004-A340-4A42-9A18-F6EB73B433A3}"/>
            </c:ext>
          </c:extLst>
        </c:ser>
        <c:ser>
          <c:idx val="4"/>
          <c:order val="6"/>
          <c:tx>
            <c:strRef>
              <c:f>'23_ábra_chart'!$L$10</c:f>
              <c:strCache>
                <c:ptCount val="1"/>
                <c:pt idx="0">
                  <c:v>Other</c:v>
                </c:pt>
              </c:strCache>
            </c:strRef>
          </c:tx>
          <c:spPr>
            <a:solidFill>
              <a:srgbClr val="48A0AE"/>
            </a:solidFill>
            <a:ln>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'23_ábra_chart'!$L$12:$L$73</c:f>
              <c:numCache>
                <c:formatCode>#,##0</c:formatCode>
                <c:ptCount val="62"/>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261.79680612769999</c:v>
                </c:pt>
                <c:pt idx="49">
                  <c:v>250.26809817450999</c:v>
                </c:pt>
                <c:pt idx="50">
                  <c:v>226.08598717279</c:v>
                </c:pt>
                <c:pt idx="51">
                  <c:v>221.78558076047997</c:v>
                </c:pt>
                <c:pt idx="52">
                  <c:v>212.89199348253001</c:v>
                </c:pt>
                <c:pt idx="53">
                  <c:v>267.13584287276001</c:v>
                </c:pt>
                <c:pt idx="54">
                  <c:v>288.99657594188</c:v>
                </c:pt>
                <c:pt idx="55">
                  <c:v>243.87917420229999</c:v>
                </c:pt>
                <c:pt idx="56">
                  <c:v>226.25451698995002</c:v>
                </c:pt>
                <c:pt idx="57">
                  <c:v>235.24199910962</c:v>
                </c:pt>
                <c:pt idx="58">
                  <c:v>250.86347920285999</c:v>
                </c:pt>
                <c:pt idx="59">
                  <c:v>229.48962685199001</c:v>
                </c:pt>
                <c:pt idx="60">
                  <c:v>225.71658692475</c:v>
                </c:pt>
                <c:pt idx="61">
                  <c:v>225.31343664324999</c:v>
                </c:pt>
              </c:numCache>
            </c:numRef>
          </c:val>
          <c:extLst>
            <c:ext xmlns:c16="http://schemas.microsoft.com/office/drawing/2014/chart" uri="{C3380CC4-5D6E-409C-BE32-E72D297353CC}">
              <c16:uniqueId val="{00000005-A340-4A42-9A18-F6EB73B433A3}"/>
            </c:ext>
          </c:extLst>
        </c:ser>
        <c:ser>
          <c:idx val="5"/>
          <c:order val="7"/>
          <c:tx>
            <c:strRef>
              <c:f>'23_ábra_chart'!$M$10</c:f>
              <c:strCache>
                <c:ptCount val="1"/>
                <c:pt idx="0">
                  <c:v>Foreign loans</c:v>
                </c:pt>
              </c:strCache>
            </c:strRef>
          </c:tx>
          <c:spPr>
            <a:solidFill>
              <a:schemeClr val="bg1">
                <a:lumMod val="50000"/>
              </a:schemeClr>
            </a:solidFill>
            <a:ln>
              <a:solidFill>
                <a:schemeClr val="tx1"/>
              </a:solidFill>
            </a:ln>
            <a:effectLst/>
          </c:spPr>
          <c:invertIfNegative val="0"/>
          <c:cat>
            <c:strRef>
              <c:f>'23_ábra_chart'!$D$12:$D$73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'23_ábra_chart'!$M$12:$M$73</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299.33722291047997</c:v>
                </c:pt>
                <c:pt idx="61">
                  <c:v>255.99667790659998</c:v>
                </c:pt>
              </c:numCache>
            </c:numRef>
          </c:val>
          <c:extLst>
            <c:ext xmlns:c16="http://schemas.microsoft.com/office/drawing/2014/chart" uri="{C3380CC4-5D6E-409C-BE32-E72D297353CC}">
              <c16:uniqueId val="{00000006-A340-4A42-9A18-F6EB73B433A3}"/>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'23_ábra_chart'!$N$10</c:f>
              <c:strCache>
                <c:ptCount val="1"/>
                <c:pt idx="0">
                  <c:v>Ratio of FX loans (right-hand scale)</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'23_ábra_chart'!$D$13:$D$73</c:f>
              <c:strCache>
                <c:ptCount val="61"/>
                <c:pt idx="0">
                  <c:v>Q2</c:v>
                </c:pt>
                <c:pt idx="1">
                  <c:v>Q3</c:v>
                </c:pt>
                <c:pt idx="2">
                  <c:v>Q4</c:v>
                </c:pt>
                <c:pt idx="3">
                  <c:v>2009 Q1</c:v>
                </c:pt>
                <c:pt idx="4">
                  <c:v>Q2</c:v>
                </c:pt>
                <c:pt idx="5">
                  <c:v>Q3</c:v>
                </c:pt>
                <c:pt idx="6">
                  <c:v>Q4</c:v>
                </c:pt>
                <c:pt idx="7">
                  <c:v>2010 Q1</c:v>
                </c:pt>
                <c:pt idx="8">
                  <c:v>Q2</c:v>
                </c:pt>
                <c:pt idx="9">
                  <c:v>Q3</c:v>
                </c:pt>
                <c:pt idx="10">
                  <c:v>Q4</c:v>
                </c:pt>
                <c:pt idx="11">
                  <c:v>2011 Q1</c:v>
                </c:pt>
                <c:pt idx="12">
                  <c:v>Q2</c:v>
                </c:pt>
                <c:pt idx="13">
                  <c:v>Q3</c:v>
                </c:pt>
                <c:pt idx="14">
                  <c:v>Q4</c:v>
                </c:pt>
                <c:pt idx="15">
                  <c:v>2012 Q1</c:v>
                </c:pt>
                <c:pt idx="16">
                  <c:v>Q2</c:v>
                </c:pt>
                <c:pt idx="17">
                  <c:v>Q3</c:v>
                </c:pt>
                <c:pt idx="18">
                  <c:v>Q4</c:v>
                </c:pt>
                <c:pt idx="19">
                  <c:v>2013 Q1</c:v>
                </c:pt>
                <c:pt idx="20">
                  <c:v>Q2</c:v>
                </c:pt>
                <c:pt idx="21">
                  <c:v>Q3</c:v>
                </c:pt>
                <c:pt idx="22">
                  <c:v>Q4</c:v>
                </c:pt>
                <c:pt idx="23">
                  <c:v>2014 Q1</c:v>
                </c:pt>
                <c:pt idx="24">
                  <c:v>Q2</c:v>
                </c:pt>
                <c:pt idx="25">
                  <c:v>Q3</c:v>
                </c:pt>
                <c:pt idx="26">
                  <c:v>Q4</c:v>
                </c:pt>
                <c:pt idx="27">
                  <c:v>2015 Q1</c:v>
                </c:pt>
                <c:pt idx="28">
                  <c:v>Q2</c:v>
                </c:pt>
                <c:pt idx="29">
                  <c:v>Q3</c:v>
                </c:pt>
                <c:pt idx="30">
                  <c:v>Q4</c:v>
                </c:pt>
                <c:pt idx="31">
                  <c:v>2016 Q1</c:v>
                </c:pt>
                <c:pt idx="32">
                  <c:v>Q2</c:v>
                </c:pt>
                <c:pt idx="33">
                  <c:v>Q3</c:v>
                </c:pt>
                <c:pt idx="34">
                  <c:v>Q4</c:v>
                </c:pt>
                <c:pt idx="35">
                  <c:v>2017 Q1</c:v>
                </c:pt>
                <c:pt idx="36">
                  <c:v>Q2</c:v>
                </c:pt>
                <c:pt idx="37">
                  <c:v>Q3</c:v>
                </c:pt>
                <c:pt idx="38">
                  <c:v>Q4</c:v>
                </c:pt>
                <c:pt idx="39">
                  <c:v>2018 Q1</c:v>
                </c:pt>
                <c:pt idx="40">
                  <c:v>Q2</c:v>
                </c:pt>
                <c:pt idx="41">
                  <c:v>Q3</c:v>
                </c:pt>
                <c:pt idx="42">
                  <c:v>Q4</c:v>
                </c:pt>
                <c:pt idx="43">
                  <c:v>2019 Q1</c:v>
                </c:pt>
                <c:pt idx="44">
                  <c:v>Q2</c:v>
                </c:pt>
                <c:pt idx="45">
                  <c:v>Q3</c:v>
                </c:pt>
                <c:pt idx="46">
                  <c:v>Q4</c:v>
                </c:pt>
                <c:pt idx="47">
                  <c:v>2020 Q1</c:v>
                </c:pt>
                <c:pt idx="48">
                  <c:v>Q2</c:v>
                </c:pt>
                <c:pt idx="49">
                  <c:v>Q3</c:v>
                </c:pt>
                <c:pt idx="50">
                  <c:v>Q4</c:v>
                </c:pt>
                <c:pt idx="51">
                  <c:v>2021 Q1</c:v>
                </c:pt>
                <c:pt idx="52">
                  <c:v>Q2</c:v>
                </c:pt>
                <c:pt idx="53">
                  <c:v>Q3</c:v>
                </c:pt>
                <c:pt idx="54">
                  <c:v>Q4</c:v>
                </c:pt>
                <c:pt idx="55">
                  <c:v>2022 Q1</c:v>
                </c:pt>
                <c:pt idx="56">
                  <c:v>Q2</c:v>
                </c:pt>
                <c:pt idx="57">
                  <c:v>Q3</c:v>
                </c:pt>
                <c:pt idx="58">
                  <c:v>Q4</c:v>
                </c:pt>
                <c:pt idx="59">
                  <c:v>2023 Q1</c:v>
                </c:pt>
                <c:pt idx="60">
                  <c:v>Q2</c:v>
                </c:pt>
              </c:strCache>
            </c:strRef>
          </c:cat>
          <c:val>
            <c:numRef>
              <c:f>'23_ábra_chart'!$N$12:$N$73</c:f>
              <c:numCache>
                <c:formatCode>#,##0</c:formatCode>
                <c:ptCount val="6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77.857158634371302</c:v>
                </c:pt>
                <c:pt idx="48">
                  <c:v>79.096422405477725</c:v>
                </c:pt>
                <c:pt idx="49">
                  <c:v>78.340415655597781</c:v>
                </c:pt>
                <c:pt idx="50">
                  <c:v>76.258235096312504</c:v>
                </c:pt>
                <c:pt idx="51">
                  <c:v>76.816695504942061</c:v>
                </c:pt>
                <c:pt idx="52">
                  <c:v>76.566138389558319</c:v>
                </c:pt>
                <c:pt idx="53">
                  <c:v>72.572854754985329</c:v>
                </c:pt>
                <c:pt idx="54">
                  <c:v>73.006448314559719</c:v>
                </c:pt>
                <c:pt idx="55">
                  <c:v>72.197086293565022</c:v>
                </c:pt>
                <c:pt idx="56">
                  <c:v>73.259310805649989</c:v>
                </c:pt>
                <c:pt idx="57">
                  <c:v>76.086031384041647</c:v>
                </c:pt>
                <c:pt idx="58">
                  <c:v>77.657934171841788</c:v>
                </c:pt>
                <c:pt idx="59">
                  <c:v>76.972848542221413</c:v>
                </c:pt>
                <c:pt idx="60">
                  <c:v>75.874748105053712</c:v>
                </c:pt>
                <c:pt idx="61">
                  <c:v>75.061082215424392</c:v>
                </c:pt>
              </c:numCache>
            </c:numRef>
          </c:val>
          <c:smooth val="0"/>
          <c:extLst>
            <c:ext xmlns:c16="http://schemas.microsoft.com/office/drawing/2014/chart" uri="{C3380CC4-5D6E-409C-BE32-E72D297353CC}">
              <c16:uniqueId val="{00000007-A340-4A42-9A18-F6EB73B433A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6810486717395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6217298013307971E-2"/>
          <c:y val="0.78884367212224182"/>
          <c:w val="0.96629179564519041"/>
          <c:h val="0.204329916006466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'23_ábra_chart'!$F$11</c:f>
              <c:strCache>
                <c:ptCount val="1"/>
                <c:pt idx="0">
                  <c:v>Irodaház, kereskedelmi központ</c:v>
                </c:pt>
              </c:strCache>
            </c:strRef>
          </c:tx>
          <c:spPr>
            <a:solidFill>
              <a:srgbClr val="232157"/>
            </a:solidFill>
            <a:ln>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'23_ábra_chart'!$F$12:$F$73</c:f>
              <c:numCache>
                <c:formatCode>#,##0</c:formatCode>
                <c:ptCount val="62"/>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numCache>
            </c:numRef>
          </c:val>
          <c:extLst>
            <c:ext xmlns:c16="http://schemas.microsoft.com/office/drawing/2014/chart" uri="{C3380CC4-5D6E-409C-BE32-E72D297353CC}">
              <c16:uniqueId val="{00000000-8468-42D2-864B-622D69FFB8BD}"/>
            </c:ext>
          </c:extLst>
        </c:ser>
        <c:ser>
          <c:idx val="2"/>
          <c:order val="1"/>
          <c:tx>
            <c:strRef>
              <c:f>'23_ábra_chart'!$G$11</c:f>
              <c:strCache>
                <c:ptCount val="1"/>
                <c:pt idx="0">
                  <c:v>Irodaház</c:v>
                </c:pt>
              </c:strCache>
            </c:strRef>
          </c:tx>
          <c:spPr>
            <a:pattFill prst="lgConfetti">
              <a:fgClr>
                <a:srgbClr val="232157"/>
              </a:fgClr>
              <a:bgClr>
                <a:schemeClr val="bg1"/>
              </a:bgClr>
            </a:pattFill>
            <a:ln w="9525">
              <a:solidFill>
                <a:srgbClr val="232157"/>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'23_ábra_chart'!$G$12:$G$73</c:f>
              <c:numCache>
                <c:formatCode>#,##0</c:formatCode>
                <c:ptCount val="62"/>
                <c:pt idx="47">
                  <c:v>282.64231122210998</c:v>
                </c:pt>
                <c:pt idx="48">
                  <c:v>395.36801386285998</c:v>
                </c:pt>
                <c:pt idx="49">
                  <c:v>375.71410429344007</c:v>
                </c:pt>
                <c:pt idx="50">
                  <c:v>380.10811283929002</c:v>
                </c:pt>
                <c:pt idx="51">
                  <c:v>367.30810248548005</c:v>
                </c:pt>
                <c:pt idx="52">
                  <c:v>379.38025228549998</c:v>
                </c:pt>
                <c:pt idx="53">
                  <c:v>470.16488981672995</c:v>
                </c:pt>
                <c:pt idx="54">
                  <c:v>680.99123569059009</c:v>
                </c:pt>
                <c:pt idx="55">
                  <c:v>720.24385525309992</c:v>
                </c:pt>
                <c:pt idx="56">
                  <c:v>736.78976980752998</c:v>
                </c:pt>
                <c:pt idx="57">
                  <c:v>810.35279359619994</c:v>
                </c:pt>
                <c:pt idx="58">
                  <c:v>789.66044574139994</c:v>
                </c:pt>
                <c:pt idx="59">
                  <c:v>758.71129464260002</c:v>
                </c:pt>
                <c:pt idx="60">
                  <c:v>718.36103573818002</c:v>
                </c:pt>
                <c:pt idx="61">
                  <c:v>731.35986295443001</c:v>
                </c:pt>
              </c:numCache>
            </c:numRef>
          </c:val>
          <c:extLst>
            <c:ext xmlns:c16="http://schemas.microsoft.com/office/drawing/2014/chart" uri="{C3380CC4-5D6E-409C-BE32-E72D297353CC}">
              <c16:uniqueId val="{00000001-8468-42D2-864B-622D69FFB8BD}"/>
            </c:ext>
          </c:extLst>
        </c:ser>
        <c:ser>
          <c:idx val="7"/>
          <c:order val="2"/>
          <c:tx>
            <c:strRef>
              <c:f>'23_ábra_chart'!$H$11</c:f>
              <c:strCache>
                <c:ptCount val="1"/>
                <c:pt idx="0">
                  <c:v>Kiskereskedelem</c:v>
                </c:pt>
              </c:strCache>
            </c:strRef>
          </c:tx>
          <c:spPr>
            <a:pattFill prst="dkHorz">
              <a:fgClr>
                <a:srgbClr val="232157"/>
              </a:fgClr>
              <a:bgClr>
                <a:schemeClr val="bg1"/>
              </a:bgClr>
            </a:pattFill>
            <a:ln w="9525">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'23_ábra_chart'!$H$12:$H$73</c:f>
              <c:numCache>
                <c:formatCode>#,##0</c:formatCode>
                <c:ptCount val="62"/>
                <c:pt idx="47">
                  <c:v>194.74043452521002</c:v>
                </c:pt>
                <c:pt idx="48">
                  <c:v>258.96040910851997</c:v>
                </c:pt>
                <c:pt idx="49">
                  <c:v>224.85793469188999</c:v>
                </c:pt>
                <c:pt idx="50">
                  <c:v>265.50027532816</c:v>
                </c:pt>
                <c:pt idx="51">
                  <c:v>282.59418636142999</c:v>
                </c:pt>
                <c:pt idx="52">
                  <c:v>295.15996912796999</c:v>
                </c:pt>
                <c:pt idx="53">
                  <c:v>371.61344948169</c:v>
                </c:pt>
                <c:pt idx="54">
                  <c:v>373.50063489512002</c:v>
                </c:pt>
                <c:pt idx="55">
                  <c:v>396.86543649590004</c:v>
                </c:pt>
                <c:pt idx="56">
                  <c:v>378.18195212921006</c:v>
                </c:pt>
                <c:pt idx="57">
                  <c:v>438.40939589916002</c:v>
                </c:pt>
                <c:pt idx="58">
                  <c:v>586.83539150829006</c:v>
                </c:pt>
                <c:pt idx="59">
                  <c:v>566.80267782675003</c:v>
                </c:pt>
                <c:pt idx="60">
                  <c:v>545.54901823622004</c:v>
                </c:pt>
                <c:pt idx="61">
                  <c:v>524.45131061081997</c:v>
                </c:pt>
              </c:numCache>
            </c:numRef>
          </c:val>
          <c:extLst>
            <c:ext xmlns:c16="http://schemas.microsoft.com/office/drawing/2014/chart" uri="{C3380CC4-5D6E-409C-BE32-E72D297353CC}">
              <c16:uniqueId val="{00000002-8468-42D2-864B-622D69FFB8BD}"/>
            </c:ext>
          </c:extLst>
        </c:ser>
        <c:ser>
          <c:idx val="1"/>
          <c:order val="3"/>
          <c:tx>
            <c:strRef>
              <c:f>'23_ábra_chart'!$I$11</c:f>
              <c:strCache>
                <c:ptCount val="1"/>
                <c:pt idx="0">
                  <c:v>Szálloda</c:v>
                </c:pt>
              </c:strCache>
            </c:strRef>
          </c:tx>
          <c:spPr>
            <a:solidFill>
              <a:srgbClr val="DA0000"/>
            </a:solidFill>
            <a:ln>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'23_ábra_chart'!$I$12:$I$73</c:f>
              <c:numCache>
                <c:formatCode>#,##0</c:formatCode>
                <c:ptCount val="62"/>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145.29418799999999</c:v>
                </c:pt>
                <c:pt idx="46">
                  <c:v>146.6123741675035</c:v>
                </c:pt>
                <c:pt idx="47">
                  <c:v>146.31523799381</c:v>
                </c:pt>
                <c:pt idx="48">
                  <c:v>221.62354593544998</c:v>
                </c:pt>
                <c:pt idx="49">
                  <c:v>238.94015395379</c:v>
                </c:pt>
                <c:pt idx="50">
                  <c:v>240.61853561235</c:v>
                </c:pt>
                <c:pt idx="51">
                  <c:v>247.33977125833999</c:v>
                </c:pt>
                <c:pt idx="52">
                  <c:v>257.97352341804003</c:v>
                </c:pt>
                <c:pt idx="53">
                  <c:v>257.9632477966</c:v>
                </c:pt>
                <c:pt idx="54">
                  <c:v>289.75837039056006</c:v>
                </c:pt>
                <c:pt idx="55">
                  <c:v>309.877981901</c:v>
                </c:pt>
                <c:pt idx="56">
                  <c:v>314.66327652527997</c:v>
                </c:pt>
                <c:pt idx="57">
                  <c:v>329.61699921824999</c:v>
                </c:pt>
                <c:pt idx="58">
                  <c:v>352.31544616376999</c:v>
                </c:pt>
                <c:pt idx="59">
                  <c:v>349.15678949549999</c:v>
                </c:pt>
                <c:pt idx="60">
                  <c:v>350.14399731984003</c:v>
                </c:pt>
                <c:pt idx="61">
                  <c:v>345.32130408763999</c:v>
                </c:pt>
              </c:numCache>
            </c:numRef>
          </c:val>
          <c:extLst>
            <c:ext xmlns:c16="http://schemas.microsoft.com/office/drawing/2014/chart" uri="{C3380CC4-5D6E-409C-BE32-E72D297353CC}">
              <c16:uniqueId val="{00000003-8468-42D2-864B-622D69FFB8BD}"/>
            </c:ext>
          </c:extLst>
        </c:ser>
        <c:ser>
          <c:idx val="8"/>
          <c:order val="4"/>
          <c:tx>
            <c:strRef>
              <c:f>'23_ábra_chart'!$J$11</c:f>
              <c:strCache>
                <c:ptCount val="1"/>
                <c:pt idx="0">
                  <c:v>Lakópark</c:v>
                </c:pt>
              </c:strCache>
            </c:strRef>
          </c:tx>
          <c:spPr>
            <a:solidFill>
              <a:srgbClr val="53CCFF"/>
            </a:solidFill>
            <a:ln w="9525">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'23_ábra_chart'!$J$12:$J$73</c:f>
              <c:numCache>
                <c:formatCode>#,##0</c:formatCode>
                <c:ptCount val="62"/>
                <c:pt idx="0">
                  <c:v>263.44900000000001</c:v>
                </c:pt>
                <c:pt idx="1">
                  <c:v>266.33882499999999</c:v>
                </c:pt>
                <c:pt idx="2">
                  <c:v>275.47582499999999</c:v>
                </c:pt>
                <c:pt idx="3">
                  <c:v>301.87238357200005</c:v>
                </c:pt>
                <c:pt idx="4">
                  <c:v>304.88026000000002</c:v>
                </c:pt>
                <c:pt idx="5">
                  <c:v>273.49925300000001</c:v>
                </c:pt>
                <c:pt idx="6">
                  <c:v>265.49348200000003</c:v>
                </c:pt>
                <c:pt idx="7">
                  <c:v>280.69514899999996</c:v>
                </c:pt>
                <c:pt idx="8">
                  <c:v>251.877678</c:v>
                </c:pt>
                <c:pt idx="9">
                  <c:v>266.594134</c:v>
                </c:pt>
                <c:pt idx="10">
                  <c:v>233.15741399999999</c:v>
                </c:pt>
                <c:pt idx="11">
                  <c:v>225.25916800000002</c:v>
                </c:pt>
                <c:pt idx="12">
                  <c:v>216.688964</c:v>
                </c:pt>
                <c:pt idx="13">
                  <c:v>198.913791</c:v>
                </c:pt>
                <c:pt idx="14">
                  <c:v>213.243472</c:v>
                </c:pt>
                <c:pt idx="15">
                  <c:v>198.50282000000001</c:v>
                </c:pt>
                <c:pt idx="16">
                  <c:v>185.06708600000002</c:v>
                </c:pt>
                <c:pt idx="17">
                  <c:v>175.68664899999999</c:v>
                </c:pt>
                <c:pt idx="18">
                  <c:v>168.19767300000001</c:v>
                </c:pt>
                <c:pt idx="19">
                  <c:v>155.132058</c:v>
                </c:pt>
                <c:pt idx="20">
                  <c:v>150.68006599999998</c:v>
                </c:pt>
                <c:pt idx="21">
                  <c:v>140.86681799999999</c:v>
                </c:pt>
                <c:pt idx="22">
                  <c:v>133.61393200000001</c:v>
                </c:pt>
                <c:pt idx="23">
                  <c:v>129.19859000000002</c:v>
                </c:pt>
                <c:pt idx="24">
                  <c:v>127.54891799999999</c:v>
                </c:pt>
                <c:pt idx="25">
                  <c:v>128.11011999999999</c:v>
                </c:pt>
                <c:pt idx="26">
                  <c:v>118.16149300000001</c:v>
                </c:pt>
                <c:pt idx="27">
                  <c:v>115.57140400000002</c:v>
                </c:pt>
                <c:pt idx="28">
                  <c:v>112.10627100000001</c:v>
                </c:pt>
                <c:pt idx="29">
                  <c:v>107.88802800000001</c:v>
                </c:pt>
                <c:pt idx="30">
                  <c:v>103.604041</c:v>
                </c:pt>
                <c:pt idx="31">
                  <c:v>63.486485000000002</c:v>
                </c:pt>
                <c:pt idx="32">
                  <c:v>51.807085000000001</c:v>
                </c:pt>
                <c:pt idx="33">
                  <c:v>45.452778999999992</c:v>
                </c:pt>
                <c:pt idx="34">
                  <c:v>36.559518000000004</c:v>
                </c:pt>
                <c:pt idx="35">
                  <c:v>38.520903999999994</c:v>
                </c:pt>
                <c:pt idx="36">
                  <c:v>35.666855000000005</c:v>
                </c:pt>
                <c:pt idx="37">
                  <c:v>48.731927000000006</c:v>
                </c:pt>
                <c:pt idx="38">
                  <c:v>54.820682999999995</c:v>
                </c:pt>
                <c:pt idx="39">
                  <c:v>65.286822999999998</c:v>
                </c:pt>
                <c:pt idx="40">
                  <c:v>62.933518999999997</c:v>
                </c:pt>
                <c:pt idx="41">
                  <c:v>75.194213000000005</c:v>
                </c:pt>
                <c:pt idx="42">
                  <c:v>87.360769000000005</c:v>
                </c:pt>
                <c:pt idx="43">
                  <c:v>144.93955400000002</c:v>
                </c:pt>
                <c:pt idx="44">
                  <c:v>159.34333800000002</c:v>
                </c:pt>
                <c:pt idx="45">
                  <c:v>174.89182299999999</c:v>
                </c:pt>
                <c:pt idx="46">
                  <c:v>180.722353</c:v>
                </c:pt>
                <c:pt idx="47">
                  <c:v>138.70154341886999</c:v>
                </c:pt>
                <c:pt idx="48">
                  <c:v>162.42789916371996</c:v>
                </c:pt>
                <c:pt idx="49">
                  <c:v>146.12697493715001</c:v>
                </c:pt>
                <c:pt idx="50">
                  <c:v>164.36616050621004</c:v>
                </c:pt>
                <c:pt idx="51">
                  <c:v>138.52700940280999</c:v>
                </c:pt>
                <c:pt idx="52">
                  <c:v>125.09909297124999</c:v>
                </c:pt>
                <c:pt idx="53">
                  <c:v>143.69859882953</c:v>
                </c:pt>
                <c:pt idx="54">
                  <c:v>182.91071825178997</c:v>
                </c:pt>
                <c:pt idx="55">
                  <c:v>185.19157238420001</c:v>
                </c:pt>
                <c:pt idx="56">
                  <c:v>163.49206674690001</c:v>
                </c:pt>
                <c:pt idx="57">
                  <c:v>164.53538027535001</c:v>
                </c:pt>
                <c:pt idx="58">
                  <c:v>157.34350292176001</c:v>
                </c:pt>
                <c:pt idx="59">
                  <c:v>162.90340370700002</c:v>
                </c:pt>
                <c:pt idx="60">
                  <c:v>157.91020211306</c:v>
                </c:pt>
                <c:pt idx="61">
                  <c:v>175.72058279656002</c:v>
                </c:pt>
              </c:numCache>
            </c:numRef>
          </c:val>
          <c:extLst>
            <c:ext xmlns:c16="http://schemas.microsoft.com/office/drawing/2014/chart" uri="{C3380CC4-5D6E-409C-BE32-E72D297353CC}">
              <c16:uniqueId val="{00000001-338E-4E9F-80B3-38D0B4B0A1F5}"/>
            </c:ext>
          </c:extLst>
        </c:ser>
        <c:ser>
          <c:idx val="3"/>
          <c:order val="5"/>
          <c:tx>
            <c:strRef>
              <c:f>'23_ábra_chart'!$K$11</c:f>
              <c:strCache>
                <c:ptCount val="1"/>
                <c:pt idx="0">
                  <c:v>Ipari ingatlan</c:v>
                </c:pt>
              </c:strCache>
            </c:strRef>
          </c:tx>
          <c:spPr>
            <a:solidFill>
              <a:srgbClr val="FFC78E"/>
            </a:solidFill>
            <a:ln>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'23_ábra_chart'!$K$12:$K$73</c:f>
              <c:numCache>
                <c:formatCode>#,##0</c:formatCode>
                <c:ptCount val="62"/>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132.874285098</c:v>
                </c:pt>
                <c:pt idx="48">
                  <c:v>221.17967778174</c:v>
                </c:pt>
                <c:pt idx="49">
                  <c:v>187.11428886556001</c:v>
                </c:pt>
                <c:pt idx="50">
                  <c:v>185.37549935999999</c:v>
                </c:pt>
                <c:pt idx="51">
                  <c:v>186.3553362904</c:v>
                </c:pt>
                <c:pt idx="52">
                  <c:v>166.82123317937999</c:v>
                </c:pt>
                <c:pt idx="53">
                  <c:v>213.05423160460003</c:v>
                </c:pt>
                <c:pt idx="54">
                  <c:v>226.05538256195999</c:v>
                </c:pt>
                <c:pt idx="55">
                  <c:v>234.21252989800001</c:v>
                </c:pt>
                <c:pt idx="56">
                  <c:v>235.2746960602</c:v>
                </c:pt>
                <c:pt idx="57">
                  <c:v>258.19861448375002</c:v>
                </c:pt>
                <c:pt idx="58">
                  <c:v>280.23493072949003</c:v>
                </c:pt>
                <c:pt idx="59">
                  <c:v>295.38268837549998</c:v>
                </c:pt>
                <c:pt idx="60">
                  <c:v>284.45291987819002</c:v>
                </c:pt>
                <c:pt idx="61">
                  <c:v>306.17306286473001</c:v>
                </c:pt>
              </c:numCache>
            </c:numRef>
          </c:val>
          <c:extLst>
            <c:ext xmlns:c16="http://schemas.microsoft.com/office/drawing/2014/chart" uri="{C3380CC4-5D6E-409C-BE32-E72D297353CC}">
              <c16:uniqueId val="{00000004-8468-42D2-864B-622D69FFB8BD}"/>
            </c:ext>
          </c:extLst>
        </c:ser>
        <c:ser>
          <c:idx val="4"/>
          <c:order val="6"/>
          <c:tx>
            <c:strRef>
              <c:f>'23_ábra_chart'!$L$11</c:f>
              <c:strCache>
                <c:ptCount val="1"/>
                <c:pt idx="0">
                  <c:v>Egyéb ingatlan</c:v>
                </c:pt>
              </c:strCache>
            </c:strRef>
          </c:tx>
          <c:spPr>
            <a:solidFill>
              <a:srgbClr val="48A0AE"/>
            </a:solidFill>
            <a:ln>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'23_ábra_chart'!$L$12:$L$73</c:f>
              <c:numCache>
                <c:formatCode>#,##0</c:formatCode>
                <c:ptCount val="62"/>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167.63795231537998</c:v>
                </c:pt>
                <c:pt idx="48">
                  <c:v>261.79680612769999</c:v>
                </c:pt>
                <c:pt idx="49">
                  <c:v>250.26809817450999</c:v>
                </c:pt>
                <c:pt idx="50">
                  <c:v>226.08598717279</c:v>
                </c:pt>
                <c:pt idx="51">
                  <c:v>221.78558076047997</c:v>
                </c:pt>
                <c:pt idx="52">
                  <c:v>212.89199348253001</c:v>
                </c:pt>
                <c:pt idx="53">
                  <c:v>267.13584287276001</c:v>
                </c:pt>
                <c:pt idx="54">
                  <c:v>288.99657594188</c:v>
                </c:pt>
                <c:pt idx="55">
                  <c:v>243.87917420229999</c:v>
                </c:pt>
                <c:pt idx="56">
                  <c:v>226.25451698995002</c:v>
                </c:pt>
                <c:pt idx="57">
                  <c:v>235.24199910962</c:v>
                </c:pt>
                <c:pt idx="58">
                  <c:v>250.86347920285999</c:v>
                </c:pt>
                <c:pt idx="59">
                  <c:v>229.48962685199001</c:v>
                </c:pt>
                <c:pt idx="60">
                  <c:v>225.71658692475</c:v>
                </c:pt>
                <c:pt idx="61">
                  <c:v>225.31343664324999</c:v>
                </c:pt>
              </c:numCache>
            </c:numRef>
          </c:val>
          <c:extLst>
            <c:ext xmlns:c16="http://schemas.microsoft.com/office/drawing/2014/chart" uri="{C3380CC4-5D6E-409C-BE32-E72D297353CC}">
              <c16:uniqueId val="{00000005-8468-42D2-864B-622D69FFB8BD}"/>
            </c:ext>
          </c:extLst>
        </c:ser>
        <c:ser>
          <c:idx val="5"/>
          <c:order val="7"/>
          <c:tx>
            <c:strRef>
              <c:f>'23_ábra_chart'!$M$11</c:f>
              <c:strCache>
                <c:ptCount val="1"/>
                <c:pt idx="0">
                  <c:v>Külföldi hitelek</c:v>
                </c:pt>
              </c:strCache>
            </c:strRef>
          </c:tx>
          <c:spPr>
            <a:solidFill>
              <a:schemeClr val="bg1">
                <a:lumMod val="50000"/>
              </a:schemeClr>
            </a:solidFill>
            <a:ln>
              <a:solidFill>
                <a:schemeClr val="tx1"/>
              </a:solidFill>
            </a:ln>
            <a:effectLst/>
          </c:spPr>
          <c:invertIfNegative val="0"/>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'23_ábra_chart'!$M$12:$M$73</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176.93186268463998</c:v>
                </c:pt>
                <c:pt idx="48">
                  <c:v>192.45460915714997</c:v>
                </c:pt>
                <c:pt idx="49">
                  <c:v>181.56882376200997</c:v>
                </c:pt>
                <c:pt idx="50">
                  <c:v>190.35192594954998</c:v>
                </c:pt>
                <c:pt idx="51">
                  <c:v>195.91960153554999</c:v>
                </c:pt>
                <c:pt idx="52">
                  <c:v>198.91077094085</c:v>
                </c:pt>
                <c:pt idx="53">
                  <c:v>203.0174534029</c:v>
                </c:pt>
                <c:pt idx="54">
                  <c:v>198.15566960827996</c:v>
                </c:pt>
                <c:pt idx="55">
                  <c:v>204.33046259800003</c:v>
                </c:pt>
                <c:pt idx="56">
                  <c:v>226.22038737813997</c:v>
                </c:pt>
                <c:pt idx="57">
                  <c:v>273.08899374849995</c:v>
                </c:pt>
                <c:pt idx="58">
                  <c:v>337.86777371949</c:v>
                </c:pt>
                <c:pt idx="59">
                  <c:v>317.56421862873003</c:v>
                </c:pt>
                <c:pt idx="60">
                  <c:v>299.33722291047997</c:v>
                </c:pt>
                <c:pt idx="61">
                  <c:v>255.99667790659998</c:v>
                </c:pt>
              </c:numCache>
            </c:numRef>
          </c:val>
          <c:extLst>
            <c:ext xmlns:c16="http://schemas.microsoft.com/office/drawing/2014/chart" uri="{C3380CC4-5D6E-409C-BE32-E72D297353CC}">
              <c16:uniqueId val="{00000006-8468-42D2-864B-622D69FFB8BD}"/>
            </c:ext>
          </c:extLst>
        </c:ser>
        <c:dLbls>
          <c:showLegendKey val="0"/>
          <c:showVal val="0"/>
          <c:showCatName val="0"/>
          <c:showSerName val="0"/>
          <c:showPercent val="0"/>
          <c:showBubbleSize val="0"/>
        </c:dLbls>
        <c:gapWidth val="40"/>
        <c:overlap val="100"/>
        <c:axId val="430343312"/>
        <c:axId val="430343968"/>
      </c:barChart>
      <c:lineChart>
        <c:grouping val="standard"/>
        <c:varyColors val="0"/>
        <c:ser>
          <c:idx val="6"/>
          <c:order val="8"/>
          <c:tx>
            <c:strRef>
              <c:f>'23_ábra_chart'!$N$11</c:f>
              <c:strCache>
                <c:ptCount val="1"/>
                <c:pt idx="0">
                  <c:v>Devizaarány (jobb tengely)</c:v>
                </c:pt>
              </c:strCache>
            </c:strRef>
          </c:tx>
          <c:spPr>
            <a:ln w="28575" cap="rnd">
              <a:noFill/>
              <a:round/>
            </a:ln>
            <a:effectLst/>
          </c:spPr>
          <c:marker>
            <c:symbol val="triangle"/>
            <c:size val="11"/>
            <c:spPr>
              <a:solidFill>
                <a:schemeClr val="accent3">
                  <a:lumMod val="75000"/>
                </a:schemeClr>
              </a:solidFill>
              <a:ln w="9525">
                <a:solidFill>
                  <a:schemeClr val="tx1"/>
                </a:solidFill>
              </a:ln>
              <a:effectLst/>
            </c:spPr>
          </c:marker>
          <c:cat>
            <c:strRef>
              <c:f>'23_ábra_chart'!$E$12:$E$73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'23_ábra_chart'!$N$12:$N$73</c:f>
              <c:numCache>
                <c:formatCode>#,##0</c:formatCode>
                <c:ptCount val="62"/>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81.473758610369273</c:v>
                </c:pt>
                <c:pt idx="46">
                  <c:v>83.199640932307318</c:v>
                </c:pt>
                <c:pt idx="47">
                  <c:v>77.857158634371302</c:v>
                </c:pt>
                <c:pt idx="48">
                  <c:v>79.096422405477725</c:v>
                </c:pt>
                <c:pt idx="49">
                  <c:v>78.340415655597781</c:v>
                </c:pt>
                <c:pt idx="50">
                  <c:v>76.258235096312504</c:v>
                </c:pt>
                <c:pt idx="51">
                  <c:v>76.816695504942061</c:v>
                </c:pt>
                <c:pt idx="52">
                  <c:v>76.566138389558319</c:v>
                </c:pt>
                <c:pt idx="53">
                  <c:v>72.572854754985329</c:v>
                </c:pt>
                <c:pt idx="54">
                  <c:v>73.006448314559719</c:v>
                </c:pt>
                <c:pt idx="55">
                  <c:v>72.197086293565022</c:v>
                </c:pt>
                <c:pt idx="56">
                  <c:v>73.259310805649989</c:v>
                </c:pt>
                <c:pt idx="57">
                  <c:v>76.086031384041647</c:v>
                </c:pt>
                <c:pt idx="58">
                  <c:v>77.657934171841788</c:v>
                </c:pt>
                <c:pt idx="59">
                  <c:v>76.972848542221413</c:v>
                </c:pt>
                <c:pt idx="60">
                  <c:v>75.874748105053712</c:v>
                </c:pt>
                <c:pt idx="61">
                  <c:v>75.061082215424392</c:v>
                </c:pt>
              </c:numCache>
            </c:numRef>
          </c:val>
          <c:smooth val="0"/>
          <c:extLst>
            <c:ext xmlns:c16="http://schemas.microsoft.com/office/drawing/2014/chart" uri="{C3380CC4-5D6E-409C-BE32-E72D297353CC}">
              <c16:uniqueId val="{00000007-8468-42D2-864B-622D69FFB8BD}"/>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360616985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31962816638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min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833942046278955E-2"/>
          <c:y val="0.80022102524106098"/>
          <c:w val="0.8544719752361235"/>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60899748884735661"/>
        </c:manualLayout>
      </c:layout>
      <c:barChart>
        <c:barDir val="col"/>
        <c:grouping val="stacked"/>
        <c:varyColors val="0"/>
        <c:ser>
          <c:idx val="0"/>
          <c:order val="0"/>
          <c:tx>
            <c:strRef>
              <c:f>'24_ábra_chart'!$F$11</c:f>
              <c:strCache>
                <c:ptCount val="1"/>
                <c:pt idx="0">
                  <c:v>Irodaház, kereskedelmi központ</c:v>
                </c:pt>
              </c:strCache>
            </c:strRef>
          </c:tx>
          <c:spPr>
            <a:solidFill>
              <a:srgbClr val="232157"/>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'24_ábra_chart'!$F$12:$F$73</c:f>
              <c:numCache>
                <c:formatCode>#,##0</c:formatCode>
                <c:ptCount val="62"/>
                <c:pt idx="0">
                  <c:v>86.283000000000001</c:v>
                </c:pt>
                <c:pt idx="1">
                  <c:v>53.564999999999998</c:v>
                </c:pt>
                <c:pt idx="2">
                  <c:v>74.096000000000004</c:v>
                </c:pt>
                <c:pt idx="3">
                  <c:v>92.938133000000008</c:v>
                </c:pt>
                <c:pt idx="4">
                  <c:v>47.015999999999998</c:v>
                </c:pt>
                <c:pt idx="5">
                  <c:v>46.67</c:v>
                </c:pt>
                <c:pt idx="6">
                  <c:v>52.170999999999999</c:v>
                </c:pt>
                <c:pt idx="7">
                  <c:v>46.704715999999998</c:v>
                </c:pt>
                <c:pt idx="8">
                  <c:v>61.603000000000002</c:v>
                </c:pt>
                <c:pt idx="9">
                  <c:v>81.105100000000007</c:v>
                </c:pt>
                <c:pt idx="10">
                  <c:v>28.167999999999999</c:v>
                </c:pt>
                <c:pt idx="11">
                  <c:v>51.353499999999997</c:v>
                </c:pt>
                <c:pt idx="12">
                  <c:v>7.2942999999999998</c:v>
                </c:pt>
                <c:pt idx="13">
                  <c:v>24.100999999999999</c:v>
                </c:pt>
                <c:pt idx="14">
                  <c:v>21.664999999999999</c:v>
                </c:pt>
                <c:pt idx="15">
                  <c:v>46.199400000000004</c:v>
                </c:pt>
                <c:pt idx="16">
                  <c:v>17.225000000000001</c:v>
                </c:pt>
                <c:pt idx="17">
                  <c:v>52.739938000000002</c:v>
                </c:pt>
                <c:pt idx="18">
                  <c:v>3.5921270000000001</c:v>
                </c:pt>
                <c:pt idx="19">
                  <c:v>30.103005</c:v>
                </c:pt>
                <c:pt idx="20">
                  <c:v>18.722670999999998</c:v>
                </c:pt>
                <c:pt idx="21">
                  <c:v>26.505240999999998</c:v>
                </c:pt>
                <c:pt idx="22">
                  <c:v>37.080392999999994</c:v>
                </c:pt>
                <c:pt idx="23">
                  <c:v>13.282655</c:v>
                </c:pt>
                <c:pt idx="24">
                  <c:v>17.960611</c:v>
                </c:pt>
                <c:pt idx="25">
                  <c:v>38.662999999999997</c:v>
                </c:pt>
                <c:pt idx="26">
                  <c:v>1.494</c:v>
                </c:pt>
                <c:pt idx="27">
                  <c:v>26.759</c:v>
                </c:pt>
                <c:pt idx="28">
                  <c:v>26.143599999999999</c:v>
                </c:pt>
                <c:pt idx="29">
                  <c:v>21.699000000000002</c:v>
                </c:pt>
                <c:pt idx="30">
                  <c:v>20.249093999999999</c:v>
                </c:pt>
                <c:pt idx="31">
                  <c:v>32.393999999999998</c:v>
                </c:pt>
                <c:pt idx="32">
                  <c:v>24.283999999999999</c:v>
                </c:pt>
                <c:pt idx="33">
                  <c:v>19.577999999999999</c:v>
                </c:pt>
                <c:pt idx="34">
                  <c:v>55.709735999999999</c:v>
                </c:pt>
                <c:pt idx="35">
                  <c:v>47.519100000000002</c:v>
                </c:pt>
                <c:pt idx="36">
                  <c:v>48.161037999999998</c:v>
                </c:pt>
                <c:pt idx="37">
                  <c:v>28.056000000000001</c:v>
                </c:pt>
                <c:pt idx="38">
                  <c:v>29.211492000000003</c:v>
                </c:pt>
                <c:pt idx="39">
                  <c:v>60.099402000000005</c:v>
                </c:pt>
                <c:pt idx="40">
                  <c:v>36.656999999999996</c:v>
                </c:pt>
                <c:pt idx="41">
                  <c:v>77.772075000000015</c:v>
                </c:pt>
                <c:pt idx="42">
                  <c:v>55.915714999999999</c:v>
                </c:pt>
                <c:pt idx="43">
                  <c:v>61.764830000000003</c:v>
                </c:pt>
                <c:pt idx="44">
                  <c:v>19.686255000000003</c:v>
                </c:pt>
                <c:pt idx="45">
                  <c:v>53.091712000000001</c:v>
                </c:pt>
                <c:pt idx="46">
                  <c:v>40.399517999999993</c:v>
                </c:pt>
              </c:numCache>
            </c:numRef>
          </c:val>
          <c:extLst>
            <c:ext xmlns:c16="http://schemas.microsoft.com/office/drawing/2014/chart" uri="{C3380CC4-5D6E-409C-BE32-E72D297353CC}">
              <c16:uniqueId val="{00000000-5F93-4B95-A860-BD868872C739}"/>
            </c:ext>
          </c:extLst>
        </c:ser>
        <c:ser>
          <c:idx val="2"/>
          <c:order val="1"/>
          <c:tx>
            <c:strRef>
              <c:f>'24_ábra_chart'!$G$11</c:f>
              <c:strCache>
                <c:ptCount val="1"/>
                <c:pt idx="0">
                  <c:v>Irodaház</c:v>
                </c:pt>
              </c:strCache>
            </c:strRef>
          </c:tx>
          <c:spPr>
            <a:pattFill prst="lgConfetti">
              <a:fgClr>
                <a:srgbClr val="232157"/>
              </a:fgClr>
              <a:bgClr>
                <a:schemeClr val="bg1"/>
              </a:bgClr>
            </a:pattFill>
            <a:ln w="9525">
              <a:solidFill>
                <a:srgbClr val="232157"/>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'24_ábra_chart'!$G$12:$G$73</c:f>
              <c:numCache>
                <c:formatCode>#,##0</c:formatCode>
                <c:ptCount val="62"/>
                <c:pt idx="47">
                  <c:v>22.93474094654</c:v>
                </c:pt>
                <c:pt idx="48">
                  <c:v>22.45571571752</c:v>
                </c:pt>
                <c:pt idx="49">
                  <c:v>21.489087314070002</c:v>
                </c:pt>
                <c:pt idx="50">
                  <c:v>21.39945752237</c:v>
                </c:pt>
                <c:pt idx="51">
                  <c:v>10.8569601206</c:v>
                </c:pt>
                <c:pt idx="52">
                  <c:v>15.644777258759998</c:v>
                </c:pt>
                <c:pt idx="53">
                  <c:v>61.5605638129</c:v>
                </c:pt>
                <c:pt idx="54">
                  <c:v>40.982306918819994</c:v>
                </c:pt>
                <c:pt idx="55">
                  <c:v>46.752107564239992</c:v>
                </c:pt>
                <c:pt idx="56">
                  <c:v>55.624601994210011</c:v>
                </c:pt>
                <c:pt idx="57">
                  <c:v>54.011621207650009</c:v>
                </c:pt>
                <c:pt idx="58">
                  <c:v>34.072166770069998</c:v>
                </c:pt>
                <c:pt idx="59">
                  <c:v>58.634926236570003</c:v>
                </c:pt>
                <c:pt idx="60">
                  <c:v>25.016581657299998</c:v>
                </c:pt>
                <c:pt idx="61">
                  <c:v>11.551120035629999</c:v>
                </c:pt>
              </c:numCache>
            </c:numRef>
          </c:val>
          <c:extLst>
            <c:ext xmlns:c16="http://schemas.microsoft.com/office/drawing/2014/chart" uri="{C3380CC4-5D6E-409C-BE32-E72D297353CC}">
              <c16:uniqueId val="{00000001-5F93-4B95-A860-BD868872C739}"/>
            </c:ext>
          </c:extLst>
        </c:ser>
        <c:ser>
          <c:idx val="7"/>
          <c:order val="2"/>
          <c:tx>
            <c:strRef>
              <c:f>'24_ábra_chart'!$H$11</c:f>
              <c:strCache>
                <c:ptCount val="1"/>
                <c:pt idx="0">
                  <c:v>Kiskereskedelem</c:v>
                </c:pt>
              </c:strCache>
            </c:strRef>
          </c:tx>
          <c:spPr>
            <a:pattFill prst="dkHorz">
              <a:fgClr>
                <a:srgbClr val="232157"/>
              </a:fgClr>
              <a:bgClr>
                <a:schemeClr val="bg1"/>
              </a:bgClr>
            </a:pattFill>
            <a:ln w="9525">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'24_ábra_chart'!$H$12:$H$73</c:f>
              <c:numCache>
                <c:formatCode>#,##0</c:formatCode>
                <c:ptCount val="62"/>
                <c:pt idx="47">
                  <c:v>9.1912222500000001E-2</c:v>
                </c:pt>
                <c:pt idx="48">
                  <c:v>1.77437838875</c:v>
                </c:pt>
                <c:pt idx="49">
                  <c:v>17.239053003590001</c:v>
                </c:pt>
                <c:pt idx="50">
                  <c:v>11.21766337363</c:v>
                </c:pt>
                <c:pt idx="51">
                  <c:v>30.378968082390006</c:v>
                </c:pt>
                <c:pt idx="52">
                  <c:v>22.53422301398</c:v>
                </c:pt>
                <c:pt idx="53">
                  <c:v>4.4060800230600004</c:v>
                </c:pt>
                <c:pt idx="54">
                  <c:v>3.5664075775999997</c:v>
                </c:pt>
                <c:pt idx="55">
                  <c:v>18.39313610448</c:v>
                </c:pt>
                <c:pt idx="56">
                  <c:v>23.74791675709</c:v>
                </c:pt>
                <c:pt idx="57">
                  <c:v>49.011501621720001</c:v>
                </c:pt>
                <c:pt idx="58">
                  <c:v>41.181313496580003</c:v>
                </c:pt>
                <c:pt idx="59">
                  <c:v>41.243204945850003</c:v>
                </c:pt>
                <c:pt idx="60">
                  <c:v>20.34001402534</c:v>
                </c:pt>
                <c:pt idx="61">
                  <c:v>1.0524360584100001</c:v>
                </c:pt>
              </c:numCache>
            </c:numRef>
          </c:val>
          <c:extLst>
            <c:ext xmlns:c16="http://schemas.microsoft.com/office/drawing/2014/chart" uri="{C3380CC4-5D6E-409C-BE32-E72D297353CC}">
              <c16:uniqueId val="{00000002-5F93-4B95-A860-BD868872C739}"/>
            </c:ext>
          </c:extLst>
        </c:ser>
        <c:ser>
          <c:idx val="1"/>
          <c:order val="3"/>
          <c:tx>
            <c:strRef>
              <c:f>'24_ábra_chart'!$I$11</c:f>
              <c:strCache>
                <c:ptCount val="1"/>
                <c:pt idx="0">
                  <c:v>Szálloda</c:v>
                </c:pt>
              </c:strCache>
            </c:strRef>
          </c:tx>
          <c:spPr>
            <a:solidFill>
              <a:srgbClr val="DA0000"/>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'24_ábra_chart'!$I$12:$I$73</c:f>
              <c:numCache>
                <c:formatCode>#,##0</c:formatCode>
                <c:ptCount val="62"/>
                <c:pt idx="0">
                  <c:v>27</c:v>
                </c:pt>
                <c:pt idx="1">
                  <c:v>19.597000000000001</c:v>
                </c:pt>
                <c:pt idx="2">
                  <c:v>13.56</c:v>
                </c:pt>
                <c:pt idx="3">
                  <c:v>23.906697000000001</c:v>
                </c:pt>
                <c:pt idx="4">
                  <c:v>24.442</c:v>
                </c:pt>
                <c:pt idx="5">
                  <c:v>34.692</c:v>
                </c:pt>
                <c:pt idx="6">
                  <c:v>7.4560000000000004</c:v>
                </c:pt>
                <c:pt idx="7">
                  <c:v>12.311</c:v>
                </c:pt>
                <c:pt idx="8">
                  <c:v>13.23</c:v>
                </c:pt>
                <c:pt idx="9">
                  <c:v>14</c:v>
                </c:pt>
                <c:pt idx="10">
                  <c:v>5.3079999999999998</c:v>
                </c:pt>
                <c:pt idx="11">
                  <c:v>5.2092200000000002</c:v>
                </c:pt>
                <c:pt idx="12">
                  <c:v>3.618001</c:v>
                </c:pt>
                <c:pt idx="13">
                  <c:v>0.93281899999999995</c:v>
                </c:pt>
                <c:pt idx="14">
                  <c:v>2.0710000000000002</c:v>
                </c:pt>
                <c:pt idx="15">
                  <c:v>2.266</c:v>
                </c:pt>
                <c:pt idx="16">
                  <c:v>0.83499999999999996</c:v>
                </c:pt>
                <c:pt idx="17">
                  <c:v>3.1754799999999999</c:v>
                </c:pt>
                <c:pt idx="18">
                  <c:v>0.33</c:v>
                </c:pt>
                <c:pt idx="19">
                  <c:v>3.089</c:v>
                </c:pt>
                <c:pt idx="20">
                  <c:v>0.125</c:v>
                </c:pt>
                <c:pt idx="21">
                  <c:v>0.874</c:v>
                </c:pt>
                <c:pt idx="22">
                  <c:v>8.6240000000000006</c:v>
                </c:pt>
                <c:pt idx="23">
                  <c:v>0.84499999999999997</c:v>
                </c:pt>
                <c:pt idx="24">
                  <c:v>0.10901599999999999</c:v>
                </c:pt>
                <c:pt idx="25">
                  <c:v>0.13200000000000001</c:v>
                </c:pt>
                <c:pt idx="26">
                  <c:v>2.0433650000000001</c:v>
                </c:pt>
                <c:pt idx="27">
                  <c:v>2.0217610000000001</c:v>
                </c:pt>
                <c:pt idx="28">
                  <c:v>3.0762879999999999</c:v>
                </c:pt>
                <c:pt idx="29">
                  <c:v>0.67428500000000002</c:v>
                </c:pt>
                <c:pt idx="30">
                  <c:v>6.7389999999999999</c:v>
                </c:pt>
                <c:pt idx="31">
                  <c:v>2.8759999999999999</c:v>
                </c:pt>
                <c:pt idx="32">
                  <c:v>0.13600000000000001</c:v>
                </c:pt>
                <c:pt idx="33">
                  <c:v>1.1893860000000001</c:v>
                </c:pt>
                <c:pt idx="34">
                  <c:v>18.815000000000001</c:v>
                </c:pt>
                <c:pt idx="35">
                  <c:v>5.0454699999999999</c:v>
                </c:pt>
                <c:pt idx="36">
                  <c:v>4.355445241</c:v>
                </c:pt>
                <c:pt idx="37">
                  <c:v>15.859</c:v>
                </c:pt>
                <c:pt idx="38">
                  <c:v>10.471</c:v>
                </c:pt>
                <c:pt idx="39">
                  <c:v>8.5255939999999999</c:v>
                </c:pt>
                <c:pt idx="40">
                  <c:v>7.1840000000000002</c:v>
                </c:pt>
                <c:pt idx="41">
                  <c:v>20.808</c:v>
                </c:pt>
                <c:pt idx="42">
                  <c:v>11.887879999999999</c:v>
                </c:pt>
                <c:pt idx="43">
                  <c:v>10.121</c:v>
                </c:pt>
                <c:pt idx="44">
                  <c:v>5.7004269999999995</c:v>
                </c:pt>
                <c:pt idx="45">
                  <c:v>21.2955686240531</c:v>
                </c:pt>
                <c:pt idx="46">
                  <c:v>16.855580000000003</c:v>
                </c:pt>
                <c:pt idx="47">
                  <c:v>17.579824200539999</c:v>
                </c:pt>
                <c:pt idx="48">
                  <c:v>9.5616735127000005</c:v>
                </c:pt>
                <c:pt idx="49">
                  <c:v>5.9899700212799996</c:v>
                </c:pt>
                <c:pt idx="50">
                  <c:v>5.5702643569999992</c:v>
                </c:pt>
                <c:pt idx="51">
                  <c:v>6.6929112439000003</c:v>
                </c:pt>
                <c:pt idx="52">
                  <c:v>8.9334647272800005</c:v>
                </c:pt>
                <c:pt idx="53">
                  <c:v>27.130139195139996</c:v>
                </c:pt>
                <c:pt idx="54">
                  <c:v>19.255073668910001</c:v>
                </c:pt>
                <c:pt idx="55">
                  <c:v>32.703098569669997</c:v>
                </c:pt>
                <c:pt idx="56">
                  <c:v>15.44643295084</c:v>
                </c:pt>
                <c:pt idx="57">
                  <c:v>10.225325937880001</c:v>
                </c:pt>
                <c:pt idx="58">
                  <c:v>22.917756602270003</c:v>
                </c:pt>
                <c:pt idx="59">
                  <c:v>21.565389735290001</c:v>
                </c:pt>
                <c:pt idx="60">
                  <c:v>33.316375431569995</c:v>
                </c:pt>
                <c:pt idx="61">
                  <c:v>8.0108898254599996</c:v>
                </c:pt>
              </c:numCache>
            </c:numRef>
          </c:val>
          <c:extLst>
            <c:ext xmlns:c16="http://schemas.microsoft.com/office/drawing/2014/chart" uri="{C3380CC4-5D6E-409C-BE32-E72D297353CC}">
              <c16:uniqueId val="{00000003-5F93-4B95-A860-BD868872C739}"/>
            </c:ext>
          </c:extLst>
        </c:ser>
        <c:ser>
          <c:idx val="8"/>
          <c:order val="4"/>
          <c:tx>
            <c:strRef>
              <c:f>'24_ábra_chart'!$J$11</c:f>
              <c:strCache>
                <c:ptCount val="1"/>
                <c:pt idx="0">
                  <c:v>Lakópark</c:v>
                </c:pt>
              </c:strCache>
            </c:strRef>
          </c:tx>
          <c:spPr>
            <a:solidFill>
              <a:schemeClr val="accent4"/>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'24_ábra_chart'!$J$12:$J$73</c:f>
              <c:numCache>
                <c:formatCode>#,##0</c:formatCode>
                <c:ptCount val="62"/>
                <c:pt idx="0">
                  <c:v>46.904000000000003</c:v>
                </c:pt>
                <c:pt idx="1">
                  <c:v>28.495000000000001</c:v>
                </c:pt>
                <c:pt idx="2">
                  <c:v>47.268000000000001</c:v>
                </c:pt>
                <c:pt idx="3">
                  <c:v>50.629022929999998</c:v>
                </c:pt>
                <c:pt idx="4">
                  <c:v>29.169287000000001</c:v>
                </c:pt>
                <c:pt idx="5">
                  <c:v>36.632317</c:v>
                </c:pt>
                <c:pt idx="6">
                  <c:v>26.737266999999999</c:v>
                </c:pt>
                <c:pt idx="7">
                  <c:v>29.440360999999996</c:v>
                </c:pt>
                <c:pt idx="8">
                  <c:v>21.607109000000001</c:v>
                </c:pt>
                <c:pt idx="9">
                  <c:v>29.292123999999998</c:v>
                </c:pt>
                <c:pt idx="10">
                  <c:v>16.355805</c:v>
                </c:pt>
                <c:pt idx="11">
                  <c:v>24.255581999999997</c:v>
                </c:pt>
                <c:pt idx="12">
                  <c:v>5.1031640000000005</c:v>
                </c:pt>
                <c:pt idx="13">
                  <c:v>24.409644</c:v>
                </c:pt>
                <c:pt idx="14">
                  <c:v>4.969462</c:v>
                </c:pt>
                <c:pt idx="15">
                  <c:v>2.270251</c:v>
                </c:pt>
                <c:pt idx="16">
                  <c:v>5.5099900000000002</c:v>
                </c:pt>
                <c:pt idx="17">
                  <c:v>5.7030159999999999</c:v>
                </c:pt>
                <c:pt idx="18">
                  <c:v>4.491892</c:v>
                </c:pt>
                <c:pt idx="19">
                  <c:v>4.176545</c:v>
                </c:pt>
                <c:pt idx="20">
                  <c:v>3.6898010000000001</c:v>
                </c:pt>
                <c:pt idx="21">
                  <c:v>2.8689300000000002</c:v>
                </c:pt>
                <c:pt idx="22">
                  <c:v>3.0273270000000001</c:v>
                </c:pt>
                <c:pt idx="23">
                  <c:v>3.5487330000000004</c:v>
                </c:pt>
                <c:pt idx="24">
                  <c:v>1.1346709999999998</c:v>
                </c:pt>
                <c:pt idx="25">
                  <c:v>1.400892</c:v>
                </c:pt>
                <c:pt idx="26">
                  <c:v>1.22533</c:v>
                </c:pt>
                <c:pt idx="27">
                  <c:v>2.168679</c:v>
                </c:pt>
                <c:pt idx="28">
                  <c:v>2.1198730000000001</c:v>
                </c:pt>
                <c:pt idx="29">
                  <c:v>2.5819120000000004</c:v>
                </c:pt>
                <c:pt idx="30">
                  <c:v>1.6787159999999999</c:v>
                </c:pt>
                <c:pt idx="31">
                  <c:v>3.0243370000000005</c:v>
                </c:pt>
                <c:pt idx="32">
                  <c:v>3.002246</c:v>
                </c:pt>
                <c:pt idx="33">
                  <c:v>4.7213509999999994</c:v>
                </c:pt>
                <c:pt idx="34">
                  <c:v>4.2970110000000004</c:v>
                </c:pt>
                <c:pt idx="35">
                  <c:v>5.1368909999999994</c:v>
                </c:pt>
                <c:pt idx="36">
                  <c:v>4.6453660000000001</c:v>
                </c:pt>
                <c:pt idx="37">
                  <c:v>12.013316999999999</c:v>
                </c:pt>
                <c:pt idx="38">
                  <c:v>11.070049000000001</c:v>
                </c:pt>
                <c:pt idx="39">
                  <c:v>18.483018999999999</c:v>
                </c:pt>
                <c:pt idx="40">
                  <c:v>12.311700999999999</c:v>
                </c:pt>
                <c:pt idx="41">
                  <c:v>16.959648000000001</c:v>
                </c:pt>
                <c:pt idx="42">
                  <c:v>17.257673999999998</c:v>
                </c:pt>
                <c:pt idx="43">
                  <c:v>36.286816000000002</c:v>
                </c:pt>
                <c:pt idx="44">
                  <c:v>26.190990000000003</c:v>
                </c:pt>
                <c:pt idx="45">
                  <c:v>56.763006999999995</c:v>
                </c:pt>
                <c:pt idx="46">
                  <c:v>40.278905000000002</c:v>
                </c:pt>
                <c:pt idx="47">
                  <c:v>11.443393033</c:v>
                </c:pt>
                <c:pt idx="48">
                  <c:v>18.70074816508</c:v>
                </c:pt>
                <c:pt idx="49">
                  <c:v>19.721937780509997</c:v>
                </c:pt>
                <c:pt idx="50">
                  <c:v>21.054448584250004</c:v>
                </c:pt>
                <c:pt idx="51">
                  <c:v>23.77183805872</c:v>
                </c:pt>
                <c:pt idx="52">
                  <c:v>14.882382019000001</c:v>
                </c:pt>
                <c:pt idx="53">
                  <c:v>22.86018717612</c:v>
                </c:pt>
                <c:pt idx="54">
                  <c:v>20.464702582809998</c:v>
                </c:pt>
                <c:pt idx="55">
                  <c:v>29.852125420709996</c:v>
                </c:pt>
                <c:pt idx="56">
                  <c:v>24.366706180880001</c:v>
                </c:pt>
                <c:pt idx="57">
                  <c:v>32.413198074739995</c:v>
                </c:pt>
                <c:pt idx="58">
                  <c:v>28.2528166275</c:v>
                </c:pt>
                <c:pt idx="59">
                  <c:v>39.612156507640002</c:v>
                </c:pt>
                <c:pt idx="60">
                  <c:v>27.520644455439999</c:v>
                </c:pt>
                <c:pt idx="61">
                  <c:v>26.906181047690001</c:v>
                </c:pt>
              </c:numCache>
            </c:numRef>
          </c:val>
          <c:extLst>
            <c:ext xmlns:c16="http://schemas.microsoft.com/office/drawing/2014/chart" uri="{C3380CC4-5D6E-409C-BE32-E72D297353CC}">
              <c16:uniqueId val="{00000004-5F93-4B95-A860-BD868872C739}"/>
            </c:ext>
          </c:extLst>
        </c:ser>
        <c:ser>
          <c:idx val="3"/>
          <c:order val="5"/>
          <c:tx>
            <c:strRef>
              <c:f>'24_ábra_chart'!$K$11</c:f>
              <c:strCache>
                <c:ptCount val="1"/>
                <c:pt idx="0">
                  <c:v>Ipari ingatlan</c:v>
                </c:pt>
              </c:strCache>
            </c:strRef>
          </c:tx>
          <c:spPr>
            <a:solidFill>
              <a:srgbClr val="FFC78E"/>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'24_ábra_chart'!$K$12:$K$73</c:f>
              <c:numCache>
                <c:formatCode>#,##0</c:formatCode>
                <c:ptCount val="62"/>
                <c:pt idx="0">
                  <c:v>15.492000000000001</c:v>
                </c:pt>
                <c:pt idx="1">
                  <c:v>3.6760000000000002</c:v>
                </c:pt>
                <c:pt idx="2">
                  <c:v>16.952000000000002</c:v>
                </c:pt>
                <c:pt idx="3">
                  <c:v>11.40752</c:v>
                </c:pt>
                <c:pt idx="4">
                  <c:v>19.091999999999999</c:v>
                </c:pt>
                <c:pt idx="5">
                  <c:v>4.6559999999999997</c:v>
                </c:pt>
                <c:pt idx="6">
                  <c:v>2.331</c:v>
                </c:pt>
                <c:pt idx="7">
                  <c:v>2.1572600000000004</c:v>
                </c:pt>
                <c:pt idx="8">
                  <c:v>6.5250000000000004</c:v>
                </c:pt>
                <c:pt idx="9">
                  <c:v>4.6304600000000002</c:v>
                </c:pt>
                <c:pt idx="10">
                  <c:v>2.0019999999999998</c:v>
                </c:pt>
                <c:pt idx="11">
                  <c:v>6.4814560000000006</c:v>
                </c:pt>
                <c:pt idx="12">
                  <c:v>0.70499999999999996</c:v>
                </c:pt>
                <c:pt idx="13">
                  <c:v>2.207878</c:v>
                </c:pt>
                <c:pt idx="14">
                  <c:v>2.5058449999999999</c:v>
                </c:pt>
                <c:pt idx="15">
                  <c:v>0.31575700000000001</c:v>
                </c:pt>
                <c:pt idx="16">
                  <c:v>2.023914</c:v>
                </c:pt>
                <c:pt idx="17">
                  <c:v>2.091361</c:v>
                </c:pt>
                <c:pt idx="18">
                  <c:v>0.75779199999999991</c:v>
                </c:pt>
                <c:pt idx="19">
                  <c:v>4.7259070000000003</c:v>
                </c:pt>
                <c:pt idx="20">
                  <c:v>4.1127150000000006</c:v>
                </c:pt>
                <c:pt idx="21">
                  <c:v>9.5389750000000006</c:v>
                </c:pt>
                <c:pt idx="22">
                  <c:v>4.3599459999999999</c:v>
                </c:pt>
                <c:pt idx="23">
                  <c:v>10.820806999999999</c:v>
                </c:pt>
                <c:pt idx="24">
                  <c:v>1.7167670000000002</c:v>
                </c:pt>
                <c:pt idx="25">
                  <c:v>0.82997699999999996</c:v>
                </c:pt>
                <c:pt idx="26">
                  <c:v>8.8657999999999987E-2</c:v>
                </c:pt>
                <c:pt idx="27">
                  <c:v>7.5197340000000006</c:v>
                </c:pt>
                <c:pt idx="28">
                  <c:v>1.921</c:v>
                </c:pt>
                <c:pt idx="29">
                  <c:v>3.2320000000000002</c:v>
                </c:pt>
                <c:pt idx="30">
                  <c:v>8.9056319999999989</c:v>
                </c:pt>
                <c:pt idx="31">
                  <c:v>14.335300999999999</c:v>
                </c:pt>
                <c:pt idx="32">
                  <c:v>7.1381539999999992</c:v>
                </c:pt>
                <c:pt idx="33">
                  <c:v>22.207643000000001</c:v>
                </c:pt>
                <c:pt idx="34">
                  <c:v>3.7207269999999997</c:v>
                </c:pt>
                <c:pt idx="35">
                  <c:v>13.033039</c:v>
                </c:pt>
                <c:pt idx="36">
                  <c:v>5.3689249999999999</c:v>
                </c:pt>
                <c:pt idx="37">
                  <c:v>6.4435150000000005</c:v>
                </c:pt>
                <c:pt idx="38">
                  <c:v>11.291460000000001</c:v>
                </c:pt>
                <c:pt idx="39">
                  <c:v>11.331403</c:v>
                </c:pt>
                <c:pt idx="40">
                  <c:v>28.031737</c:v>
                </c:pt>
                <c:pt idx="41">
                  <c:v>17.515562999999997</c:v>
                </c:pt>
                <c:pt idx="42">
                  <c:v>24.752334000000001</c:v>
                </c:pt>
                <c:pt idx="43">
                  <c:v>2.0988289999999998</c:v>
                </c:pt>
                <c:pt idx="44">
                  <c:v>2.1591</c:v>
                </c:pt>
                <c:pt idx="45">
                  <c:v>27.310683000000001</c:v>
                </c:pt>
                <c:pt idx="46">
                  <c:v>8.0147859999999991</c:v>
                </c:pt>
                <c:pt idx="47">
                  <c:v>8.9393001937900003</c:v>
                </c:pt>
                <c:pt idx="48">
                  <c:v>5.9742499071699999</c:v>
                </c:pt>
                <c:pt idx="49">
                  <c:v>15.50978357556</c:v>
                </c:pt>
                <c:pt idx="50">
                  <c:v>18.421476526540001</c:v>
                </c:pt>
                <c:pt idx="51">
                  <c:v>13.342609325110002</c:v>
                </c:pt>
                <c:pt idx="52">
                  <c:v>8.9351337276499994</c:v>
                </c:pt>
                <c:pt idx="53">
                  <c:v>11.37129146589</c:v>
                </c:pt>
                <c:pt idx="54">
                  <c:v>6.6896036247499993</c:v>
                </c:pt>
                <c:pt idx="55">
                  <c:v>16.635180652900001</c:v>
                </c:pt>
                <c:pt idx="56">
                  <c:v>10.550013109279998</c:v>
                </c:pt>
                <c:pt idx="57">
                  <c:v>21.144241492170003</c:v>
                </c:pt>
                <c:pt idx="58">
                  <c:v>9.2342575833100007</c:v>
                </c:pt>
                <c:pt idx="59">
                  <c:v>30.932259366869999</c:v>
                </c:pt>
                <c:pt idx="60">
                  <c:v>16.170162625389999</c:v>
                </c:pt>
                <c:pt idx="61">
                  <c:v>10.244487680929998</c:v>
                </c:pt>
              </c:numCache>
            </c:numRef>
          </c:val>
          <c:extLst>
            <c:ext xmlns:c16="http://schemas.microsoft.com/office/drawing/2014/chart" uri="{C3380CC4-5D6E-409C-BE32-E72D297353CC}">
              <c16:uniqueId val="{00000005-5F93-4B95-A860-BD868872C739}"/>
            </c:ext>
          </c:extLst>
        </c:ser>
        <c:ser>
          <c:idx val="4"/>
          <c:order val="6"/>
          <c:tx>
            <c:strRef>
              <c:f>'24_ábra_chart'!$L$11</c:f>
              <c:strCache>
                <c:ptCount val="1"/>
                <c:pt idx="0">
                  <c:v>Egyéb ingatlan</c:v>
                </c:pt>
              </c:strCache>
            </c:strRef>
          </c:tx>
          <c:spPr>
            <a:solidFill>
              <a:srgbClr val="48A0AE"/>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'24_ábra_chart'!$L$12:$L$73</c:f>
              <c:numCache>
                <c:formatCode>#,##0</c:formatCode>
                <c:ptCount val="62"/>
                <c:pt idx="0">
                  <c:v>22.907</c:v>
                </c:pt>
                <c:pt idx="1">
                  <c:v>40.555999999999997</c:v>
                </c:pt>
                <c:pt idx="2">
                  <c:v>58.469000000000001</c:v>
                </c:pt>
                <c:pt idx="3">
                  <c:v>44.959317000000006</c:v>
                </c:pt>
                <c:pt idx="4">
                  <c:v>36.31</c:v>
                </c:pt>
                <c:pt idx="5">
                  <c:v>46.006</c:v>
                </c:pt>
                <c:pt idx="6">
                  <c:v>37.701000000000001</c:v>
                </c:pt>
                <c:pt idx="7">
                  <c:v>11.700248</c:v>
                </c:pt>
                <c:pt idx="8">
                  <c:v>8.07</c:v>
                </c:pt>
                <c:pt idx="9">
                  <c:v>14.387525</c:v>
                </c:pt>
                <c:pt idx="10">
                  <c:v>10.026999999999999</c:v>
                </c:pt>
                <c:pt idx="11">
                  <c:v>12.055273</c:v>
                </c:pt>
                <c:pt idx="12">
                  <c:v>3.182725</c:v>
                </c:pt>
                <c:pt idx="13">
                  <c:v>10.547428999999999</c:v>
                </c:pt>
                <c:pt idx="14">
                  <c:v>2.6844779999999999</c:v>
                </c:pt>
                <c:pt idx="15">
                  <c:v>14.342913000000001</c:v>
                </c:pt>
                <c:pt idx="16">
                  <c:v>2.3806689999999997</c:v>
                </c:pt>
                <c:pt idx="17">
                  <c:v>1.249706</c:v>
                </c:pt>
                <c:pt idx="18">
                  <c:v>2.5438499999999999</c:v>
                </c:pt>
                <c:pt idx="19">
                  <c:v>5.1151810000000006</c:v>
                </c:pt>
                <c:pt idx="20">
                  <c:v>3.8988400000000003</c:v>
                </c:pt>
                <c:pt idx="21">
                  <c:v>3.8124150000000001</c:v>
                </c:pt>
                <c:pt idx="22">
                  <c:v>7.0511239999999997</c:v>
                </c:pt>
                <c:pt idx="23">
                  <c:v>2.8553510000000002</c:v>
                </c:pt>
                <c:pt idx="24">
                  <c:v>1.4511130000000001</c:v>
                </c:pt>
                <c:pt idx="25">
                  <c:v>20.082999999999998</c:v>
                </c:pt>
                <c:pt idx="26">
                  <c:v>2.187189</c:v>
                </c:pt>
                <c:pt idx="27">
                  <c:v>3.4442550000000001</c:v>
                </c:pt>
                <c:pt idx="28">
                  <c:v>2.4709840000000001</c:v>
                </c:pt>
                <c:pt idx="29">
                  <c:v>4.6877340000000007</c:v>
                </c:pt>
                <c:pt idx="30">
                  <c:v>4.3491729999999995</c:v>
                </c:pt>
                <c:pt idx="31">
                  <c:v>11.848286</c:v>
                </c:pt>
                <c:pt idx="32">
                  <c:v>1.9210260000000001</c:v>
                </c:pt>
                <c:pt idx="33">
                  <c:v>4.8815770000000001</c:v>
                </c:pt>
                <c:pt idx="34">
                  <c:v>6.9079649999999999</c:v>
                </c:pt>
                <c:pt idx="35">
                  <c:v>3.6709829999999997</c:v>
                </c:pt>
                <c:pt idx="36">
                  <c:v>3.9304670000000002</c:v>
                </c:pt>
                <c:pt idx="37">
                  <c:v>8.0790839999999999</c:v>
                </c:pt>
                <c:pt idx="38">
                  <c:v>11.375289</c:v>
                </c:pt>
                <c:pt idx="39">
                  <c:v>6.2789119999999992</c:v>
                </c:pt>
                <c:pt idx="40">
                  <c:v>6.2681782259999999</c:v>
                </c:pt>
                <c:pt idx="41">
                  <c:v>4.0129999999999999</c:v>
                </c:pt>
                <c:pt idx="42">
                  <c:v>2.695824</c:v>
                </c:pt>
                <c:pt idx="43">
                  <c:v>5.4320659999999998</c:v>
                </c:pt>
                <c:pt idx="44">
                  <c:v>10.978678</c:v>
                </c:pt>
                <c:pt idx="45">
                  <c:v>10.544703</c:v>
                </c:pt>
                <c:pt idx="46">
                  <c:v>9.6376919368264016</c:v>
                </c:pt>
                <c:pt idx="47">
                  <c:v>21.921373834340002</c:v>
                </c:pt>
                <c:pt idx="48">
                  <c:v>5.9904279781500005</c:v>
                </c:pt>
                <c:pt idx="49">
                  <c:v>5.6800382453699996</c:v>
                </c:pt>
                <c:pt idx="50">
                  <c:v>9.8472386855699998</c:v>
                </c:pt>
                <c:pt idx="51">
                  <c:v>6.2950182196499993</c:v>
                </c:pt>
                <c:pt idx="52">
                  <c:v>10.39825165187</c:v>
                </c:pt>
                <c:pt idx="53">
                  <c:v>19.894950749459998</c:v>
                </c:pt>
                <c:pt idx="54">
                  <c:v>11.964567465880002</c:v>
                </c:pt>
                <c:pt idx="55">
                  <c:v>4.2198010535300003</c:v>
                </c:pt>
                <c:pt idx="56">
                  <c:v>7.3389105314699998</c:v>
                </c:pt>
                <c:pt idx="57">
                  <c:v>17.723333221339999</c:v>
                </c:pt>
                <c:pt idx="58">
                  <c:v>5.2813934363099992</c:v>
                </c:pt>
                <c:pt idx="59">
                  <c:v>10.89616096526</c:v>
                </c:pt>
                <c:pt idx="60">
                  <c:v>8.5671245204000002</c:v>
                </c:pt>
                <c:pt idx="61">
                  <c:v>11.235951770520002</c:v>
                </c:pt>
              </c:numCache>
            </c:numRef>
          </c:val>
          <c:extLst>
            <c:ext xmlns:c16="http://schemas.microsoft.com/office/drawing/2014/chart" uri="{C3380CC4-5D6E-409C-BE32-E72D297353CC}">
              <c16:uniqueId val="{00000006-5F93-4B95-A860-BD868872C739}"/>
            </c:ext>
          </c:extLst>
        </c:ser>
        <c:ser>
          <c:idx val="5"/>
          <c:order val="7"/>
          <c:tx>
            <c:strRef>
              <c:f>'24_ábra_chart'!$M$11</c:f>
              <c:strCache>
                <c:ptCount val="1"/>
                <c:pt idx="0">
                  <c:v>Külföldi hitelek</c:v>
                </c:pt>
              </c:strCache>
            </c:strRef>
          </c:tx>
          <c:spPr>
            <a:solidFill>
              <a:schemeClr val="bg1">
                <a:lumMod val="50000"/>
              </a:schemeClr>
            </a:solidFill>
            <a:ln>
              <a:solidFill>
                <a:schemeClr val="tx1"/>
              </a:solidFill>
            </a:ln>
            <a:effectLst/>
          </c:spPr>
          <c:invertIfNegative val="0"/>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'24_ábra_chart'!$M$12:$M$73</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3.1560000000000001</c:v>
                </c:pt>
                <c:pt idx="13">
                  <c:v>1.3839999999999999</c:v>
                </c:pt>
                <c:pt idx="14">
                  <c:v>25.1</c:v>
                </c:pt>
                <c:pt idx="15">
                  <c:v>4.63</c:v>
                </c:pt>
                <c:pt idx="16">
                  <c:v>2.3973770000000001</c:v>
                </c:pt>
                <c:pt idx="17">
                  <c:v>2.138668</c:v>
                </c:pt>
                <c:pt idx="18">
                  <c:v>0.73584299999999991</c:v>
                </c:pt>
                <c:pt idx="19">
                  <c:v>7.5409540000000002</c:v>
                </c:pt>
                <c:pt idx="20">
                  <c:v>11.984999999999999</c:v>
                </c:pt>
                <c:pt idx="21">
                  <c:v>0</c:v>
                </c:pt>
                <c:pt idx="22">
                  <c:v>0</c:v>
                </c:pt>
                <c:pt idx="23">
                  <c:v>0.31795400000000001</c:v>
                </c:pt>
                <c:pt idx="24">
                  <c:v>0</c:v>
                </c:pt>
                <c:pt idx="25">
                  <c:v>0</c:v>
                </c:pt>
                <c:pt idx="26">
                  <c:v>0</c:v>
                </c:pt>
                <c:pt idx="27">
                  <c:v>0.30439699999999997</c:v>
                </c:pt>
                <c:pt idx="28">
                  <c:v>7.0000000000000001E-3</c:v>
                </c:pt>
                <c:pt idx="29">
                  <c:v>11.247999999999999</c:v>
                </c:pt>
                <c:pt idx="30">
                  <c:v>0.746</c:v>
                </c:pt>
                <c:pt idx="31">
                  <c:v>4.093</c:v>
                </c:pt>
                <c:pt idx="32">
                  <c:v>12.959</c:v>
                </c:pt>
                <c:pt idx="33">
                  <c:v>2.0543139999999998</c:v>
                </c:pt>
                <c:pt idx="34">
                  <c:v>5.6672160000000007</c:v>
                </c:pt>
                <c:pt idx="35">
                  <c:v>13.221463</c:v>
                </c:pt>
                <c:pt idx="36">
                  <c:v>1.1040000000000001</c:v>
                </c:pt>
                <c:pt idx="37">
                  <c:v>1.553172</c:v>
                </c:pt>
                <c:pt idx="38">
                  <c:v>11.248200000000001</c:v>
                </c:pt>
                <c:pt idx="39">
                  <c:v>12.361308000000001</c:v>
                </c:pt>
                <c:pt idx="40">
                  <c:v>2.7132710000000002</c:v>
                </c:pt>
                <c:pt idx="41">
                  <c:v>4.2571509999999995</c:v>
                </c:pt>
                <c:pt idx="42">
                  <c:v>10.492046</c:v>
                </c:pt>
                <c:pt idx="43">
                  <c:v>26.122593999999999</c:v>
                </c:pt>
                <c:pt idx="44">
                  <c:v>0.123</c:v>
                </c:pt>
                <c:pt idx="45">
                  <c:v>0.41399999999999998</c:v>
                </c:pt>
                <c:pt idx="46">
                  <c:v>16.196000000000002</c:v>
                </c:pt>
                <c:pt idx="47">
                  <c:v>24.44551794929</c:v>
                </c:pt>
                <c:pt idx="48">
                  <c:v>20.470276175229998</c:v>
                </c:pt>
                <c:pt idx="49">
                  <c:v>4.8594661718300003</c:v>
                </c:pt>
                <c:pt idx="50">
                  <c:v>5.8008923768600003</c:v>
                </c:pt>
                <c:pt idx="51">
                  <c:v>9.3361141131199989</c:v>
                </c:pt>
                <c:pt idx="52">
                  <c:v>5.1985300178799996</c:v>
                </c:pt>
                <c:pt idx="53">
                  <c:v>22.829018317590002</c:v>
                </c:pt>
                <c:pt idx="54">
                  <c:v>8.5974289862800006</c:v>
                </c:pt>
                <c:pt idx="55">
                  <c:v>4.1289192289300001</c:v>
                </c:pt>
                <c:pt idx="56">
                  <c:v>23.466741199019999</c:v>
                </c:pt>
                <c:pt idx="57">
                  <c:v>32.69094526968</c:v>
                </c:pt>
                <c:pt idx="58">
                  <c:v>48.738666266069998</c:v>
                </c:pt>
                <c:pt idx="59">
                  <c:v>7.7204810328400004</c:v>
                </c:pt>
                <c:pt idx="60">
                  <c:v>6.234108215940001</c:v>
                </c:pt>
                <c:pt idx="61">
                  <c:v>4.8344010133499991</c:v>
                </c:pt>
              </c:numCache>
            </c:numRef>
          </c:val>
          <c:extLst>
            <c:ext xmlns:c16="http://schemas.microsoft.com/office/drawing/2014/chart" uri="{C3380CC4-5D6E-409C-BE32-E72D297353CC}">
              <c16:uniqueId val="{00000007-5F93-4B95-A860-BD868872C73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'24_ábra_chart'!$N$11</c:f>
              <c:strCache>
                <c:ptCount val="1"/>
                <c:pt idx="0">
                  <c:v>Devizaarány (jobb tengely)</c:v>
                </c:pt>
              </c:strCache>
            </c:strRef>
          </c:tx>
          <c:spPr>
            <a:ln w="28575" cap="rnd">
              <a:noFill/>
              <a:round/>
            </a:ln>
            <a:effectLst/>
          </c:spPr>
          <c:marker>
            <c:symbol val="triangle"/>
            <c:size val="10"/>
            <c:spPr>
              <a:solidFill>
                <a:srgbClr val="C00000"/>
              </a:solidFill>
              <a:ln w="9525">
                <a:solidFill>
                  <a:sysClr val="windowText" lastClr="000000">
                    <a:lumMod val="100000"/>
                  </a:sysClr>
                </a:solidFill>
              </a:ln>
              <a:effectLst/>
            </c:spPr>
          </c:marker>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'24_ábra_chart'!$N$12:$N$73</c:f>
              <c:numCache>
                <c:formatCode>#,##0</c:formatCode>
                <c:ptCount val="62"/>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78.553311114837115</c:v>
                </c:pt>
                <c:pt idx="48">
                  <c:v>65.152568642215641</c:v>
                </c:pt>
                <c:pt idx="49">
                  <c:v>60.696259225620494</c:v>
                </c:pt>
                <c:pt idx="50">
                  <c:v>43.165159890994993</c:v>
                </c:pt>
                <c:pt idx="51">
                  <c:v>54.637246756957758</c:v>
                </c:pt>
                <c:pt idx="52">
                  <c:v>57.669406061067043</c:v>
                </c:pt>
                <c:pt idx="53">
                  <c:v>62.078828181622413</c:v>
                </c:pt>
                <c:pt idx="54">
                  <c:v>54.999603449329861</c:v>
                </c:pt>
                <c:pt idx="55">
                  <c:v>57.690153783336292</c:v>
                </c:pt>
                <c:pt idx="56">
                  <c:v>67.768567011990584</c:v>
                </c:pt>
                <c:pt idx="57">
                  <c:v>70.334552470360109</c:v>
                </c:pt>
                <c:pt idx="58">
                  <c:v>65.569030695407221</c:v>
                </c:pt>
                <c:pt idx="59">
                  <c:v>67.416741731754755</c:v>
                </c:pt>
                <c:pt idx="60">
                  <c:v>66.217396740046468</c:v>
                </c:pt>
                <c:pt idx="61">
                  <c:v>46.767933808202507</c:v>
                </c:pt>
              </c:numCache>
            </c:numRef>
          </c:val>
          <c:smooth val="0"/>
          <c:extLst>
            <c:ext xmlns:c16="http://schemas.microsoft.com/office/drawing/2014/chart" uri="{C3380CC4-5D6E-409C-BE32-E72D297353CC}">
              <c16:uniqueId val="{00000000-DA66-406F-954A-3FB8FA459B65}"/>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654393180067091"/>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46483154143504E-2"/>
          <c:y val="0.79794555461729721"/>
          <c:w val="0.86689639972601973"/>
          <c:h val="0.195228033511411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1083275884"/>
          <c:y val="5.1165183863278146E-2"/>
          <c:w val="0.80102443041208582"/>
          <c:h val="0.57714087295294991"/>
        </c:manualLayout>
      </c:layout>
      <c:barChart>
        <c:barDir val="col"/>
        <c:grouping val="stacked"/>
        <c:varyColors val="0"/>
        <c:ser>
          <c:idx val="0"/>
          <c:order val="0"/>
          <c:tx>
            <c:strRef>
              <c:f>'24_ábra_chart'!$F$10</c:f>
              <c:strCache>
                <c:ptCount val="1"/>
                <c:pt idx="0">
                  <c:v>Office, retail</c:v>
                </c:pt>
              </c:strCache>
            </c:strRef>
          </c:tx>
          <c:spPr>
            <a:solidFill>
              <a:srgbClr val="232157"/>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'24_ábra_chart'!$F$12:$F$73</c:f>
              <c:numCache>
                <c:formatCode>#,##0</c:formatCode>
                <c:ptCount val="62"/>
                <c:pt idx="0">
                  <c:v>86.283000000000001</c:v>
                </c:pt>
                <c:pt idx="1">
                  <c:v>53.564999999999998</c:v>
                </c:pt>
                <c:pt idx="2">
                  <c:v>74.096000000000004</c:v>
                </c:pt>
                <c:pt idx="3">
                  <c:v>92.938133000000008</c:v>
                </c:pt>
                <c:pt idx="4">
                  <c:v>47.015999999999998</c:v>
                </c:pt>
                <c:pt idx="5">
                  <c:v>46.67</c:v>
                </c:pt>
                <c:pt idx="6">
                  <c:v>52.170999999999999</c:v>
                </c:pt>
                <c:pt idx="7">
                  <c:v>46.704715999999998</c:v>
                </c:pt>
                <c:pt idx="8">
                  <c:v>61.603000000000002</c:v>
                </c:pt>
                <c:pt idx="9">
                  <c:v>81.105100000000007</c:v>
                </c:pt>
                <c:pt idx="10">
                  <c:v>28.167999999999999</c:v>
                </c:pt>
                <c:pt idx="11">
                  <c:v>51.353499999999997</c:v>
                </c:pt>
                <c:pt idx="12">
                  <c:v>7.2942999999999998</c:v>
                </c:pt>
                <c:pt idx="13">
                  <c:v>24.100999999999999</c:v>
                </c:pt>
                <c:pt idx="14">
                  <c:v>21.664999999999999</c:v>
                </c:pt>
                <c:pt idx="15">
                  <c:v>46.199400000000004</c:v>
                </c:pt>
                <c:pt idx="16">
                  <c:v>17.225000000000001</c:v>
                </c:pt>
                <c:pt idx="17">
                  <c:v>52.739938000000002</c:v>
                </c:pt>
                <c:pt idx="18">
                  <c:v>3.5921270000000001</c:v>
                </c:pt>
                <c:pt idx="19">
                  <c:v>30.103005</c:v>
                </c:pt>
                <c:pt idx="20">
                  <c:v>18.722670999999998</c:v>
                </c:pt>
                <c:pt idx="21">
                  <c:v>26.505240999999998</c:v>
                </c:pt>
                <c:pt idx="22">
                  <c:v>37.080392999999994</c:v>
                </c:pt>
                <c:pt idx="23">
                  <c:v>13.282655</c:v>
                </c:pt>
                <c:pt idx="24">
                  <c:v>17.960611</c:v>
                </c:pt>
                <c:pt idx="25">
                  <c:v>38.662999999999997</c:v>
                </c:pt>
                <c:pt idx="26">
                  <c:v>1.494</c:v>
                </c:pt>
                <c:pt idx="27">
                  <c:v>26.759</c:v>
                </c:pt>
                <c:pt idx="28">
                  <c:v>26.143599999999999</c:v>
                </c:pt>
                <c:pt idx="29">
                  <c:v>21.699000000000002</c:v>
                </c:pt>
                <c:pt idx="30">
                  <c:v>20.249093999999999</c:v>
                </c:pt>
                <c:pt idx="31">
                  <c:v>32.393999999999998</c:v>
                </c:pt>
                <c:pt idx="32">
                  <c:v>24.283999999999999</c:v>
                </c:pt>
                <c:pt idx="33">
                  <c:v>19.577999999999999</c:v>
                </c:pt>
                <c:pt idx="34">
                  <c:v>55.709735999999999</c:v>
                </c:pt>
                <c:pt idx="35">
                  <c:v>47.519100000000002</c:v>
                </c:pt>
                <c:pt idx="36">
                  <c:v>48.161037999999998</c:v>
                </c:pt>
                <c:pt idx="37">
                  <c:v>28.056000000000001</c:v>
                </c:pt>
                <c:pt idx="38">
                  <c:v>29.211492000000003</c:v>
                </c:pt>
                <c:pt idx="39">
                  <c:v>60.099402000000005</c:v>
                </c:pt>
                <c:pt idx="40">
                  <c:v>36.656999999999996</c:v>
                </c:pt>
                <c:pt idx="41">
                  <c:v>77.772075000000015</c:v>
                </c:pt>
                <c:pt idx="42">
                  <c:v>55.915714999999999</c:v>
                </c:pt>
                <c:pt idx="43">
                  <c:v>61.764830000000003</c:v>
                </c:pt>
                <c:pt idx="44">
                  <c:v>19.686255000000003</c:v>
                </c:pt>
                <c:pt idx="45">
                  <c:v>53.091712000000001</c:v>
                </c:pt>
                <c:pt idx="46">
                  <c:v>40.399517999999993</c:v>
                </c:pt>
              </c:numCache>
            </c:numRef>
          </c:val>
          <c:extLst>
            <c:ext xmlns:c16="http://schemas.microsoft.com/office/drawing/2014/chart" uri="{C3380CC4-5D6E-409C-BE32-E72D297353CC}">
              <c16:uniqueId val="{00000000-F705-4549-BAEE-EF0EF701AFC9}"/>
            </c:ext>
          </c:extLst>
        </c:ser>
        <c:ser>
          <c:idx val="2"/>
          <c:order val="1"/>
          <c:tx>
            <c:strRef>
              <c:f>'24_ábra_chart'!$G$10</c:f>
              <c:strCache>
                <c:ptCount val="1"/>
                <c:pt idx="0">
                  <c:v>Office</c:v>
                </c:pt>
              </c:strCache>
            </c:strRef>
          </c:tx>
          <c:spPr>
            <a:pattFill prst="lgConfetti">
              <a:fgClr>
                <a:srgbClr val="232157"/>
              </a:fgClr>
              <a:bgClr>
                <a:schemeClr val="bg1"/>
              </a:bgClr>
            </a:pattFill>
            <a:ln w="9525">
              <a:solidFill>
                <a:srgbClr val="232157"/>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'24_ábra_chart'!$G$12:$G$73</c:f>
              <c:numCache>
                <c:formatCode>#,##0</c:formatCode>
                <c:ptCount val="62"/>
                <c:pt idx="47">
                  <c:v>22.93474094654</c:v>
                </c:pt>
                <c:pt idx="48">
                  <c:v>22.45571571752</c:v>
                </c:pt>
                <c:pt idx="49">
                  <c:v>21.489087314070002</c:v>
                </c:pt>
                <c:pt idx="50">
                  <c:v>21.39945752237</c:v>
                </c:pt>
                <c:pt idx="51">
                  <c:v>10.8569601206</c:v>
                </c:pt>
                <c:pt idx="52">
                  <c:v>15.644777258759998</c:v>
                </c:pt>
                <c:pt idx="53">
                  <c:v>61.5605638129</c:v>
                </c:pt>
                <c:pt idx="54">
                  <c:v>40.982306918819994</c:v>
                </c:pt>
                <c:pt idx="55">
                  <c:v>46.752107564239992</c:v>
                </c:pt>
                <c:pt idx="56">
                  <c:v>55.624601994210011</c:v>
                </c:pt>
                <c:pt idx="57">
                  <c:v>54.011621207650009</c:v>
                </c:pt>
                <c:pt idx="58">
                  <c:v>34.072166770069998</c:v>
                </c:pt>
                <c:pt idx="59">
                  <c:v>58.634926236570003</c:v>
                </c:pt>
                <c:pt idx="60">
                  <c:v>25.016581657299998</c:v>
                </c:pt>
                <c:pt idx="61">
                  <c:v>11.551120035629999</c:v>
                </c:pt>
              </c:numCache>
            </c:numRef>
          </c:val>
          <c:extLst>
            <c:ext xmlns:c16="http://schemas.microsoft.com/office/drawing/2014/chart" uri="{C3380CC4-5D6E-409C-BE32-E72D297353CC}">
              <c16:uniqueId val="{00000001-F705-4549-BAEE-EF0EF701AFC9}"/>
            </c:ext>
          </c:extLst>
        </c:ser>
        <c:ser>
          <c:idx val="7"/>
          <c:order val="2"/>
          <c:tx>
            <c:strRef>
              <c:f>'24_ábra_chart'!$H$10</c:f>
              <c:strCache>
                <c:ptCount val="1"/>
                <c:pt idx="0">
                  <c:v>Retail</c:v>
                </c:pt>
              </c:strCache>
            </c:strRef>
          </c:tx>
          <c:spPr>
            <a:pattFill prst="dkHorz">
              <a:fgClr>
                <a:srgbClr val="232157"/>
              </a:fgClr>
              <a:bgClr>
                <a:schemeClr val="bg1"/>
              </a:bgClr>
            </a:pattFill>
            <a:ln w="9525">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'24_ábra_chart'!$H$12:$H$73</c:f>
              <c:numCache>
                <c:formatCode>#,##0</c:formatCode>
                <c:ptCount val="62"/>
                <c:pt idx="47">
                  <c:v>9.1912222500000001E-2</c:v>
                </c:pt>
                <c:pt idx="48">
                  <c:v>1.77437838875</c:v>
                </c:pt>
                <c:pt idx="49">
                  <c:v>17.239053003590001</c:v>
                </c:pt>
                <c:pt idx="50">
                  <c:v>11.21766337363</c:v>
                </c:pt>
                <c:pt idx="51">
                  <c:v>30.378968082390006</c:v>
                </c:pt>
                <c:pt idx="52">
                  <c:v>22.53422301398</c:v>
                </c:pt>
                <c:pt idx="53">
                  <c:v>4.4060800230600004</c:v>
                </c:pt>
                <c:pt idx="54">
                  <c:v>3.5664075775999997</c:v>
                </c:pt>
                <c:pt idx="55">
                  <c:v>18.39313610448</c:v>
                </c:pt>
                <c:pt idx="56">
                  <c:v>23.74791675709</c:v>
                </c:pt>
                <c:pt idx="57">
                  <c:v>49.011501621720001</c:v>
                </c:pt>
                <c:pt idx="58">
                  <c:v>41.181313496580003</c:v>
                </c:pt>
                <c:pt idx="59">
                  <c:v>41.243204945850003</c:v>
                </c:pt>
                <c:pt idx="60">
                  <c:v>20.34001402534</c:v>
                </c:pt>
                <c:pt idx="61">
                  <c:v>1.0524360584100001</c:v>
                </c:pt>
              </c:numCache>
            </c:numRef>
          </c:val>
          <c:extLst>
            <c:ext xmlns:c16="http://schemas.microsoft.com/office/drawing/2014/chart" uri="{C3380CC4-5D6E-409C-BE32-E72D297353CC}">
              <c16:uniqueId val="{00000002-F705-4549-BAEE-EF0EF701AFC9}"/>
            </c:ext>
          </c:extLst>
        </c:ser>
        <c:ser>
          <c:idx val="1"/>
          <c:order val="3"/>
          <c:tx>
            <c:strRef>
              <c:f>'24_ábra_chart'!$I$10</c:f>
              <c:strCache>
                <c:ptCount val="1"/>
                <c:pt idx="0">
                  <c:v>Hotel</c:v>
                </c:pt>
              </c:strCache>
            </c:strRef>
          </c:tx>
          <c:spPr>
            <a:solidFill>
              <a:srgbClr val="DA0000"/>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'24_ábra_chart'!$I$12:$I$73</c:f>
              <c:numCache>
                <c:formatCode>#,##0</c:formatCode>
                <c:ptCount val="62"/>
                <c:pt idx="0">
                  <c:v>27</c:v>
                </c:pt>
                <c:pt idx="1">
                  <c:v>19.597000000000001</c:v>
                </c:pt>
                <c:pt idx="2">
                  <c:v>13.56</c:v>
                </c:pt>
                <c:pt idx="3">
                  <c:v>23.906697000000001</c:v>
                </c:pt>
                <c:pt idx="4">
                  <c:v>24.442</c:v>
                </c:pt>
                <c:pt idx="5">
                  <c:v>34.692</c:v>
                </c:pt>
                <c:pt idx="6">
                  <c:v>7.4560000000000004</c:v>
                </c:pt>
                <c:pt idx="7">
                  <c:v>12.311</c:v>
                </c:pt>
                <c:pt idx="8">
                  <c:v>13.23</c:v>
                </c:pt>
                <c:pt idx="9">
                  <c:v>14</c:v>
                </c:pt>
                <c:pt idx="10">
                  <c:v>5.3079999999999998</c:v>
                </c:pt>
                <c:pt idx="11">
                  <c:v>5.2092200000000002</c:v>
                </c:pt>
                <c:pt idx="12">
                  <c:v>3.618001</c:v>
                </c:pt>
                <c:pt idx="13">
                  <c:v>0.93281899999999995</c:v>
                </c:pt>
                <c:pt idx="14">
                  <c:v>2.0710000000000002</c:v>
                </c:pt>
                <c:pt idx="15">
                  <c:v>2.266</c:v>
                </c:pt>
                <c:pt idx="16">
                  <c:v>0.83499999999999996</c:v>
                </c:pt>
                <c:pt idx="17">
                  <c:v>3.1754799999999999</c:v>
                </c:pt>
                <c:pt idx="18">
                  <c:v>0.33</c:v>
                </c:pt>
                <c:pt idx="19">
                  <c:v>3.089</c:v>
                </c:pt>
                <c:pt idx="20">
                  <c:v>0.125</c:v>
                </c:pt>
                <c:pt idx="21">
                  <c:v>0.874</c:v>
                </c:pt>
                <c:pt idx="22">
                  <c:v>8.6240000000000006</c:v>
                </c:pt>
                <c:pt idx="23">
                  <c:v>0.84499999999999997</c:v>
                </c:pt>
                <c:pt idx="24">
                  <c:v>0.10901599999999999</c:v>
                </c:pt>
                <c:pt idx="25">
                  <c:v>0.13200000000000001</c:v>
                </c:pt>
                <c:pt idx="26">
                  <c:v>2.0433650000000001</c:v>
                </c:pt>
                <c:pt idx="27">
                  <c:v>2.0217610000000001</c:v>
                </c:pt>
                <c:pt idx="28">
                  <c:v>3.0762879999999999</c:v>
                </c:pt>
                <c:pt idx="29">
                  <c:v>0.67428500000000002</c:v>
                </c:pt>
                <c:pt idx="30">
                  <c:v>6.7389999999999999</c:v>
                </c:pt>
                <c:pt idx="31">
                  <c:v>2.8759999999999999</c:v>
                </c:pt>
                <c:pt idx="32">
                  <c:v>0.13600000000000001</c:v>
                </c:pt>
                <c:pt idx="33">
                  <c:v>1.1893860000000001</c:v>
                </c:pt>
                <c:pt idx="34">
                  <c:v>18.815000000000001</c:v>
                </c:pt>
                <c:pt idx="35">
                  <c:v>5.0454699999999999</c:v>
                </c:pt>
                <c:pt idx="36">
                  <c:v>4.355445241</c:v>
                </c:pt>
                <c:pt idx="37">
                  <c:v>15.859</c:v>
                </c:pt>
                <c:pt idx="38">
                  <c:v>10.471</c:v>
                </c:pt>
                <c:pt idx="39">
                  <c:v>8.5255939999999999</c:v>
                </c:pt>
                <c:pt idx="40">
                  <c:v>7.1840000000000002</c:v>
                </c:pt>
                <c:pt idx="41">
                  <c:v>20.808</c:v>
                </c:pt>
                <c:pt idx="42">
                  <c:v>11.887879999999999</c:v>
                </c:pt>
                <c:pt idx="43">
                  <c:v>10.121</c:v>
                </c:pt>
                <c:pt idx="44">
                  <c:v>5.7004269999999995</c:v>
                </c:pt>
                <c:pt idx="45">
                  <c:v>21.2955686240531</c:v>
                </c:pt>
                <c:pt idx="46">
                  <c:v>16.855580000000003</c:v>
                </c:pt>
                <c:pt idx="47">
                  <c:v>17.579824200539999</c:v>
                </c:pt>
                <c:pt idx="48">
                  <c:v>9.5616735127000005</c:v>
                </c:pt>
                <c:pt idx="49">
                  <c:v>5.9899700212799996</c:v>
                </c:pt>
                <c:pt idx="50">
                  <c:v>5.5702643569999992</c:v>
                </c:pt>
                <c:pt idx="51">
                  <c:v>6.6929112439000003</c:v>
                </c:pt>
                <c:pt idx="52">
                  <c:v>8.9334647272800005</c:v>
                </c:pt>
                <c:pt idx="53">
                  <c:v>27.130139195139996</c:v>
                </c:pt>
                <c:pt idx="54">
                  <c:v>19.255073668910001</c:v>
                </c:pt>
                <c:pt idx="55">
                  <c:v>32.703098569669997</c:v>
                </c:pt>
                <c:pt idx="56">
                  <c:v>15.44643295084</c:v>
                </c:pt>
                <c:pt idx="57">
                  <c:v>10.225325937880001</c:v>
                </c:pt>
                <c:pt idx="58">
                  <c:v>22.917756602270003</c:v>
                </c:pt>
                <c:pt idx="59">
                  <c:v>21.565389735290001</c:v>
                </c:pt>
                <c:pt idx="60">
                  <c:v>33.316375431569995</c:v>
                </c:pt>
                <c:pt idx="61">
                  <c:v>8.0108898254599996</c:v>
                </c:pt>
              </c:numCache>
            </c:numRef>
          </c:val>
          <c:extLst>
            <c:ext xmlns:c16="http://schemas.microsoft.com/office/drawing/2014/chart" uri="{C3380CC4-5D6E-409C-BE32-E72D297353CC}">
              <c16:uniqueId val="{00000003-F705-4549-BAEE-EF0EF701AFC9}"/>
            </c:ext>
          </c:extLst>
        </c:ser>
        <c:ser>
          <c:idx val="8"/>
          <c:order val="4"/>
          <c:tx>
            <c:strRef>
              <c:f>'24_ábra_chart'!$J$10</c:f>
              <c:strCache>
                <c:ptCount val="1"/>
                <c:pt idx="0">
                  <c:v>Residential</c:v>
                </c:pt>
              </c:strCache>
            </c:strRef>
          </c:tx>
          <c:spPr>
            <a:solidFill>
              <a:schemeClr val="accent4"/>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'24_ábra_chart'!$J$12:$J$73</c:f>
              <c:numCache>
                <c:formatCode>#,##0</c:formatCode>
                <c:ptCount val="62"/>
                <c:pt idx="0">
                  <c:v>46.904000000000003</c:v>
                </c:pt>
                <c:pt idx="1">
                  <c:v>28.495000000000001</c:v>
                </c:pt>
                <c:pt idx="2">
                  <c:v>47.268000000000001</c:v>
                </c:pt>
                <c:pt idx="3">
                  <c:v>50.629022929999998</c:v>
                </c:pt>
                <c:pt idx="4">
                  <c:v>29.169287000000001</c:v>
                </c:pt>
                <c:pt idx="5">
                  <c:v>36.632317</c:v>
                </c:pt>
                <c:pt idx="6">
                  <c:v>26.737266999999999</c:v>
                </c:pt>
                <c:pt idx="7">
                  <c:v>29.440360999999996</c:v>
                </c:pt>
                <c:pt idx="8">
                  <c:v>21.607109000000001</c:v>
                </c:pt>
                <c:pt idx="9">
                  <c:v>29.292123999999998</c:v>
                </c:pt>
                <c:pt idx="10">
                  <c:v>16.355805</c:v>
                </c:pt>
                <c:pt idx="11">
                  <c:v>24.255581999999997</c:v>
                </c:pt>
                <c:pt idx="12">
                  <c:v>5.1031640000000005</c:v>
                </c:pt>
                <c:pt idx="13">
                  <c:v>24.409644</c:v>
                </c:pt>
                <c:pt idx="14">
                  <c:v>4.969462</c:v>
                </c:pt>
                <c:pt idx="15">
                  <c:v>2.270251</c:v>
                </c:pt>
                <c:pt idx="16">
                  <c:v>5.5099900000000002</c:v>
                </c:pt>
                <c:pt idx="17">
                  <c:v>5.7030159999999999</c:v>
                </c:pt>
                <c:pt idx="18">
                  <c:v>4.491892</c:v>
                </c:pt>
                <c:pt idx="19">
                  <c:v>4.176545</c:v>
                </c:pt>
                <c:pt idx="20">
                  <c:v>3.6898010000000001</c:v>
                </c:pt>
                <c:pt idx="21">
                  <c:v>2.8689300000000002</c:v>
                </c:pt>
                <c:pt idx="22">
                  <c:v>3.0273270000000001</c:v>
                </c:pt>
                <c:pt idx="23">
                  <c:v>3.5487330000000004</c:v>
                </c:pt>
                <c:pt idx="24">
                  <c:v>1.1346709999999998</c:v>
                </c:pt>
                <c:pt idx="25">
                  <c:v>1.400892</c:v>
                </c:pt>
                <c:pt idx="26">
                  <c:v>1.22533</c:v>
                </c:pt>
                <c:pt idx="27">
                  <c:v>2.168679</c:v>
                </c:pt>
                <c:pt idx="28">
                  <c:v>2.1198730000000001</c:v>
                </c:pt>
                <c:pt idx="29">
                  <c:v>2.5819120000000004</c:v>
                </c:pt>
                <c:pt idx="30">
                  <c:v>1.6787159999999999</c:v>
                </c:pt>
                <c:pt idx="31">
                  <c:v>3.0243370000000005</c:v>
                </c:pt>
                <c:pt idx="32">
                  <c:v>3.002246</c:v>
                </c:pt>
                <c:pt idx="33">
                  <c:v>4.7213509999999994</c:v>
                </c:pt>
                <c:pt idx="34">
                  <c:v>4.2970110000000004</c:v>
                </c:pt>
                <c:pt idx="35">
                  <c:v>5.1368909999999994</c:v>
                </c:pt>
                <c:pt idx="36">
                  <c:v>4.6453660000000001</c:v>
                </c:pt>
                <c:pt idx="37">
                  <c:v>12.013316999999999</c:v>
                </c:pt>
                <c:pt idx="38">
                  <c:v>11.070049000000001</c:v>
                </c:pt>
                <c:pt idx="39">
                  <c:v>18.483018999999999</c:v>
                </c:pt>
                <c:pt idx="40">
                  <c:v>12.311700999999999</c:v>
                </c:pt>
                <c:pt idx="41">
                  <c:v>16.959648000000001</c:v>
                </c:pt>
                <c:pt idx="42">
                  <c:v>17.257673999999998</c:v>
                </c:pt>
                <c:pt idx="43">
                  <c:v>36.286816000000002</c:v>
                </c:pt>
                <c:pt idx="44">
                  <c:v>26.190990000000003</c:v>
                </c:pt>
                <c:pt idx="45">
                  <c:v>56.763006999999995</c:v>
                </c:pt>
                <c:pt idx="46">
                  <c:v>40.278905000000002</c:v>
                </c:pt>
                <c:pt idx="47">
                  <c:v>11.443393033</c:v>
                </c:pt>
                <c:pt idx="48">
                  <c:v>18.70074816508</c:v>
                </c:pt>
                <c:pt idx="49">
                  <c:v>19.721937780509997</c:v>
                </c:pt>
                <c:pt idx="50">
                  <c:v>21.054448584250004</c:v>
                </c:pt>
                <c:pt idx="51">
                  <c:v>23.77183805872</c:v>
                </c:pt>
                <c:pt idx="52">
                  <c:v>14.882382019000001</c:v>
                </c:pt>
                <c:pt idx="53">
                  <c:v>22.86018717612</c:v>
                </c:pt>
                <c:pt idx="54">
                  <c:v>20.464702582809998</c:v>
                </c:pt>
                <c:pt idx="55">
                  <c:v>29.852125420709996</c:v>
                </c:pt>
                <c:pt idx="56">
                  <c:v>24.366706180880001</c:v>
                </c:pt>
                <c:pt idx="57">
                  <c:v>32.413198074739995</c:v>
                </c:pt>
                <c:pt idx="58">
                  <c:v>28.2528166275</c:v>
                </c:pt>
                <c:pt idx="59">
                  <c:v>39.612156507640002</c:v>
                </c:pt>
                <c:pt idx="60">
                  <c:v>27.520644455439999</c:v>
                </c:pt>
                <c:pt idx="61">
                  <c:v>26.906181047690001</c:v>
                </c:pt>
              </c:numCache>
            </c:numRef>
          </c:val>
          <c:extLst>
            <c:ext xmlns:c16="http://schemas.microsoft.com/office/drawing/2014/chart" uri="{C3380CC4-5D6E-409C-BE32-E72D297353CC}">
              <c16:uniqueId val="{00000004-F705-4549-BAEE-EF0EF701AFC9}"/>
            </c:ext>
          </c:extLst>
        </c:ser>
        <c:ser>
          <c:idx val="3"/>
          <c:order val="5"/>
          <c:tx>
            <c:strRef>
              <c:f>'24_ábra_chart'!$K$10</c:f>
              <c:strCache>
                <c:ptCount val="1"/>
                <c:pt idx="0">
                  <c:v>Industrial and logistics</c:v>
                </c:pt>
              </c:strCache>
            </c:strRef>
          </c:tx>
          <c:spPr>
            <a:solidFill>
              <a:srgbClr val="FFC78E"/>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'24_ábra_chart'!$K$12:$K$73</c:f>
              <c:numCache>
                <c:formatCode>#,##0</c:formatCode>
                <c:ptCount val="62"/>
                <c:pt idx="0">
                  <c:v>15.492000000000001</c:v>
                </c:pt>
                <c:pt idx="1">
                  <c:v>3.6760000000000002</c:v>
                </c:pt>
                <c:pt idx="2">
                  <c:v>16.952000000000002</c:v>
                </c:pt>
                <c:pt idx="3">
                  <c:v>11.40752</c:v>
                </c:pt>
                <c:pt idx="4">
                  <c:v>19.091999999999999</c:v>
                </c:pt>
                <c:pt idx="5">
                  <c:v>4.6559999999999997</c:v>
                </c:pt>
                <c:pt idx="6">
                  <c:v>2.331</c:v>
                </c:pt>
                <c:pt idx="7">
                  <c:v>2.1572600000000004</c:v>
                </c:pt>
                <c:pt idx="8">
                  <c:v>6.5250000000000004</c:v>
                </c:pt>
                <c:pt idx="9">
                  <c:v>4.6304600000000002</c:v>
                </c:pt>
                <c:pt idx="10">
                  <c:v>2.0019999999999998</c:v>
                </c:pt>
                <c:pt idx="11">
                  <c:v>6.4814560000000006</c:v>
                </c:pt>
                <c:pt idx="12">
                  <c:v>0.70499999999999996</c:v>
                </c:pt>
                <c:pt idx="13">
                  <c:v>2.207878</c:v>
                </c:pt>
                <c:pt idx="14">
                  <c:v>2.5058449999999999</c:v>
                </c:pt>
                <c:pt idx="15">
                  <c:v>0.31575700000000001</c:v>
                </c:pt>
                <c:pt idx="16">
                  <c:v>2.023914</c:v>
                </c:pt>
                <c:pt idx="17">
                  <c:v>2.091361</c:v>
                </c:pt>
                <c:pt idx="18">
                  <c:v>0.75779199999999991</c:v>
                </c:pt>
                <c:pt idx="19">
                  <c:v>4.7259070000000003</c:v>
                </c:pt>
                <c:pt idx="20">
                  <c:v>4.1127150000000006</c:v>
                </c:pt>
                <c:pt idx="21">
                  <c:v>9.5389750000000006</c:v>
                </c:pt>
                <c:pt idx="22">
                  <c:v>4.3599459999999999</c:v>
                </c:pt>
                <c:pt idx="23">
                  <c:v>10.820806999999999</c:v>
                </c:pt>
                <c:pt idx="24">
                  <c:v>1.7167670000000002</c:v>
                </c:pt>
                <c:pt idx="25">
                  <c:v>0.82997699999999996</c:v>
                </c:pt>
                <c:pt idx="26">
                  <c:v>8.8657999999999987E-2</c:v>
                </c:pt>
                <c:pt idx="27">
                  <c:v>7.5197340000000006</c:v>
                </c:pt>
                <c:pt idx="28">
                  <c:v>1.921</c:v>
                </c:pt>
                <c:pt idx="29">
                  <c:v>3.2320000000000002</c:v>
                </c:pt>
                <c:pt idx="30">
                  <c:v>8.9056319999999989</c:v>
                </c:pt>
                <c:pt idx="31">
                  <c:v>14.335300999999999</c:v>
                </c:pt>
                <c:pt idx="32">
                  <c:v>7.1381539999999992</c:v>
                </c:pt>
                <c:pt idx="33">
                  <c:v>22.207643000000001</c:v>
                </c:pt>
                <c:pt idx="34">
                  <c:v>3.7207269999999997</c:v>
                </c:pt>
                <c:pt idx="35">
                  <c:v>13.033039</c:v>
                </c:pt>
                <c:pt idx="36">
                  <c:v>5.3689249999999999</c:v>
                </c:pt>
                <c:pt idx="37">
                  <c:v>6.4435150000000005</c:v>
                </c:pt>
                <c:pt idx="38">
                  <c:v>11.291460000000001</c:v>
                </c:pt>
                <c:pt idx="39">
                  <c:v>11.331403</c:v>
                </c:pt>
                <c:pt idx="40">
                  <c:v>28.031737</c:v>
                </c:pt>
                <c:pt idx="41">
                  <c:v>17.515562999999997</c:v>
                </c:pt>
                <c:pt idx="42">
                  <c:v>24.752334000000001</c:v>
                </c:pt>
                <c:pt idx="43">
                  <c:v>2.0988289999999998</c:v>
                </c:pt>
                <c:pt idx="44">
                  <c:v>2.1591</c:v>
                </c:pt>
                <c:pt idx="45">
                  <c:v>27.310683000000001</c:v>
                </c:pt>
                <c:pt idx="46">
                  <c:v>8.0147859999999991</c:v>
                </c:pt>
                <c:pt idx="47">
                  <c:v>8.9393001937900003</c:v>
                </c:pt>
                <c:pt idx="48">
                  <c:v>5.9742499071699999</c:v>
                </c:pt>
                <c:pt idx="49">
                  <c:v>15.50978357556</c:v>
                </c:pt>
                <c:pt idx="50">
                  <c:v>18.421476526540001</c:v>
                </c:pt>
                <c:pt idx="51">
                  <c:v>13.342609325110002</c:v>
                </c:pt>
                <c:pt idx="52">
                  <c:v>8.9351337276499994</c:v>
                </c:pt>
                <c:pt idx="53">
                  <c:v>11.37129146589</c:v>
                </c:pt>
                <c:pt idx="54">
                  <c:v>6.6896036247499993</c:v>
                </c:pt>
                <c:pt idx="55">
                  <c:v>16.635180652900001</c:v>
                </c:pt>
                <c:pt idx="56">
                  <c:v>10.550013109279998</c:v>
                </c:pt>
                <c:pt idx="57">
                  <c:v>21.144241492170003</c:v>
                </c:pt>
                <c:pt idx="58">
                  <c:v>9.2342575833100007</c:v>
                </c:pt>
                <c:pt idx="59">
                  <c:v>30.932259366869999</c:v>
                </c:pt>
                <c:pt idx="60">
                  <c:v>16.170162625389999</c:v>
                </c:pt>
                <c:pt idx="61">
                  <c:v>10.244487680929998</c:v>
                </c:pt>
              </c:numCache>
            </c:numRef>
          </c:val>
          <c:extLst>
            <c:ext xmlns:c16="http://schemas.microsoft.com/office/drawing/2014/chart" uri="{C3380CC4-5D6E-409C-BE32-E72D297353CC}">
              <c16:uniqueId val="{00000005-F705-4549-BAEE-EF0EF701AFC9}"/>
            </c:ext>
          </c:extLst>
        </c:ser>
        <c:ser>
          <c:idx val="4"/>
          <c:order val="6"/>
          <c:tx>
            <c:strRef>
              <c:f>'24_ábra_chart'!$L$10</c:f>
              <c:strCache>
                <c:ptCount val="1"/>
                <c:pt idx="0">
                  <c:v>Other</c:v>
                </c:pt>
              </c:strCache>
            </c:strRef>
          </c:tx>
          <c:spPr>
            <a:solidFill>
              <a:srgbClr val="48A0AE"/>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'24_ábra_chart'!$L$12:$L$73</c:f>
              <c:numCache>
                <c:formatCode>#,##0</c:formatCode>
                <c:ptCount val="62"/>
                <c:pt idx="0">
                  <c:v>22.907</c:v>
                </c:pt>
                <c:pt idx="1">
                  <c:v>40.555999999999997</c:v>
                </c:pt>
                <c:pt idx="2">
                  <c:v>58.469000000000001</c:v>
                </c:pt>
                <c:pt idx="3">
                  <c:v>44.959317000000006</c:v>
                </c:pt>
                <c:pt idx="4">
                  <c:v>36.31</c:v>
                </c:pt>
                <c:pt idx="5">
                  <c:v>46.006</c:v>
                </c:pt>
                <c:pt idx="6">
                  <c:v>37.701000000000001</c:v>
                </c:pt>
                <c:pt idx="7">
                  <c:v>11.700248</c:v>
                </c:pt>
                <c:pt idx="8">
                  <c:v>8.07</c:v>
                </c:pt>
                <c:pt idx="9">
                  <c:v>14.387525</c:v>
                </c:pt>
                <c:pt idx="10">
                  <c:v>10.026999999999999</c:v>
                </c:pt>
                <c:pt idx="11">
                  <c:v>12.055273</c:v>
                </c:pt>
                <c:pt idx="12">
                  <c:v>3.182725</c:v>
                </c:pt>
                <c:pt idx="13">
                  <c:v>10.547428999999999</c:v>
                </c:pt>
                <c:pt idx="14">
                  <c:v>2.6844779999999999</c:v>
                </c:pt>
                <c:pt idx="15">
                  <c:v>14.342913000000001</c:v>
                </c:pt>
                <c:pt idx="16">
                  <c:v>2.3806689999999997</c:v>
                </c:pt>
                <c:pt idx="17">
                  <c:v>1.249706</c:v>
                </c:pt>
                <c:pt idx="18">
                  <c:v>2.5438499999999999</c:v>
                </c:pt>
                <c:pt idx="19">
                  <c:v>5.1151810000000006</c:v>
                </c:pt>
                <c:pt idx="20">
                  <c:v>3.8988400000000003</c:v>
                </c:pt>
                <c:pt idx="21">
                  <c:v>3.8124150000000001</c:v>
                </c:pt>
                <c:pt idx="22">
                  <c:v>7.0511239999999997</c:v>
                </c:pt>
                <c:pt idx="23">
                  <c:v>2.8553510000000002</c:v>
                </c:pt>
                <c:pt idx="24">
                  <c:v>1.4511130000000001</c:v>
                </c:pt>
                <c:pt idx="25">
                  <c:v>20.082999999999998</c:v>
                </c:pt>
                <c:pt idx="26">
                  <c:v>2.187189</c:v>
                </c:pt>
                <c:pt idx="27">
                  <c:v>3.4442550000000001</c:v>
                </c:pt>
                <c:pt idx="28">
                  <c:v>2.4709840000000001</c:v>
                </c:pt>
                <c:pt idx="29">
                  <c:v>4.6877340000000007</c:v>
                </c:pt>
                <c:pt idx="30">
                  <c:v>4.3491729999999995</c:v>
                </c:pt>
                <c:pt idx="31">
                  <c:v>11.848286</c:v>
                </c:pt>
                <c:pt idx="32">
                  <c:v>1.9210260000000001</c:v>
                </c:pt>
                <c:pt idx="33">
                  <c:v>4.8815770000000001</c:v>
                </c:pt>
                <c:pt idx="34">
                  <c:v>6.9079649999999999</c:v>
                </c:pt>
                <c:pt idx="35">
                  <c:v>3.6709829999999997</c:v>
                </c:pt>
                <c:pt idx="36">
                  <c:v>3.9304670000000002</c:v>
                </c:pt>
                <c:pt idx="37">
                  <c:v>8.0790839999999999</c:v>
                </c:pt>
                <c:pt idx="38">
                  <c:v>11.375289</c:v>
                </c:pt>
                <c:pt idx="39">
                  <c:v>6.2789119999999992</c:v>
                </c:pt>
                <c:pt idx="40">
                  <c:v>6.2681782259999999</c:v>
                </c:pt>
                <c:pt idx="41">
                  <c:v>4.0129999999999999</c:v>
                </c:pt>
                <c:pt idx="42">
                  <c:v>2.695824</c:v>
                </c:pt>
                <c:pt idx="43">
                  <c:v>5.4320659999999998</c:v>
                </c:pt>
                <c:pt idx="44">
                  <c:v>10.978678</c:v>
                </c:pt>
                <c:pt idx="45">
                  <c:v>10.544703</c:v>
                </c:pt>
                <c:pt idx="46">
                  <c:v>9.6376919368264016</c:v>
                </c:pt>
                <c:pt idx="47">
                  <c:v>21.921373834340002</c:v>
                </c:pt>
                <c:pt idx="48">
                  <c:v>5.9904279781500005</c:v>
                </c:pt>
                <c:pt idx="49">
                  <c:v>5.6800382453699996</c:v>
                </c:pt>
                <c:pt idx="50">
                  <c:v>9.8472386855699998</c:v>
                </c:pt>
                <c:pt idx="51">
                  <c:v>6.2950182196499993</c:v>
                </c:pt>
                <c:pt idx="52">
                  <c:v>10.39825165187</c:v>
                </c:pt>
                <c:pt idx="53">
                  <c:v>19.894950749459998</c:v>
                </c:pt>
                <c:pt idx="54">
                  <c:v>11.964567465880002</c:v>
                </c:pt>
                <c:pt idx="55">
                  <c:v>4.2198010535300003</c:v>
                </c:pt>
                <c:pt idx="56">
                  <c:v>7.3389105314699998</c:v>
                </c:pt>
                <c:pt idx="57">
                  <c:v>17.723333221339999</c:v>
                </c:pt>
                <c:pt idx="58">
                  <c:v>5.2813934363099992</c:v>
                </c:pt>
                <c:pt idx="59">
                  <c:v>10.89616096526</c:v>
                </c:pt>
                <c:pt idx="60">
                  <c:v>8.5671245204000002</c:v>
                </c:pt>
                <c:pt idx="61">
                  <c:v>11.235951770520002</c:v>
                </c:pt>
              </c:numCache>
            </c:numRef>
          </c:val>
          <c:extLst>
            <c:ext xmlns:c16="http://schemas.microsoft.com/office/drawing/2014/chart" uri="{C3380CC4-5D6E-409C-BE32-E72D297353CC}">
              <c16:uniqueId val="{00000006-F705-4549-BAEE-EF0EF701AFC9}"/>
            </c:ext>
          </c:extLst>
        </c:ser>
        <c:ser>
          <c:idx val="5"/>
          <c:order val="7"/>
          <c:tx>
            <c:strRef>
              <c:f>'24_ábra_chart'!$M$10</c:f>
              <c:strCache>
                <c:ptCount val="1"/>
                <c:pt idx="0">
                  <c:v>Foreign loans</c:v>
                </c:pt>
              </c:strCache>
            </c:strRef>
          </c:tx>
          <c:spPr>
            <a:solidFill>
              <a:schemeClr val="bg1">
                <a:lumMod val="50000"/>
              </a:schemeClr>
            </a:solidFill>
            <a:ln>
              <a:solidFill>
                <a:schemeClr val="tx1"/>
              </a:solidFill>
            </a:ln>
            <a:effectLst/>
          </c:spPr>
          <c:invertIfNegative val="0"/>
          <c:cat>
            <c:strRef>
              <c:f>'24_ábra_chart'!$D$12:$D$73</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'24_ábra_chart'!$M$12:$M$73</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3.1560000000000001</c:v>
                </c:pt>
                <c:pt idx="13">
                  <c:v>1.3839999999999999</c:v>
                </c:pt>
                <c:pt idx="14">
                  <c:v>25.1</c:v>
                </c:pt>
                <c:pt idx="15">
                  <c:v>4.63</c:v>
                </c:pt>
                <c:pt idx="16">
                  <c:v>2.3973770000000001</c:v>
                </c:pt>
                <c:pt idx="17">
                  <c:v>2.138668</c:v>
                </c:pt>
                <c:pt idx="18">
                  <c:v>0.73584299999999991</c:v>
                </c:pt>
                <c:pt idx="19">
                  <c:v>7.5409540000000002</c:v>
                </c:pt>
                <c:pt idx="20">
                  <c:v>11.984999999999999</c:v>
                </c:pt>
                <c:pt idx="21">
                  <c:v>0</c:v>
                </c:pt>
                <c:pt idx="22">
                  <c:v>0</c:v>
                </c:pt>
                <c:pt idx="23">
                  <c:v>0.31795400000000001</c:v>
                </c:pt>
                <c:pt idx="24">
                  <c:v>0</c:v>
                </c:pt>
                <c:pt idx="25">
                  <c:v>0</c:v>
                </c:pt>
                <c:pt idx="26">
                  <c:v>0</c:v>
                </c:pt>
                <c:pt idx="27">
                  <c:v>0.30439699999999997</c:v>
                </c:pt>
                <c:pt idx="28">
                  <c:v>7.0000000000000001E-3</c:v>
                </c:pt>
                <c:pt idx="29">
                  <c:v>11.247999999999999</c:v>
                </c:pt>
                <c:pt idx="30">
                  <c:v>0.746</c:v>
                </c:pt>
                <c:pt idx="31">
                  <c:v>4.093</c:v>
                </c:pt>
                <c:pt idx="32">
                  <c:v>12.959</c:v>
                </c:pt>
                <c:pt idx="33">
                  <c:v>2.0543139999999998</c:v>
                </c:pt>
                <c:pt idx="34">
                  <c:v>5.6672160000000007</c:v>
                </c:pt>
                <c:pt idx="35">
                  <c:v>13.221463</c:v>
                </c:pt>
                <c:pt idx="36">
                  <c:v>1.1040000000000001</c:v>
                </c:pt>
                <c:pt idx="37">
                  <c:v>1.553172</c:v>
                </c:pt>
                <c:pt idx="38">
                  <c:v>11.248200000000001</c:v>
                </c:pt>
                <c:pt idx="39">
                  <c:v>12.361308000000001</c:v>
                </c:pt>
                <c:pt idx="40">
                  <c:v>2.7132710000000002</c:v>
                </c:pt>
                <c:pt idx="41">
                  <c:v>4.2571509999999995</c:v>
                </c:pt>
                <c:pt idx="42">
                  <c:v>10.492046</c:v>
                </c:pt>
                <c:pt idx="43">
                  <c:v>26.122593999999999</c:v>
                </c:pt>
                <c:pt idx="44">
                  <c:v>0.123</c:v>
                </c:pt>
                <c:pt idx="45">
                  <c:v>0.41399999999999998</c:v>
                </c:pt>
                <c:pt idx="46">
                  <c:v>16.196000000000002</c:v>
                </c:pt>
                <c:pt idx="47">
                  <c:v>24.44551794929</c:v>
                </c:pt>
                <c:pt idx="48">
                  <c:v>20.470276175229998</c:v>
                </c:pt>
                <c:pt idx="49">
                  <c:v>4.8594661718300003</c:v>
                </c:pt>
                <c:pt idx="50">
                  <c:v>5.8008923768600003</c:v>
                </c:pt>
                <c:pt idx="51">
                  <c:v>9.3361141131199989</c:v>
                </c:pt>
                <c:pt idx="52">
                  <c:v>5.1985300178799996</c:v>
                </c:pt>
                <c:pt idx="53">
                  <c:v>22.829018317590002</c:v>
                </c:pt>
                <c:pt idx="54">
                  <c:v>8.5974289862800006</c:v>
                </c:pt>
                <c:pt idx="55">
                  <c:v>4.1289192289300001</c:v>
                </c:pt>
                <c:pt idx="56">
                  <c:v>23.466741199019999</c:v>
                </c:pt>
                <c:pt idx="57">
                  <c:v>32.69094526968</c:v>
                </c:pt>
                <c:pt idx="58">
                  <c:v>48.738666266069998</c:v>
                </c:pt>
                <c:pt idx="59">
                  <c:v>7.7204810328400004</c:v>
                </c:pt>
                <c:pt idx="60">
                  <c:v>6.234108215940001</c:v>
                </c:pt>
                <c:pt idx="61">
                  <c:v>4.8344010133499991</c:v>
                </c:pt>
              </c:numCache>
            </c:numRef>
          </c:val>
          <c:extLst>
            <c:ext xmlns:c16="http://schemas.microsoft.com/office/drawing/2014/chart" uri="{C3380CC4-5D6E-409C-BE32-E72D297353CC}">
              <c16:uniqueId val="{00000007-F705-4549-BAEE-EF0EF701AFC9}"/>
            </c:ext>
          </c:extLst>
        </c:ser>
        <c:dLbls>
          <c:showLegendKey val="0"/>
          <c:showVal val="0"/>
          <c:showCatName val="0"/>
          <c:showSerName val="0"/>
          <c:showPercent val="0"/>
          <c:showBubbleSize val="0"/>
        </c:dLbls>
        <c:gapWidth val="36"/>
        <c:overlap val="100"/>
        <c:axId val="430343312"/>
        <c:axId val="430343968"/>
      </c:barChart>
      <c:lineChart>
        <c:grouping val="standard"/>
        <c:varyColors val="0"/>
        <c:ser>
          <c:idx val="9"/>
          <c:order val="8"/>
          <c:tx>
            <c:strRef>
              <c:f>'24_ábra_chart'!$N$10</c:f>
              <c:strCache>
                <c:ptCount val="1"/>
                <c:pt idx="0">
                  <c:v>Ratio of FX loans (right-hand scale)</c:v>
                </c:pt>
              </c:strCache>
            </c:strRef>
          </c:tx>
          <c:spPr>
            <a:ln w="28575" cap="rnd">
              <a:noFill/>
              <a:round/>
            </a:ln>
            <a:effectLst/>
          </c:spPr>
          <c:marker>
            <c:symbol val="triangle"/>
            <c:size val="10"/>
            <c:spPr>
              <a:solidFill>
                <a:srgbClr val="C00000"/>
              </a:solidFill>
              <a:ln w="9525">
                <a:solidFill>
                  <a:sysClr val="windowText" lastClr="000000">
                    <a:lumMod val="100000"/>
                  </a:sysClr>
                </a:solidFill>
              </a:ln>
              <a:effectLst/>
            </c:spPr>
          </c:marker>
          <c:cat>
            <c:strRef>
              <c:f>'24_ábra_chart'!$E$12:$E$73</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'24_ábra_chart'!$N$12:$N$73</c:f>
              <c:numCache>
                <c:formatCode>#,##0</c:formatCode>
                <c:ptCount val="62"/>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78.553311114837115</c:v>
                </c:pt>
                <c:pt idx="48">
                  <c:v>65.152568642215641</c:v>
                </c:pt>
                <c:pt idx="49">
                  <c:v>60.696259225620494</c:v>
                </c:pt>
                <c:pt idx="50">
                  <c:v>43.165159890994993</c:v>
                </c:pt>
                <c:pt idx="51">
                  <c:v>54.637246756957758</c:v>
                </c:pt>
                <c:pt idx="52">
                  <c:v>57.669406061067043</c:v>
                </c:pt>
                <c:pt idx="53">
                  <c:v>62.078828181622413</c:v>
                </c:pt>
                <c:pt idx="54">
                  <c:v>54.999603449329861</c:v>
                </c:pt>
                <c:pt idx="55">
                  <c:v>57.690153783336292</c:v>
                </c:pt>
                <c:pt idx="56">
                  <c:v>67.768567011990584</c:v>
                </c:pt>
                <c:pt idx="57">
                  <c:v>70.334552470360109</c:v>
                </c:pt>
                <c:pt idx="58">
                  <c:v>65.569030695407221</c:v>
                </c:pt>
                <c:pt idx="59">
                  <c:v>67.416741731754755</c:v>
                </c:pt>
                <c:pt idx="60">
                  <c:v>66.217396740046468</c:v>
                </c:pt>
                <c:pt idx="61">
                  <c:v>46.767933808202507</c:v>
                </c:pt>
              </c:numCache>
            </c:numRef>
          </c:val>
          <c:smooth val="0"/>
          <c:extLst>
            <c:ext xmlns:c16="http://schemas.microsoft.com/office/drawing/2014/chart" uri="{C3380CC4-5D6E-409C-BE32-E72D297353CC}">
              <c16:uniqueId val="{00000008-F705-4549-BAEE-EF0EF701AFC9}"/>
            </c:ext>
          </c:extLst>
        </c:ser>
        <c:dLbls>
          <c:showLegendKey val="0"/>
          <c:showVal val="0"/>
          <c:showCatName val="0"/>
          <c:showSerName val="0"/>
          <c:showPercent val="0"/>
          <c:showBubbleSize val="0"/>
        </c:dLbls>
        <c:marker val="1"/>
        <c:smooth val="0"/>
        <c:axId val="104556959"/>
        <c:axId val="104579039"/>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7630175894352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
      </c:valAx>
      <c:valAx>
        <c:axId val="104579039"/>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554722042983472"/>
              <c:y val="8.743540664541340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556959"/>
        <c:crosses val="max"/>
        <c:crossBetween val="between"/>
      </c:valAx>
      <c:catAx>
        <c:axId val="104556959"/>
        <c:scaling>
          <c:orientation val="minMax"/>
        </c:scaling>
        <c:delete val="1"/>
        <c:axPos val="b"/>
        <c:numFmt formatCode="General" sourceLinked="1"/>
        <c:majorTickMark val="out"/>
        <c:minorTickMark val="none"/>
        <c:tickLblPos val="nextTo"/>
        <c:crossAx val="1045790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416640287475188E-2"/>
          <c:y val="0.79339461336976957"/>
          <c:w val="0.94854261780248128"/>
          <c:h val="0.1997789747589389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532145466352784"/>
        </c:manualLayout>
      </c:layout>
      <c:barChart>
        <c:barDir val="col"/>
        <c:grouping val="stacked"/>
        <c:varyColors val="0"/>
        <c:ser>
          <c:idx val="5"/>
          <c:order val="4"/>
          <c:tx>
            <c:v>fikt</c:v>
          </c:tx>
          <c:spPr>
            <a:ln w="9525" cap="flat" cmpd="sng" algn="ctr">
              <a:noFill/>
              <a:prstDash val="solid"/>
              <a:round/>
              <a:headEnd type="none" w="med" len="med"/>
              <a:tailEnd type="none" w="med" len="med"/>
            </a:ln>
            <a:effectLst/>
          </c:spPr>
          <c:invertIfNegative val="0"/>
          <c:cat>
            <c:strRef>
              <c:f>'25_ábra_chart'!$F$11:$O$11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5-4E07-4D5E-BCCD-7F7B7F1E4A94}"/>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'25_ábra_chart'!$E$13</c:f>
              <c:strCache>
                <c:ptCount val="1"/>
                <c:pt idx="0">
                  <c:v>EUR, piaci alapú</c:v>
                </c:pt>
              </c:strCache>
            </c:strRef>
          </c:tx>
          <c:spPr>
            <a:ln w="38100" cap="flat" cmpd="sng" algn="ctr">
              <a:solidFill>
                <a:srgbClr val="78A3D5"/>
              </a:solidFill>
              <a:prstDash val="solid"/>
              <a:round/>
              <a:headEnd type="none" w="med" len="med"/>
              <a:tailEnd type="none" w="med" len="med"/>
            </a:ln>
            <a:effectLst/>
          </c:spPr>
          <c:marker>
            <c:symbol val="none"/>
          </c:marker>
          <c:cat>
            <c:strRef>
              <c:f>'25_ábra_chart'!$F$12:$T$12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strCache>
            </c:strRef>
          </c:cat>
          <c:val>
            <c:numRef>
              <c:f>'25_ábra_chart'!$F$13:$T$13</c:f>
              <c:numCache>
                <c:formatCode>#,##0.0</c:formatCode>
                <c:ptCount val="15"/>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3.1692350318922924</c:v>
                </c:pt>
                <c:pt idx="12">
                  <c:v>4.4456429164248066</c:v>
                </c:pt>
                <c:pt idx="13">
                  <c:v>5.267982756174991</c:v>
                </c:pt>
                <c:pt idx="14">
                  <c:v>6.3274837832938156</c:v>
                </c:pt>
              </c:numCache>
            </c:numRef>
          </c:val>
          <c:smooth val="0"/>
          <c:extLst>
            <c:ext xmlns:c16="http://schemas.microsoft.com/office/drawing/2014/chart" uri="{C3380CC4-5D6E-409C-BE32-E72D297353CC}">
              <c16:uniqueId val="{00000000-4E07-4D5E-BCCD-7F7B7F1E4A94}"/>
            </c:ext>
          </c:extLst>
        </c:ser>
        <c:ser>
          <c:idx val="1"/>
          <c:order val="1"/>
          <c:tx>
            <c:strRef>
              <c:f>'25_ábra_chart'!$E$14</c:f>
              <c:strCache>
                <c:ptCount val="1"/>
                <c:pt idx="0">
                  <c:v>HUF, piaci alapú</c:v>
                </c:pt>
              </c:strCache>
            </c:strRef>
          </c:tx>
          <c:spPr>
            <a:ln w="38100" cap="flat" cmpd="sng" algn="ctr">
              <a:solidFill>
                <a:schemeClr val="accent5"/>
              </a:solidFill>
              <a:prstDash val="solid"/>
              <a:round/>
              <a:headEnd type="none" w="med" len="med"/>
              <a:tailEnd type="none" w="med" len="med"/>
            </a:ln>
            <a:effectLst/>
          </c:spPr>
          <c:marker>
            <c:symbol val="none"/>
          </c:marker>
          <c:cat>
            <c:strRef>
              <c:f>'25_ábra_chart'!$F$12:$T$12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strCache>
            </c:strRef>
          </c:cat>
          <c:val>
            <c:numRef>
              <c:f>'25_ábra_chart'!$F$14:$T$14</c:f>
              <c:numCache>
                <c:formatCode>#,##0.0</c:formatCode>
                <c:ptCount val="15"/>
                <c:pt idx="0">
                  <c:v>2.2131269866267194</c:v>
                </c:pt>
                <c:pt idx="1">
                  <c:v>3.0970993737300501</c:v>
                </c:pt>
                <c:pt idx="2">
                  <c:v>3.2540791672127591</c:v>
                </c:pt>
                <c:pt idx="3">
                  <c:v>2.5315146557911734</c:v>
                </c:pt>
                <c:pt idx="4">
                  <c:v>3.233710754117137</c:v>
                </c:pt>
                <c:pt idx="5">
                  <c:v>3.3031264484342437</c:v>
                </c:pt>
                <c:pt idx="6">
                  <c:v>3.4459672314316783</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numCache>
            </c:numRef>
          </c:val>
          <c:smooth val="0"/>
          <c:extLst>
            <c:ext xmlns:c16="http://schemas.microsoft.com/office/drawing/2014/chart" uri="{C3380CC4-5D6E-409C-BE32-E72D297353CC}">
              <c16:uniqueId val="{00000001-4E07-4D5E-BCCD-7F7B7F1E4A94}"/>
            </c:ext>
          </c:extLst>
        </c:ser>
        <c:ser>
          <c:idx val="2"/>
          <c:order val="2"/>
          <c:tx>
            <c:strRef>
              <c:f>'25_ábra_chart'!$E$16</c:f>
              <c:strCache>
                <c:ptCount val="1"/>
                <c:pt idx="0">
                  <c:v>3 havi EURIBOR</c:v>
                </c:pt>
              </c:strCache>
            </c:strRef>
          </c:tx>
          <c:spPr>
            <a:ln w="9525" cap="flat" cmpd="sng" algn="ctr">
              <a:noFill/>
              <a:prstDash val="solid"/>
              <a:round/>
              <a:headEnd type="none" w="med" len="med"/>
              <a:tailEnd type="none" w="med" len="med"/>
            </a:ln>
            <a:effectLst/>
          </c:spPr>
          <c:marker>
            <c:symbol val="diamond"/>
            <c:size val="10"/>
            <c:spPr>
              <a:solidFill>
                <a:schemeClr val="accent1"/>
              </a:solidFill>
              <a:ln w="9525">
                <a:solidFill>
                  <a:schemeClr val="tx1"/>
                </a:solidFill>
              </a:ln>
              <a:effectLst/>
            </c:spPr>
          </c:marker>
          <c:cat>
            <c:strRef>
              <c:f>'25_ábra_chart'!$F$12:$T$12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strCache>
            </c:strRef>
          </c:cat>
          <c:val>
            <c:numRef>
              <c:f>'25_ábra_chart'!$F$16:$T$16</c:f>
              <c:numCache>
                <c:formatCode>#,##0.0</c:formatCode>
                <c:ptCount val="15"/>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numCache>
            </c:numRef>
          </c:val>
          <c:smooth val="0"/>
          <c:extLst>
            <c:ext xmlns:c16="http://schemas.microsoft.com/office/drawing/2014/chart" uri="{C3380CC4-5D6E-409C-BE32-E72D297353CC}">
              <c16:uniqueId val="{00000002-4E07-4D5E-BCCD-7F7B7F1E4A94}"/>
            </c:ext>
          </c:extLst>
        </c:ser>
        <c:ser>
          <c:idx val="3"/>
          <c:order val="3"/>
          <c:tx>
            <c:strRef>
              <c:f>'25_ábra_chart'!$E$15</c:f>
              <c:strCache>
                <c:ptCount val="1"/>
                <c:pt idx="0">
                  <c:v>3 havi BUBOR</c:v>
                </c:pt>
              </c:strCache>
            </c:strRef>
          </c:tx>
          <c:spPr>
            <a:ln w="28575" cap="rnd">
              <a:noFill/>
              <a:round/>
            </a:ln>
            <a:effectLst/>
          </c:spPr>
          <c:marker>
            <c:symbol val="triangle"/>
            <c:size val="10"/>
            <c:spPr>
              <a:solidFill>
                <a:schemeClr val="accent4"/>
              </a:solidFill>
              <a:ln w="9525">
                <a:solidFill>
                  <a:schemeClr val="tx1"/>
                </a:solidFill>
              </a:ln>
              <a:effectLst/>
            </c:spPr>
          </c:marker>
          <c:cat>
            <c:strRef>
              <c:f>'25_ábra_chart'!$F$12:$T$12</c:f>
              <c:strCache>
                <c:ptCount val="15"/>
                <c:pt idx="0">
                  <c:v>2019 IV.</c:v>
                </c:pt>
                <c:pt idx="1">
                  <c:v>2020 I.</c:v>
                </c:pt>
                <c:pt idx="2">
                  <c:v>2020 II.</c:v>
                </c:pt>
                <c:pt idx="3">
                  <c:v>2020 III.</c:v>
                </c:pt>
                <c:pt idx="4">
                  <c:v>2020 IV.</c:v>
                </c:pt>
                <c:pt idx="5">
                  <c:v>2021 I.</c:v>
                </c:pt>
                <c:pt idx="6">
                  <c:v>2021 II.</c:v>
                </c:pt>
                <c:pt idx="7">
                  <c:v>2021 III.</c:v>
                </c:pt>
                <c:pt idx="8">
                  <c:v>2021 IV.</c:v>
                </c:pt>
                <c:pt idx="9">
                  <c:v>2022 I.</c:v>
                </c:pt>
                <c:pt idx="10">
                  <c:v>2022 II.</c:v>
                </c:pt>
                <c:pt idx="11">
                  <c:v>2022 III.</c:v>
                </c:pt>
                <c:pt idx="12">
                  <c:v>2022 IV.</c:v>
                </c:pt>
                <c:pt idx="13">
                  <c:v>2023 I.</c:v>
                </c:pt>
                <c:pt idx="14">
                  <c:v>2023 II.</c:v>
                </c:pt>
              </c:strCache>
            </c:strRef>
          </c:cat>
          <c:val>
            <c:numRef>
              <c:f>'25_ábra_chart'!$F$15:$T$15</c:f>
              <c:numCache>
                <c:formatCode>#,##0.0</c:formatCode>
                <c:ptCount val="15"/>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numCache>
            </c:numRef>
          </c:val>
          <c:smooth val="0"/>
          <c:extLst>
            <c:ext xmlns:c16="http://schemas.microsoft.com/office/drawing/2014/chart" uri="{C3380CC4-5D6E-409C-BE32-E72D297353CC}">
              <c16:uniqueId val="{00000000-AB72-4474-A419-9B31DEF3F07F}"/>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784783567754"/>
              <c:y val="1.0835570170139672E-3"/>
            </c:manualLayout>
          </c:layout>
          <c:overlay val="0"/>
          <c:spPr>
            <a:noFill/>
            <a:ln>
              <a:noFill/>
            </a:ln>
            <a:effectLst/>
          </c:sp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270091324994004"/>
          <c:y val="0.87168926049192308"/>
          <c:w val="0.68342136984017254"/>
          <c:h val="0.1096316665313742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'3_ábra_chart'!$G$11</c:f>
              <c:strCache>
                <c:ptCount val="1"/>
                <c:pt idx="0">
                  <c:v>Gáz (holland TTF)</c:v>
                </c:pt>
              </c:strCache>
            </c:strRef>
          </c:tx>
          <c:spPr>
            <a:ln w="19050" cap="rnd">
              <a:solidFill>
                <a:schemeClr val="accent1">
                  <a:lumMod val="60000"/>
                  <a:lumOff val="40000"/>
                </a:schemeClr>
              </a:solidFill>
              <a:round/>
            </a:ln>
            <a:effectLst/>
          </c:spPr>
          <c:marker>
            <c:symbol val="none"/>
          </c:marker>
          <c:cat>
            <c:numRef>
              <c:f>'3_ábra_chart'!$F$12:$F$576</c:f>
              <c:numCache>
                <c:formatCode>m/d/yyyy</c:formatCode>
                <c:ptCount val="565"/>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numCache>
            </c:numRef>
          </c:cat>
          <c:val>
            <c:numRef>
              <c:f>'3_ábra_chart'!$G$12:$G$576</c:f>
              <c:numCache>
                <c:formatCode>#,##0</c:formatCode>
                <c:ptCount val="565"/>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numCache>
            </c:numRef>
          </c:val>
          <c:smooth val="0"/>
          <c:extLst>
            <c:ext xmlns:c16="http://schemas.microsoft.com/office/drawing/2014/chart" uri="{C3380CC4-5D6E-409C-BE32-E72D297353CC}">
              <c16:uniqueId val="{00000008-BD6F-474E-85D3-BBA2EF907C50}"/>
            </c:ext>
          </c:extLst>
        </c:ser>
        <c:ser>
          <c:idx val="0"/>
          <c:order val="1"/>
          <c:tx>
            <c:strRef>
              <c:f>'3_ábra_chart'!$H$11</c:f>
              <c:strCache>
                <c:ptCount val="1"/>
                <c:pt idx="0">
                  <c:v>Brent nyersolaj</c:v>
                </c:pt>
              </c:strCache>
            </c:strRef>
          </c:tx>
          <c:spPr>
            <a:ln w="38100" cap="rnd">
              <a:solidFill>
                <a:srgbClr val="C00000"/>
              </a:solidFill>
              <a:round/>
            </a:ln>
            <a:effectLst/>
          </c:spPr>
          <c:marker>
            <c:symbol val="none"/>
          </c:marker>
          <c:cat>
            <c:numRef>
              <c:f>'3_ábra_chart'!$F$13:$F$576</c:f>
              <c:numCache>
                <c:formatCode>m/d/yyyy</c:formatCode>
                <c:ptCount val="564"/>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numCache>
            </c:numRef>
          </c:cat>
          <c:val>
            <c:numRef>
              <c:f>'3_ábra_chart'!$H$12:$H$576</c:f>
              <c:numCache>
                <c:formatCode>#,##0</c:formatCode>
                <c:ptCount val="565"/>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#N/A</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numCache>
            </c:numRef>
          </c:val>
          <c:smooth val="0"/>
          <c:extLst>
            <c:ext xmlns:c16="http://schemas.microsoft.com/office/drawing/2014/chart" uri="{C3380CC4-5D6E-409C-BE32-E72D297353CC}">
              <c16:uniqueId val="{00000000-B225-47BB-940F-A8D901F1659F}"/>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'3_ábra_chart'!$I$11</c:f>
              <c:strCache>
                <c:ptCount val="1"/>
                <c:pt idx="0">
                  <c:v>Áram (Phelix) 7-napos mozgóátlag (jobb tengely)</c:v>
                </c:pt>
              </c:strCache>
            </c:strRef>
          </c:tx>
          <c:spPr>
            <a:ln w="28575" cap="rnd">
              <a:solidFill>
                <a:schemeClr val="accent1">
                  <a:lumMod val="60000"/>
                </a:schemeClr>
              </a:solidFill>
              <a:round/>
            </a:ln>
            <a:effectLst/>
          </c:spPr>
          <c:marker>
            <c:symbol val="none"/>
          </c:marker>
          <c:cat>
            <c:numRef>
              <c:f>'3_ábra_chart'!$F$13:$F$576</c:f>
              <c:numCache>
                <c:formatCode>m/d/yyyy</c:formatCode>
                <c:ptCount val="564"/>
                <c:pt idx="0">
                  <c:v>44411</c:v>
                </c:pt>
                <c:pt idx="1">
                  <c:v>44412</c:v>
                </c:pt>
                <c:pt idx="2">
                  <c:v>44413</c:v>
                </c:pt>
                <c:pt idx="3">
                  <c:v>44414</c:v>
                </c:pt>
                <c:pt idx="4">
                  <c:v>44417</c:v>
                </c:pt>
                <c:pt idx="5">
                  <c:v>44418</c:v>
                </c:pt>
                <c:pt idx="6">
                  <c:v>44419</c:v>
                </c:pt>
                <c:pt idx="7">
                  <c:v>44420</c:v>
                </c:pt>
                <c:pt idx="8">
                  <c:v>44421</c:v>
                </c:pt>
                <c:pt idx="9">
                  <c:v>44424</c:v>
                </c:pt>
                <c:pt idx="10">
                  <c:v>44425</c:v>
                </c:pt>
                <c:pt idx="11">
                  <c:v>44426</c:v>
                </c:pt>
                <c:pt idx="12">
                  <c:v>44427</c:v>
                </c:pt>
                <c:pt idx="13">
                  <c:v>44428</c:v>
                </c:pt>
                <c:pt idx="14">
                  <c:v>44431</c:v>
                </c:pt>
                <c:pt idx="15">
                  <c:v>44432</c:v>
                </c:pt>
                <c:pt idx="16">
                  <c:v>44433</c:v>
                </c:pt>
                <c:pt idx="17">
                  <c:v>44434</c:v>
                </c:pt>
                <c:pt idx="18">
                  <c:v>44435</c:v>
                </c:pt>
                <c:pt idx="19">
                  <c:v>44438</c:v>
                </c:pt>
                <c:pt idx="20">
                  <c:v>44439</c:v>
                </c:pt>
                <c:pt idx="21">
                  <c:v>44440</c:v>
                </c:pt>
                <c:pt idx="22">
                  <c:v>44441</c:v>
                </c:pt>
                <c:pt idx="23">
                  <c:v>44442</c:v>
                </c:pt>
                <c:pt idx="24">
                  <c:v>44445</c:v>
                </c:pt>
                <c:pt idx="25">
                  <c:v>44446</c:v>
                </c:pt>
                <c:pt idx="26">
                  <c:v>44447</c:v>
                </c:pt>
                <c:pt idx="27">
                  <c:v>44448</c:v>
                </c:pt>
                <c:pt idx="28">
                  <c:v>44449</c:v>
                </c:pt>
                <c:pt idx="29">
                  <c:v>44452</c:v>
                </c:pt>
                <c:pt idx="30">
                  <c:v>44453</c:v>
                </c:pt>
                <c:pt idx="31">
                  <c:v>44454</c:v>
                </c:pt>
                <c:pt idx="32">
                  <c:v>44455</c:v>
                </c:pt>
                <c:pt idx="33">
                  <c:v>44456</c:v>
                </c:pt>
                <c:pt idx="34">
                  <c:v>44459</c:v>
                </c:pt>
                <c:pt idx="35">
                  <c:v>44460</c:v>
                </c:pt>
                <c:pt idx="36">
                  <c:v>44461</c:v>
                </c:pt>
                <c:pt idx="37">
                  <c:v>44462</c:v>
                </c:pt>
                <c:pt idx="38">
                  <c:v>44463</c:v>
                </c:pt>
                <c:pt idx="39">
                  <c:v>44466</c:v>
                </c:pt>
                <c:pt idx="40">
                  <c:v>44467</c:v>
                </c:pt>
                <c:pt idx="41">
                  <c:v>44468</c:v>
                </c:pt>
                <c:pt idx="42">
                  <c:v>44469</c:v>
                </c:pt>
                <c:pt idx="43">
                  <c:v>44470</c:v>
                </c:pt>
                <c:pt idx="44">
                  <c:v>44473</c:v>
                </c:pt>
                <c:pt idx="45">
                  <c:v>44474</c:v>
                </c:pt>
                <c:pt idx="46">
                  <c:v>44475</c:v>
                </c:pt>
                <c:pt idx="47">
                  <c:v>44476</c:v>
                </c:pt>
                <c:pt idx="48">
                  <c:v>44477</c:v>
                </c:pt>
                <c:pt idx="49">
                  <c:v>44480</c:v>
                </c:pt>
                <c:pt idx="50">
                  <c:v>44481</c:v>
                </c:pt>
                <c:pt idx="51">
                  <c:v>44482</c:v>
                </c:pt>
                <c:pt idx="52">
                  <c:v>44483</c:v>
                </c:pt>
                <c:pt idx="53">
                  <c:v>44484</c:v>
                </c:pt>
                <c:pt idx="54">
                  <c:v>44487</c:v>
                </c:pt>
                <c:pt idx="55">
                  <c:v>44488</c:v>
                </c:pt>
                <c:pt idx="56">
                  <c:v>44489</c:v>
                </c:pt>
                <c:pt idx="57">
                  <c:v>44490</c:v>
                </c:pt>
                <c:pt idx="58">
                  <c:v>44491</c:v>
                </c:pt>
                <c:pt idx="59">
                  <c:v>44494</c:v>
                </c:pt>
                <c:pt idx="60">
                  <c:v>44495</c:v>
                </c:pt>
                <c:pt idx="61">
                  <c:v>44496</c:v>
                </c:pt>
                <c:pt idx="62">
                  <c:v>44497</c:v>
                </c:pt>
                <c:pt idx="63">
                  <c:v>44498</c:v>
                </c:pt>
                <c:pt idx="64">
                  <c:v>44501</c:v>
                </c:pt>
                <c:pt idx="65">
                  <c:v>44502</c:v>
                </c:pt>
                <c:pt idx="66">
                  <c:v>44503</c:v>
                </c:pt>
                <c:pt idx="67">
                  <c:v>44504</c:v>
                </c:pt>
                <c:pt idx="68">
                  <c:v>44505</c:v>
                </c:pt>
                <c:pt idx="69">
                  <c:v>44508</c:v>
                </c:pt>
                <c:pt idx="70">
                  <c:v>44509</c:v>
                </c:pt>
                <c:pt idx="71">
                  <c:v>44510</c:v>
                </c:pt>
                <c:pt idx="72">
                  <c:v>44511</c:v>
                </c:pt>
                <c:pt idx="73">
                  <c:v>44512</c:v>
                </c:pt>
                <c:pt idx="74">
                  <c:v>44515</c:v>
                </c:pt>
                <c:pt idx="75">
                  <c:v>44516</c:v>
                </c:pt>
                <c:pt idx="76">
                  <c:v>44517</c:v>
                </c:pt>
                <c:pt idx="77">
                  <c:v>44518</c:v>
                </c:pt>
                <c:pt idx="78">
                  <c:v>44519</c:v>
                </c:pt>
                <c:pt idx="79">
                  <c:v>44522</c:v>
                </c:pt>
                <c:pt idx="80">
                  <c:v>44523</c:v>
                </c:pt>
                <c:pt idx="81">
                  <c:v>44524</c:v>
                </c:pt>
                <c:pt idx="82">
                  <c:v>44525</c:v>
                </c:pt>
                <c:pt idx="83">
                  <c:v>44526</c:v>
                </c:pt>
                <c:pt idx="84">
                  <c:v>44529</c:v>
                </c:pt>
                <c:pt idx="85">
                  <c:v>44530</c:v>
                </c:pt>
                <c:pt idx="86">
                  <c:v>44531</c:v>
                </c:pt>
                <c:pt idx="87">
                  <c:v>44532</c:v>
                </c:pt>
                <c:pt idx="88">
                  <c:v>44533</c:v>
                </c:pt>
                <c:pt idx="89">
                  <c:v>44536</c:v>
                </c:pt>
                <c:pt idx="90">
                  <c:v>44537</c:v>
                </c:pt>
                <c:pt idx="91">
                  <c:v>44538</c:v>
                </c:pt>
                <c:pt idx="92">
                  <c:v>44539</c:v>
                </c:pt>
                <c:pt idx="93">
                  <c:v>44540</c:v>
                </c:pt>
                <c:pt idx="94">
                  <c:v>44543</c:v>
                </c:pt>
                <c:pt idx="95">
                  <c:v>44544</c:v>
                </c:pt>
                <c:pt idx="96">
                  <c:v>44545</c:v>
                </c:pt>
                <c:pt idx="97">
                  <c:v>44546</c:v>
                </c:pt>
                <c:pt idx="98">
                  <c:v>44547</c:v>
                </c:pt>
                <c:pt idx="99">
                  <c:v>44550</c:v>
                </c:pt>
                <c:pt idx="100">
                  <c:v>44551</c:v>
                </c:pt>
                <c:pt idx="101">
                  <c:v>44552</c:v>
                </c:pt>
                <c:pt idx="102">
                  <c:v>44553</c:v>
                </c:pt>
                <c:pt idx="103">
                  <c:v>44554</c:v>
                </c:pt>
                <c:pt idx="104">
                  <c:v>44557</c:v>
                </c:pt>
                <c:pt idx="105">
                  <c:v>44558</c:v>
                </c:pt>
                <c:pt idx="106">
                  <c:v>44559</c:v>
                </c:pt>
                <c:pt idx="107">
                  <c:v>44560</c:v>
                </c:pt>
                <c:pt idx="108">
                  <c:v>44561</c:v>
                </c:pt>
                <c:pt idx="109">
                  <c:v>44564</c:v>
                </c:pt>
                <c:pt idx="110">
                  <c:v>44565</c:v>
                </c:pt>
                <c:pt idx="111">
                  <c:v>44566</c:v>
                </c:pt>
                <c:pt idx="112">
                  <c:v>44567</c:v>
                </c:pt>
                <c:pt idx="113">
                  <c:v>44568</c:v>
                </c:pt>
                <c:pt idx="114">
                  <c:v>44571</c:v>
                </c:pt>
                <c:pt idx="115">
                  <c:v>44572</c:v>
                </c:pt>
                <c:pt idx="116">
                  <c:v>44573</c:v>
                </c:pt>
                <c:pt idx="117">
                  <c:v>44574</c:v>
                </c:pt>
                <c:pt idx="118">
                  <c:v>44575</c:v>
                </c:pt>
                <c:pt idx="119">
                  <c:v>44578</c:v>
                </c:pt>
                <c:pt idx="120">
                  <c:v>44579</c:v>
                </c:pt>
                <c:pt idx="121">
                  <c:v>44580</c:v>
                </c:pt>
                <c:pt idx="122">
                  <c:v>44581</c:v>
                </c:pt>
                <c:pt idx="123">
                  <c:v>44582</c:v>
                </c:pt>
                <c:pt idx="124">
                  <c:v>44585</c:v>
                </c:pt>
                <c:pt idx="125">
                  <c:v>44586</c:v>
                </c:pt>
                <c:pt idx="126">
                  <c:v>44587</c:v>
                </c:pt>
                <c:pt idx="127">
                  <c:v>44588</c:v>
                </c:pt>
                <c:pt idx="128">
                  <c:v>44589</c:v>
                </c:pt>
                <c:pt idx="129">
                  <c:v>44592</c:v>
                </c:pt>
                <c:pt idx="130">
                  <c:v>44593</c:v>
                </c:pt>
                <c:pt idx="131">
                  <c:v>44594</c:v>
                </c:pt>
                <c:pt idx="132">
                  <c:v>44595</c:v>
                </c:pt>
                <c:pt idx="133">
                  <c:v>44596</c:v>
                </c:pt>
                <c:pt idx="134">
                  <c:v>44599</c:v>
                </c:pt>
                <c:pt idx="135">
                  <c:v>44600</c:v>
                </c:pt>
                <c:pt idx="136">
                  <c:v>44601</c:v>
                </c:pt>
                <c:pt idx="137">
                  <c:v>44602</c:v>
                </c:pt>
                <c:pt idx="138">
                  <c:v>44603</c:v>
                </c:pt>
                <c:pt idx="139">
                  <c:v>44606</c:v>
                </c:pt>
                <c:pt idx="140">
                  <c:v>44607</c:v>
                </c:pt>
                <c:pt idx="141">
                  <c:v>44608</c:v>
                </c:pt>
                <c:pt idx="142">
                  <c:v>44609</c:v>
                </c:pt>
                <c:pt idx="143">
                  <c:v>44610</c:v>
                </c:pt>
                <c:pt idx="144">
                  <c:v>44613</c:v>
                </c:pt>
                <c:pt idx="145">
                  <c:v>44614</c:v>
                </c:pt>
                <c:pt idx="146">
                  <c:v>44615</c:v>
                </c:pt>
                <c:pt idx="147">
                  <c:v>44616</c:v>
                </c:pt>
                <c:pt idx="148">
                  <c:v>44617</c:v>
                </c:pt>
                <c:pt idx="149">
                  <c:v>44620</c:v>
                </c:pt>
                <c:pt idx="150">
                  <c:v>44621</c:v>
                </c:pt>
                <c:pt idx="151">
                  <c:v>44622</c:v>
                </c:pt>
                <c:pt idx="152">
                  <c:v>44623</c:v>
                </c:pt>
                <c:pt idx="153">
                  <c:v>44624</c:v>
                </c:pt>
                <c:pt idx="154">
                  <c:v>44627</c:v>
                </c:pt>
                <c:pt idx="155">
                  <c:v>44628</c:v>
                </c:pt>
                <c:pt idx="156">
                  <c:v>44629</c:v>
                </c:pt>
                <c:pt idx="157">
                  <c:v>44630</c:v>
                </c:pt>
                <c:pt idx="158">
                  <c:v>44631</c:v>
                </c:pt>
                <c:pt idx="159">
                  <c:v>44634</c:v>
                </c:pt>
                <c:pt idx="160">
                  <c:v>44635</c:v>
                </c:pt>
                <c:pt idx="161">
                  <c:v>44636</c:v>
                </c:pt>
                <c:pt idx="162">
                  <c:v>44637</c:v>
                </c:pt>
                <c:pt idx="163">
                  <c:v>44638</c:v>
                </c:pt>
                <c:pt idx="164">
                  <c:v>44641</c:v>
                </c:pt>
                <c:pt idx="165">
                  <c:v>44642</c:v>
                </c:pt>
                <c:pt idx="166">
                  <c:v>44643</c:v>
                </c:pt>
                <c:pt idx="167">
                  <c:v>44644</c:v>
                </c:pt>
                <c:pt idx="168">
                  <c:v>44645</c:v>
                </c:pt>
                <c:pt idx="169">
                  <c:v>44648</c:v>
                </c:pt>
                <c:pt idx="170">
                  <c:v>44649</c:v>
                </c:pt>
                <c:pt idx="171">
                  <c:v>44650</c:v>
                </c:pt>
                <c:pt idx="172">
                  <c:v>44651</c:v>
                </c:pt>
                <c:pt idx="173">
                  <c:v>44652</c:v>
                </c:pt>
                <c:pt idx="174">
                  <c:v>44655</c:v>
                </c:pt>
                <c:pt idx="175">
                  <c:v>44656</c:v>
                </c:pt>
                <c:pt idx="176">
                  <c:v>44657</c:v>
                </c:pt>
                <c:pt idx="177">
                  <c:v>44658</c:v>
                </c:pt>
                <c:pt idx="178">
                  <c:v>44659</c:v>
                </c:pt>
                <c:pt idx="179">
                  <c:v>44662</c:v>
                </c:pt>
                <c:pt idx="180">
                  <c:v>44663</c:v>
                </c:pt>
                <c:pt idx="181">
                  <c:v>44664</c:v>
                </c:pt>
                <c:pt idx="182">
                  <c:v>44665</c:v>
                </c:pt>
                <c:pt idx="183">
                  <c:v>44666</c:v>
                </c:pt>
                <c:pt idx="184">
                  <c:v>44669</c:v>
                </c:pt>
                <c:pt idx="185">
                  <c:v>44670</c:v>
                </c:pt>
                <c:pt idx="186">
                  <c:v>44671</c:v>
                </c:pt>
                <c:pt idx="187">
                  <c:v>44672</c:v>
                </c:pt>
                <c:pt idx="188">
                  <c:v>44673</c:v>
                </c:pt>
                <c:pt idx="189">
                  <c:v>44676</c:v>
                </c:pt>
                <c:pt idx="190">
                  <c:v>44677</c:v>
                </c:pt>
                <c:pt idx="191">
                  <c:v>44678</c:v>
                </c:pt>
                <c:pt idx="192">
                  <c:v>44679</c:v>
                </c:pt>
                <c:pt idx="193">
                  <c:v>44680</c:v>
                </c:pt>
                <c:pt idx="194">
                  <c:v>44683</c:v>
                </c:pt>
                <c:pt idx="195">
                  <c:v>44684</c:v>
                </c:pt>
                <c:pt idx="196">
                  <c:v>44685</c:v>
                </c:pt>
                <c:pt idx="197">
                  <c:v>44686</c:v>
                </c:pt>
                <c:pt idx="198">
                  <c:v>44687</c:v>
                </c:pt>
                <c:pt idx="199">
                  <c:v>44690</c:v>
                </c:pt>
                <c:pt idx="200">
                  <c:v>44691</c:v>
                </c:pt>
                <c:pt idx="201">
                  <c:v>44692</c:v>
                </c:pt>
                <c:pt idx="202">
                  <c:v>44693</c:v>
                </c:pt>
                <c:pt idx="203">
                  <c:v>44694</c:v>
                </c:pt>
                <c:pt idx="204">
                  <c:v>44697</c:v>
                </c:pt>
                <c:pt idx="205">
                  <c:v>44698</c:v>
                </c:pt>
                <c:pt idx="206">
                  <c:v>44699</c:v>
                </c:pt>
                <c:pt idx="207">
                  <c:v>44700</c:v>
                </c:pt>
                <c:pt idx="208">
                  <c:v>44701</c:v>
                </c:pt>
                <c:pt idx="209">
                  <c:v>44704</c:v>
                </c:pt>
                <c:pt idx="210">
                  <c:v>44705</c:v>
                </c:pt>
                <c:pt idx="211">
                  <c:v>44706</c:v>
                </c:pt>
                <c:pt idx="212">
                  <c:v>44707</c:v>
                </c:pt>
                <c:pt idx="213">
                  <c:v>44708</c:v>
                </c:pt>
                <c:pt idx="214">
                  <c:v>44711</c:v>
                </c:pt>
                <c:pt idx="215">
                  <c:v>44712</c:v>
                </c:pt>
                <c:pt idx="216">
                  <c:v>44713</c:v>
                </c:pt>
                <c:pt idx="217">
                  <c:v>44714</c:v>
                </c:pt>
                <c:pt idx="218">
                  <c:v>44715</c:v>
                </c:pt>
                <c:pt idx="219">
                  <c:v>44718</c:v>
                </c:pt>
                <c:pt idx="220">
                  <c:v>44719</c:v>
                </c:pt>
                <c:pt idx="221">
                  <c:v>44720</c:v>
                </c:pt>
                <c:pt idx="222">
                  <c:v>44721</c:v>
                </c:pt>
                <c:pt idx="223">
                  <c:v>44722</c:v>
                </c:pt>
                <c:pt idx="224">
                  <c:v>44725</c:v>
                </c:pt>
                <c:pt idx="225">
                  <c:v>44726</c:v>
                </c:pt>
                <c:pt idx="226">
                  <c:v>44727</c:v>
                </c:pt>
                <c:pt idx="227">
                  <c:v>44728</c:v>
                </c:pt>
                <c:pt idx="228">
                  <c:v>44729</c:v>
                </c:pt>
                <c:pt idx="229">
                  <c:v>44732</c:v>
                </c:pt>
                <c:pt idx="230">
                  <c:v>44733</c:v>
                </c:pt>
                <c:pt idx="231">
                  <c:v>44734</c:v>
                </c:pt>
                <c:pt idx="232">
                  <c:v>44735</c:v>
                </c:pt>
                <c:pt idx="233">
                  <c:v>44736</c:v>
                </c:pt>
                <c:pt idx="234">
                  <c:v>44739</c:v>
                </c:pt>
                <c:pt idx="235">
                  <c:v>44740</c:v>
                </c:pt>
                <c:pt idx="236">
                  <c:v>44741</c:v>
                </c:pt>
                <c:pt idx="237">
                  <c:v>44742</c:v>
                </c:pt>
                <c:pt idx="238">
                  <c:v>44743</c:v>
                </c:pt>
                <c:pt idx="239">
                  <c:v>44746</c:v>
                </c:pt>
                <c:pt idx="240">
                  <c:v>44747</c:v>
                </c:pt>
                <c:pt idx="241">
                  <c:v>44748</c:v>
                </c:pt>
                <c:pt idx="242">
                  <c:v>44749</c:v>
                </c:pt>
                <c:pt idx="243">
                  <c:v>44750</c:v>
                </c:pt>
                <c:pt idx="244">
                  <c:v>44753</c:v>
                </c:pt>
                <c:pt idx="245">
                  <c:v>44754</c:v>
                </c:pt>
                <c:pt idx="246">
                  <c:v>44755</c:v>
                </c:pt>
                <c:pt idx="247">
                  <c:v>44756</c:v>
                </c:pt>
                <c:pt idx="248">
                  <c:v>44757</c:v>
                </c:pt>
                <c:pt idx="249">
                  <c:v>44760</c:v>
                </c:pt>
                <c:pt idx="250">
                  <c:v>44761</c:v>
                </c:pt>
                <c:pt idx="251">
                  <c:v>44762</c:v>
                </c:pt>
                <c:pt idx="252">
                  <c:v>44763</c:v>
                </c:pt>
                <c:pt idx="253">
                  <c:v>44764</c:v>
                </c:pt>
                <c:pt idx="254">
                  <c:v>44767</c:v>
                </c:pt>
                <c:pt idx="255">
                  <c:v>44768</c:v>
                </c:pt>
                <c:pt idx="256">
                  <c:v>44769</c:v>
                </c:pt>
                <c:pt idx="257">
                  <c:v>44770</c:v>
                </c:pt>
                <c:pt idx="258">
                  <c:v>44771</c:v>
                </c:pt>
                <c:pt idx="259">
                  <c:v>44774</c:v>
                </c:pt>
                <c:pt idx="260">
                  <c:v>44775</c:v>
                </c:pt>
                <c:pt idx="261">
                  <c:v>44776</c:v>
                </c:pt>
                <c:pt idx="262">
                  <c:v>44777</c:v>
                </c:pt>
                <c:pt idx="263">
                  <c:v>44778</c:v>
                </c:pt>
                <c:pt idx="264">
                  <c:v>44781</c:v>
                </c:pt>
                <c:pt idx="265">
                  <c:v>44782</c:v>
                </c:pt>
                <c:pt idx="266">
                  <c:v>44783</c:v>
                </c:pt>
                <c:pt idx="267">
                  <c:v>44784</c:v>
                </c:pt>
                <c:pt idx="268">
                  <c:v>44785</c:v>
                </c:pt>
                <c:pt idx="269">
                  <c:v>44788</c:v>
                </c:pt>
                <c:pt idx="270">
                  <c:v>44789</c:v>
                </c:pt>
                <c:pt idx="271">
                  <c:v>44790</c:v>
                </c:pt>
                <c:pt idx="272">
                  <c:v>44791</c:v>
                </c:pt>
                <c:pt idx="273">
                  <c:v>44792</c:v>
                </c:pt>
                <c:pt idx="274">
                  <c:v>44795</c:v>
                </c:pt>
                <c:pt idx="275">
                  <c:v>44796</c:v>
                </c:pt>
                <c:pt idx="276">
                  <c:v>44797</c:v>
                </c:pt>
                <c:pt idx="277">
                  <c:v>44798</c:v>
                </c:pt>
                <c:pt idx="278">
                  <c:v>44799</c:v>
                </c:pt>
                <c:pt idx="279">
                  <c:v>44802</c:v>
                </c:pt>
                <c:pt idx="280">
                  <c:v>44803</c:v>
                </c:pt>
                <c:pt idx="281">
                  <c:v>44804</c:v>
                </c:pt>
                <c:pt idx="282">
                  <c:v>44805</c:v>
                </c:pt>
                <c:pt idx="283">
                  <c:v>44806</c:v>
                </c:pt>
                <c:pt idx="284">
                  <c:v>44809</c:v>
                </c:pt>
                <c:pt idx="285">
                  <c:v>44810</c:v>
                </c:pt>
                <c:pt idx="286">
                  <c:v>44811</c:v>
                </c:pt>
                <c:pt idx="287">
                  <c:v>44812</c:v>
                </c:pt>
                <c:pt idx="288">
                  <c:v>44813</c:v>
                </c:pt>
                <c:pt idx="289">
                  <c:v>44816</c:v>
                </c:pt>
                <c:pt idx="290">
                  <c:v>44817</c:v>
                </c:pt>
                <c:pt idx="291">
                  <c:v>44818</c:v>
                </c:pt>
                <c:pt idx="292">
                  <c:v>44819</c:v>
                </c:pt>
                <c:pt idx="293">
                  <c:v>44820</c:v>
                </c:pt>
                <c:pt idx="294">
                  <c:v>44823</c:v>
                </c:pt>
                <c:pt idx="295">
                  <c:v>44824</c:v>
                </c:pt>
                <c:pt idx="296">
                  <c:v>44825</c:v>
                </c:pt>
                <c:pt idx="297">
                  <c:v>44826</c:v>
                </c:pt>
                <c:pt idx="298">
                  <c:v>44827</c:v>
                </c:pt>
                <c:pt idx="299">
                  <c:v>44830</c:v>
                </c:pt>
                <c:pt idx="300">
                  <c:v>44831</c:v>
                </c:pt>
                <c:pt idx="301">
                  <c:v>44832</c:v>
                </c:pt>
                <c:pt idx="302">
                  <c:v>44833</c:v>
                </c:pt>
                <c:pt idx="303">
                  <c:v>44834</c:v>
                </c:pt>
                <c:pt idx="304">
                  <c:v>44837</c:v>
                </c:pt>
                <c:pt idx="305">
                  <c:v>44838</c:v>
                </c:pt>
                <c:pt idx="306">
                  <c:v>44839</c:v>
                </c:pt>
                <c:pt idx="307">
                  <c:v>44840</c:v>
                </c:pt>
                <c:pt idx="308">
                  <c:v>44841</c:v>
                </c:pt>
                <c:pt idx="309">
                  <c:v>44844</c:v>
                </c:pt>
                <c:pt idx="310">
                  <c:v>44845</c:v>
                </c:pt>
                <c:pt idx="311">
                  <c:v>44846</c:v>
                </c:pt>
                <c:pt idx="312">
                  <c:v>44847</c:v>
                </c:pt>
                <c:pt idx="313">
                  <c:v>44848</c:v>
                </c:pt>
                <c:pt idx="314">
                  <c:v>44851</c:v>
                </c:pt>
                <c:pt idx="315">
                  <c:v>44852</c:v>
                </c:pt>
                <c:pt idx="316">
                  <c:v>44853</c:v>
                </c:pt>
                <c:pt idx="317">
                  <c:v>44854</c:v>
                </c:pt>
                <c:pt idx="318">
                  <c:v>44855</c:v>
                </c:pt>
                <c:pt idx="319">
                  <c:v>44858</c:v>
                </c:pt>
                <c:pt idx="320">
                  <c:v>44859</c:v>
                </c:pt>
                <c:pt idx="321">
                  <c:v>44860</c:v>
                </c:pt>
                <c:pt idx="322">
                  <c:v>44861</c:v>
                </c:pt>
                <c:pt idx="323">
                  <c:v>44862</c:v>
                </c:pt>
                <c:pt idx="324">
                  <c:v>44865</c:v>
                </c:pt>
                <c:pt idx="325">
                  <c:v>44866</c:v>
                </c:pt>
                <c:pt idx="326">
                  <c:v>44867</c:v>
                </c:pt>
                <c:pt idx="327">
                  <c:v>44868</c:v>
                </c:pt>
                <c:pt idx="328">
                  <c:v>44869</c:v>
                </c:pt>
                <c:pt idx="329">
                  <c:v>44872</c:v>
                </c:pt>
                <c:pt idx="330">
                  <c:v>44873</c:v>
                </c:pt>
                <c:pt idx="331">
                  <c:v>44874</c:v>
                </c:pt>
                <c:pt idx="332">
                  <c:v>44875</c:v>
                </c:pt>
                <c:pt idx="333">
                  <c:v>44876</c:v>
                </c:pt>
                <c:pt idx="334">
                  <c:v>44879</c:v>
                </c:pt>
                <c:pt idx="335">
                  <c:v>44880</c:v>
                </c:pt>
                <c:pt idx="336">
                  <c:v>44881</c:v>
                </c:pt>
                <c:pt idx="337">
                  <c:v>44882</c:v>
                </c:pt>
                <c:pt idx="338">
                  <c:v>44883</c:v>
                </c:pt>
                <c:pt idx="339">
                  <c:v>44886</c:v>
                </c:pt>
                <c:pt idx="340">
                  <c:v>44887</c:v>
                </c:pt>
                <c:pt idx="341">
                  <c:v>44888</c:v>
                </c:pt>
                <c:pt idx="342">
                  <c:v>44889</c:v>
                </c:pt>
                <c:pt idx="343">
                  <c:v>44890</c:v>
                </c:pt>
                <c:pt idx="344">
                  <c:v>44893</c:v>
                </c:pt>
                <c:pt idx="345">
                  <c:v>44894</c:v>
                </c:pt>
                <c:pt idx="346">
                  <c:v>44895</c:v>
                </c:pt>
                <c:pt idx="347">
                  <c:v>44896</c:v>
                </c:pt>
                <c:pt idx="348">
                  <c:v>44897</c:v>
                </c:pt>
                <c:pt idx="349">
                  <c:v>44900</c:v>
                </c:pt>
                <c:pt idx="350">
                  <c:v>44901</c:v>
                </c:pt>
                <c:pt idx="351">
                  <c:v>44902</c:v>
                </c:pt>
                <c:pt idx="352">
                  <c:v>44903</c:v>
                </c:pt>
                <c:pt idx="353">
                  <c:v>44904</c:v>
                </c:pt>
                <c:pt idx="354">
                  <c:v>44907</c:v>
                </c:pt>
                <c:pt idx="355">
                  <c:v>44908</c:v>
                </c:pt>
                <c:pt idx="356">
                  <c:v>44909</c:v>
                </c:pt>
                <c:pt idx="357">
                  <c:v>44910</c:v>
                </c:pt>
                <c:pt idx="358">
                  <c:v>44911</c:v>
                </c:pt>
                <c:pt idx="359">
                  <c:v>44914</c:v>
                </c:pt>
                <c:pt idx="360">
                  <c:v>44915</c:v>
                </c:pt>
                <c:pt idx="361">
                  <c:v>44916</c:v>
                </c:pt>
                <c:pt idx="362">
                  <c:v>44917</c:v>
                </c:pt>
                <c:pt idx="363">
                  <c:v>44918</c:v>
                </c:pt>
                <c:pt idx="364">
                  <c:v>44921</c:v>
                </c:pt>
                <c:pt idx="365">
                  <c:v>44922</c:v>
                </c:pt>
                <c:pt idx="366">
                  <c:v>44923</c:v>
                </c:pt>
                <c:pt idx="367">
                  <c:v>44924</c:v>
                </c:pt>
                <c:pt idx="368">
                  <c:v>44925</c:v>
                </c:pt>
                <c:pt idx="369">
                  <c:v>44928</c:v>
                </c:pt>
                <c:pt idx="370">
                  <c:v>44929</c:v>
                </c:pt>
                <c:pt idx="371">
                  <c:v>44930</c:v>
                </c:pt>
                <c:pt idx="372">
                  <c:v>44931</c:v>
                </c:pt>
                <c:pt idx="373">
                  <c:v>44932</c:v>
                </c:pt>
                <c:pt idx="374">
                  <c:v>44935</c:v>
                </c:pt>
                <c:pt idx="375">
                  <c:v>44936</c:v>
                </c:pt>
                <c:pt idx="376">
                  <c:v>44937</c:v>
                </c:pt>
                <c:pt idx="377">
                  <c:v>44938</c:v>
                </c:pt>
                <c:pt idx="378">
                  <c:v>44939</c:v>
                </c:pt>
                <c:pt idx="379">
                  <c:v>44942</c:v>
                </c:pt>
                <c:pt idx="380">
                  <c:v>44943</c:v>
                </c:pt>
                <c:pt idx="381">
                  <c:v>44944</c:v>
                </c:pt>
                <c:pt idx="382">
                  <c:v>44945</c:v>
                </c:pt>
                <c:pt idx="383">
                  <c:v>44946</c:v>
                </c:pt>
                <c:pt idx="384">
                  <c:v>44949</c:v>
                </c:pt>
                <c:pt idx="385">
                  <c:v>44950</c:v>
                </c:pt>
                <c:pt idx="386">
                  <c:v>44951</c:v>
                </c:pt>
                <c:pt idx="387">
                  <c:v>44952</c:v>
                </c:pt>
                <c:pt idx="388">
                  <c:v>44953</c:v>
                </c:pt>
                <c:pt idx="389">
                  <c:v>44956</c:v>
                </c:pt>
                <c:pt idx="390">
                  <c:v>44957</c:v>
                </c:pt>
                <c:pt idx="391">
                  <c:v>44958</c:v>
                </c:pt>
                <c:pt idx="392">
                  <c:v>44959</c:v>
                </c:pt>
                <c:pt idx="393">
                  <c:v>44960</c:v>
                </c:pt>
                <c:pt idx="394">
                  <c:v>44963</c:v>
                </c:pt>
                <c:pt idx="395">
                  <c:v>44964</c:v>
                </c:pt>
                <c:pt idx="396">
                  <c:v>44965</c:v>
                </c:pt>
                <c:pt idx="397">
                  <c:v>44966</c:v>
                </c:pt>
                <c:pt idx="398">
                  <c:v>44967</c:v>
                </c:pt>
                <c:pt idx="399">
                  <c:v>44970</c:v>
                </c:pt>
                <c:pt idx="400">
                  <c:v>44971</c:v>
                </c:pt>
                <c:pt idx="401">
                  <c:v>44972</c:v>
                </c:pt>
                <c:pt idx="402">
                  <c:v>44973</c:v>
                </c:pt>
                <c:pt idx="403">
                  <c:v>44974</c:v>
                </c:pt>
                <c:pt idx="404">
                  <c:v>44977</c:v>
                </c:pt>
                <c:pt idx="405">
                  <c:v>44978</c:v>
                </c:pt>
                <c:pt idx="406">
                  <c:v>44979</c:v>
                </c:pt>
                <c:pt idx="407">
                  <c:v>44980</c:v>
                </c:pt>
                <c:pt idx="408">
                  <c:v>44981</c:v>
                </c:pt>
                <c:pt idx="409">
                  <c:v>44984</c:v>
                </c:pt>
                <c:pt idx="410">
                  <c:v>44985</c:v>
                </c:pt>
                <c:pt idx="411">
                  <c:v>44986</c:v>
                </c:pt>
                <c:pt idx="412">
                  <c:v>44987</c:v>
                </c:pt>
                <c:pt idx="413">
                  <c:v>44988</c:v>
                </c:pt>
                <c:pt idx="414">
                  <c:v>44991</c:v>
                </c:pt>
                <c:pt idx="415">
                  <c:v>44992</c:v>
                </c:pt>
                <c:pt idx="416">
                  <c:v>44993</c:v>
                </c:pt>
                <c:pt idx="417">
                  <c:v>44994</c:v>
                </c:pt>
                <c:pt idx="418">
                  <c:v>44995</c:v>
                </c:pt>
                <c:pt idx="419">
                  <c:v>44998</c:v>
                </c:pt>
                <c:pt idx="420">
                  <c:v>44999</c:v>
                </c:pt>
                <c:pt idx="421">
                  <c:v>45000</c:v>
                </c:pt>
                <c:pt idx="422">
                  <c:v>45001</c:v>
                </c:pt>
                <c:pt idx="423">
                  <c:v>45002</c:v>
                </c:pt>
                <c:pt idx="424">
                  <c:v>45005</c:v>
                </c:pt>
                <c:pt idx="425">
                  <c:v>45006</c:v>
                </c:pt>
                <c:pt idx="426">
                  <c:v>45007</c:v>
                </c:pt>
                <c:pt idx="427">
                  <c:v>45008</c:v>
                </c:pt>
                <c:pt idx="428">
                  <c:v>45009</c:v>
                </c:pt>
                <c:pt idx="429">
                  <c:v>45012</c:v>
                </c:pt>
                <c:pt idx="430">
                  <c:v>45013</c:v>
                </c:pt>
                <c:pt idx="431">
                  <c:v>45014</c:v>
                </c:pt>
                <c:pt idx="432">
                  <c:v>45015</c:v>
                </c:pt>
                <c:pt idx="433">
                  <c:v>45016</c:v>
                </c:pt>
                <c:pt idx="434">
                  <c:v>45019</c:v>
                </c:pt>
                <c:pt idx="435">
                  <c:v>45020</c:v>
                </c:pt>
                <c:pt idx="436">
                  <c:v>45021</c:v>
                </c:pt>
                <c:pt idx="437">
                  <c:v>45022</c:v>
                </c:pt>
                <c:pt idx="438">
                  <c:v>45023</c:v>
                </c:pt>
                <c:pt idx="439">
                  <c:v>45026</c:v>
                </c:pt>
                <c:pt idx="440">
                  <c:v>45027</c:v>
                </c:pt>
                <c:pt idx="441">
                  <c:v>45028</c:v>
                </c:pt>
                <c:pt idx="442">
                  <c:v>45029</c:v>
                </c:pt>
                <c:pt idx="443">
                  <c:v>45030</c:v>
                </c:pt>
                <c:pt idx="444">
                  <c:v>45033</c:v>
                </c:pt>
                <c:pt idx="445">
                  <c:v>45034</c:v>
                </c:pt>
                <c:pt idx="446">
                  <c:v>45035</c:v>
                </c:pt>
                <c:pt idx="447">
                  <c:v>45036</c:v>
                </c:pt>
                <c:pt idx="448">
                  <c:v>45037</c:v>
                </c:pt>
                <c:pt idx="449">
                  <c:v>45040</c:v>
                </c:pt>
                <c:pt idx="450">
                  <c:v>45041</c:v>
                </c:pt>
                <c:pt idx="451">
                  <c:v>45042</c:v>
                </c:pt>
                <c:pt idx="452">
                  <c:v>45043</c:v>
                </c:pt>
                <c:pt idx="453">
                  <c:v>45044</c:v>
                </c:pt>
                <c:pt idx="454">
                  <c:v>45047</c:v>
                </c:pt>
                <c:pt idx="455">
                  <c:v>45048</c:v>
                </c:pt>
                <c:pt idx="456">
                  <c:v>45049</c:v>
                </c:pt>
                <c:pt idx="457">
                  <c:v>45050</c:v>
                </c:pt>
                <c:pt idx="458">
                  <c:v>45051</c:v>
                </c:pt>
                <c:pt idx="459">
                  <c:v>45054</c:v>
                </c:pt>
                <c:pt idx="460">
                  <c:v>45055</c:v>
                </c:pt>
                <c:pt idx="461">
                  <c:v>45056</c:v>
                </c:pt>
                <c:pt idx="462">
                  <c:v>45057</c:v>
                </c:pt>
                <c:pt idx="463">
                  <c:v>45058</c:v>
                </c:pt>
                <c:pt idx="464">
                  <c:v>45061</c:v>
                </c:pt>
                <c:pt idx="465">
                  <c:v>45062</c:v>
                </c:pt>
                <c:pt idx="466">
                  <c:v>45063</c:v>
                </c:pt>
                <c:pt idx="467">
                  <c:v>45064</c:v>
                </c:pt>
                <c:pt idx="468">
                  <c:v>45065</c:v>
                </c:pt>
                <c:pt idx="469">
                  <c:v>45068</c:v>
                </c:pt>
                <c:pt idx="470">
                  <c:v>45069</c:v>
                </c:pt>
                <c:pt idx="471">
                  <c:v>45070</c:v>
                </c:pt>
                <c:pt idx="472">
                  <c:v>45071</c:v>
                </c:pt>
                <c:pt idx="473">
                  <c:v>45072</c:v>
                </c:pt>
                <c:pt idx="474">
                  <c:v>45075</c:v>
                </c:pt>
                <c:pt idx="475">
                  <c:v>45076</c:v>
                </c:pt>
                <c:pt idx="476">
                  <c:v>45077</c:v>
                </c:pt>
                <c:pt idx="477">
                  <c:v>45078</c:v>
                </c:pt>
                <c:pt idx="478">
                  <c:v>45079</c:v>
                </c:pt>
                <c:pt idx="479">
                  <c:v>45082</c:v>
                </c:pt>
                <c:pt idx="480">
                  <c:v>45083</c:v>
                </c:pt>
                <c:pt idx="481">
                  <c:v>45084</c:v>
                </c:pt>
                <c:pt idx="482">
                  <c:v>45085</c:v>
                </c:pt>
                <c:pt idx="483">
                  <c:v>45086</c:v>
                </c:pt>
                <c:pt idx="484">
                  <c:v>45089</c:v>
                </c:pt>
                <c:pt idx="485">
                  <c:v>45090</c:v>
                </c:pt>
                <c:pt idx="486">
                  <c:v>45091</c:v>
                </c:pt>
                <c:pt idx="487">
                  <c:v>45092</c:v>
                </c:pt>
                <c:pt idx="488">
                  <c:v>45093</c:v>
                </c:pt>
                <c:pt idx="489">
                  <c:v>45096</c:v>
                </c:pt>
                <c:pt idx="490">
                  <c:v>45097</c:v>
                </c:pt>
                <c:pt idx="491">
                  <c:v>45098</c:v>
                </c:pt>
                <c:pt idx="492">
                  <c:v>45099</c:v>
                </c:pt>
                <c:pt idx="493">
                  <c:v>45100</c:v>
                </c:pt>
                <c:pt idx="494">
                  <c:v>45103</c:v>
                </c:pt>
                <c:pt idx="495">
                  <c:v>45104</c:v>
                </c:pt>
                <c:pt idx="496">
                  <c:v>45105</c:v>
                </c:pt>
                <c:pt idx="497">
                  <c:v>45106</c:v>
                </c:pt>
                <c:pt idx="498">
                  <c:v>45107</c:v>
                </c:pt>
                <c:pt idx="499">
                  <c:v>45110</c:v>
                </c:pt>
                <c:pt idx="500">
                  <c:v>45111</c:v>
                </c:pt>
                <c:pt idx="501">
                  <c:v>45112</c:v>
                </c:pt>
                <c:pt idx="502">
                  <c:v>45113</c:v>
                </c:pt>
                <c:pt idx="503">
                  <c:v>45114</c:v>
                </c:pt>
                <c:pt idx="504">
                  <c:v>45117</c:v>
                </c:pt>
                <c:pt idx="505">
                  <c:v>45118</c:v>
                </c:pt>
                <c:pt idx="506">
                  <c:v>45119</c:v>
                </c:pt>
                <c:pt idx="507">
                  <c:v>45120</c:v>
                </c:pt>
                <c:pt idx="508">
                  <c:v>45121</c:v>
                </c:pt>
                <c:pt idx="509">
                  <c:v>45124</c:v>
                </c:pt>
                <c:pt idx="510">
                  <c:v>45125</c:v>
                </c:pt>
                <c:pt idx="511">
                  <c:v>45126</c:v>
                </c:pt>
                <c:pt idx="512">
                  <c:v>45127</c:v>
                </c:pt>
                <c:pt idx="513">
                  <c:v>45128</c:v>
                </c:pt>
                <c:pt idx="514">
                  <c:v>45131</c:v>
                </c:pt>
                <c:pt idx="515">
                  <c:v>45132</c:v>
                </c:pt>
                <c:pt idx="516">
                  <c:v>45133</c:v>
                </c:pt>
                <c:pt idx="517">
                  <c:v>45134</c:v>
                </c:pt>
                <c:pt idx="518">
                  <c:v>45135</c:v>
                </c:pt>
                <c:pt idx="519">
                  <c:v>45138</c:v>
                </c:pt>
                <c:pt idx="520">
                  <c:v>45139</c:v>
                </c:pt>
                <c:pt idx="521">
                  <c:v>45140</c:v>
                </c:pt>
                <c:pt idx="522">
                  <c:v>45141</c:v>
                </c:pt>
                <c:pt idx="523">
                  <c:v>45142</c:v>
                </c:pt>
                <c:pt idx="524">
                  <c:v>45145</c:v>
                </c:pt>
                <c:pt idx="525">
                  <c:v>45146</c:v>
                </c:pt>
                <c:pt idx="526">
                  <c:v>45147</c:v>
                </c:pt>
                <c:pt idx="527">
                  <c:v>45148</c:v>
                </c:pt>
                <c:pt idx="528">
                  <c:v>45149</c:v>
                </c:pt>
                <c:pt idx="529">
                  <c:v>45152</c:v>
                </c:pt>
                <c:pt idx="530">
                  <c:v>45153</c:v>
                </c:pt>
                <c:pt idx="531">
                  <c:v>45154</c:v>
                </c:pt>
                <c:pt idx="532">
                  <c:v>45155</c:v>
                </c:pt>
                <c:pt idx="533">
                  <c:v>45156</c:v>
                </c:pt>
                <c:pt idx="534">
                  <c:v>45159</c:v>
                </c:pt>
                <c:pt idx="535">
                  <c:v>45160</c:v>
                </c:pt>
                <c:pt idx="536">
                  <c:v>45161</c:v>
                </c:pt>
                <c:pt idx="537">
                  <c:v>45162</c:v>
                </c:pt>
                <c:pt idx="538">
                  <c:v>45163</c:v>
                </c:pt>
                <c:pt idx="539">
                  <c:v>45166</c:v>
                </c:pt>
                <c:pt idx="540">
                  <c:v>45167</c:v>
                </c:pt>
                <c:pt idx="541">
                  <c:v>45168</c:v>
                </c:pt>
                <c:pt idx="542">
                  <c:v>45169</c:v>
                </c:pt>
                <c:pt idx="543">
                  <c:v>45170</c:v>
                </c:pt>
                <c:pt idx="544">
                  <c:v>45173</c:v>
                </c:pt>
                <c:pt idx="545">
                  <c:v>45174</c:v>
                </c:pt>
                <c:pt idx="546">
                  <c:v>45175</c:v>
                </c:pt>
                <c:pt idx="547">
                  <c:v>45176</c:v>
                </c:pt>
                <c:pt idx="548">
                  <c:v>45177</c:v>
                </c:pt>
                <c:pt idx="549">
                  <c:v>45180</c:v>
                </c:pt>
                <c:pt idx="550">
                  <c:v>45181</c:v>
                </c:pt>
                <c:pt idx="551">
                  <c:v>45182</c:v>
                </c:pt>
                <c:pt idx="552">
                  <c:v>45183</c:v>
                </c:pt>
                <c:pt idx="553">
                  <c:v>45184</c:v>
                </c:pt>
                <c:pt idx="554">
                  <c:v>45187</c:v>
                </c:pt>
                <c:pt idx="555">
                  <c:v>45188</c:v>
                </c:pt>
                <c:pt idx="556">
                  <c:v>45189</c:v>
                </c:pt>
                <c:pt idx="557">
                  <c:v>45190</c:v>
                </c:pt>
                <c:pt idx="558">
                  <c:v>45191</c:v>
                </c:pt>
                <c:pt idx="559">
                  <c:v>45194</c:v>
                </c:pt>
                <c:pt idx="560">
                  <c:v>45195</c:v>
                </c:pt>
                <c:pt idx="561">
                  <c:v>45196</c:v>
                </c:pt>
                <c:pt idx="562">
                  <c:v>45197</c:v>
                </c:pt>
                <c:pt idx="563">
                  <c:v>45198</c:v>
                </c:pt>
              </c:numCache>
            </c:numRef>
          </c:cat>
          <c:val>
            <c:numRef>
              <c:f>'3_ábra_chart'!$I$12:$I$576</c:f>
              <c:numCache>
                <c:formatCode>#,##0</c:formatCode>
                <c:ptCount val="565"/>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numCache>
            </c:numRef>
          </c:val>
          <c:smooth val="0"/>
          <c:extLst>
            <c:ext xmlns:c16="http://schemas.microsoft.com/office/drawing/2014/chart" uri="{C3380CC4-5D6E-409C-BE32-E72D297353CC}">
              <c16:uniqueId val="{00000011-BD6F-474E-85D3-BBA2EF907C50}"/>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m/d/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4448333333333335"/>
          <c:y val="0.84092940533086047"/>
          <c:w val="0.71164208333333334"/>
          <c:h val="0.1566548255938369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2016681548827013"/>
        </c:manualLayout>
      </c:layout>
      <c:barChart>
        <c:barDir val="col"/>
        <c:grouping val="stacked"/>
        <c:varyColors val="0"/>
        <c:ser>
          <c:idx val="5"/>
          <c:order val="4"/>
          <c:tx>
            <c:v>fikt</c:v>
          </c:tx>
          <c:spPr>
            <a:solidFill>
              <a:schemeClr val="accent6"/>
            </a:solidFill>
            <a:ln>
              <a:noFill/>
            </a:ln>
            <a:effectLst/>
          </c:spPr>
          <c:invertIfNegative val="0"/>
          <c:cat>
            <c:strRef>
              <c:f>'25_ábra_chart'!$F$11:$O$11</c:f>
              <c:strCache>
                <c:ptCount val="10"/>
                <c:pt idx="0">
                  <c:v>2019 Q4</c:v>
                </c:pt>
                <c:pt idx="1">
                  <c:v>2020 Q1</c:v>
                </c:pt>
                <c:pt idx="2">
                  <c:v>2020 Q2</c:v>
                </c:pt>
                <c:pt idx="3">
                  <c:v>2020 Q3</c:v>
                </c:pt>
                <c:pt idx="4">
                  <c:v>2020 Q4</c:v>
                </c:pt>
                <c:pt idx="5">
                  <c:v>2021 Q1</c:v>
                </c:pt>
                <c:pt idx="6">
                  <c:v>2021 Q2</c:v>
                </c:pt>
                <c:pt idx="7">
                  <c:v>2021 Q3</c:v>
                </c:pt>
                <c:pt idx="8">
                  <c:v>2021 Q4</c:v>
                </c:pt>
                <c:pt idx="9">
                  <c:v>2022 Q1</c:v>
                </c:pt>
              </c:strCache>
            </c:strRef>
          </c:cat>
          <c:val>
            <c:numLit>
              <c:formatCode>General</c:formatCode>
              <c:ptCount val="1"/>
              <c:pt idx="0">
                <c:v>0</c:v>
              </c:pt>
            </c:numLit>
          </c:val>
          <c:extLst>
            <c:ext xmlns:c16="http://schemas.microsoft.com/office/drawing/2014/chart" uri="{C3380CC4-5D6E-409C-BE32-E72D297353CC}">
              <c16:uniqueId val="{00000000-FDCB-4BD6-8778-EE9A2F4281CD}"/>
            </c:ext>
          </c:extLst>
        </c:ser>
        <c:dLbls>
          <c:showLegendKey val="0"/>
          <c:showVal val="0"/>
          <c:showCatName val="0"/>
          <c:showSerName val="0"/>
          <c:showPercent val="0"/>
          <c:showBubbleSize val="0"/>
        </c:dLbls>
        <c:gapWidth val="150"/>
        <c:overlap val="100"/>
        <c:axId val="494351360"/>
        <c:axId val="494358248"/>
      </c:barChart>
      <c:lineChart>
        <c:grouping val="standard"/>
        <c:varyColors val="0"/>
        <c:ser>
          <c:idx val="0"/>
          <c:order val="0"/>
          <c:tx>
            <c:strRef>
              <c:f>'25_ábra_chart'!$D$13</c:f>
              <c:strCache>
                <c:ptCount val="1"/>
                <c:pt idx="0">
                  <c:v>EUR, market rate</c:v>
                </c:pt>
              </c:strCache>
            </c:strRef>
          </c:tx>
          <c:spPr>
            <a:ln w="38100" cap="flat" cmpd="sng" algn="ctr">
              <a:solidFill>
                <a:srgbClr val="78A3D5"/>
              </a:solidFill>
              <a:prstDash val="solid"/>
              <a:round/>
              <a:headEnd type="none" w="med" len="med"/>
              <a:tailEnd type="none" w="med" len="med"/>
            </a:ln>
            <a:effectLst/>
          </c:spPr>
          <c:marker>
            <c:symbol val="none"/>
          </c:marker>
          <c:cat>
            <c:strRef>
              <c:f>'25_ábra_chart'!$F$11:$T$11</c:f>
              <c:strCache>
                <c:ptCount val="1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strCache>
            </c:strRef>
          </c:cat>
          <c:val>
            <c:numRef>
              <c:f>'25_ábra_chart'!$F$13:$T$13</c:f>
              <c:numCache>
                <c:formatCode>#,##0.0</c:formatCode>
                <c:ptCount val="15"/>
                <c:pt idx="0">
                  <c:v>2.4909963040315275</c:v>
                </c:pt>
                <c:pt idx="1">
                  <c:v>2.1871625621277597</c:v>
                </c:pt>
                <c:pt idx="2">
                  <c:v>2.8252898929533314</c:v>
                </c:pt>
                <c:pt idx="3">
                  <c:v>1.7406947638451156</c:v>
                </c:pt>
                <c:pt idx="4">
                  <c:v>2.1419003945464037</c:v>
                </c:pt>
                <c:pt idx="5">
                  <c:v>2.0339636247405588</c:v>
                </c:pt>
                <c:pt idx="6">
                  <c:v>2.0647742396893705</c:v>
                </c:pt>
                <c:pt idx="7">
                  <c:v>2.3765663943315065</c:v>
                </c:pt>
                <c:pt idx="8">
                  <c:v>2.7318739220335391</c:v>
                </c:pt>
                <c:pt idx="9">
                  <c:v>1.9373936114636745</c:v>
                </c:pt>
                <c:pt idx="10">
                  <c:v>2.278593545227336</c:v>
                </c:pt>
                <c:pt idx="11">
                  <c:v>3.1692350318922924</c:v>
                </c:pt>
                <c:pt idx="12">
                  <c:v>4.4456429164248066</c:v>
                </c:pt>
                <c:pt idx="13">
                  <c:v>5.267982756174991</c:v>
                </c:pt>
                <c:pt idx="14">
                  <c:v>6.3274837832938156</c:v>
                </c:pt>
              </c:numCache>
            </c:numRef>
          </c:val>
          <c:smooth val="0"/>
          <c:extLst>
            <c:ext xmlns:c16="http://schemas.microsoft.com/office/drawing/2014/chart" uri="{C3380CC4-5D6E-409C-BE32-E72D297353CC}">
              <c16:uniqueId val="{00000001-FDCB-4BD6-8778-EE9A2F4281CD}"/>
            </c:ext>
          </c:extLst>
        </c:ser>
        <c:ser>
          <c:idx val="1"/>
          <c:order val="1"/>
          <c:tx>
            <c:strRef>
              <c:f>'25_ábra_chart'!$D$14</c:f>
              <c:strCache>
                <c:ptCount val="1"/>
                <c:pt idx="0">
                  <c:v>HUF, market rate</c:v>
                </c:pt>
              </c:strCache>
            </c:strRef>
          </c:tx>
          <c:spPr>
            <a:ln w="38100" cap="flat" cmpd="sng" algn="ctr">
              <a:solidFill>
                <a:schemeClr val="accent5"/>
              </a:solidFill>
              <a:prstDash val="solid"/>
              <a:round/>
              <a:headEnd type="none" w="med" len="med"/>
              <a:tailEnd type="none" w="med" len="med"/>
            </a:ln>
            <a:effectLst/>
          </c:spPr>
          <c:marker>
            <c:symbol val="none"/>
          </c:marker>
          <c:cat>
            <c:strRef>
              <c:f>'25_ábra_chart'!$F$11:$T$11</c:f>
              <c:strCache>
                <c:ptCount val="1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strCache>
            </c:strRef>
          </c:cat>
          <c:val>
            <c:numRef>
              <c:f>'25_ábra_chart'!$F$14:$T$14</c:f>
              <c:numCache>
                <c:formatCode>#,##0.0</c:formatCode>
                <c:ptCount val="15"/>
                <c:pt idx="0">
                  <c:v>2.2131269866267194</c:v>
                </c:pt>
                <c:pt idx="1">
                  <c:v>3.0970993737300501</c:v>
                </c:pt>
                <c:pt idx="2">
                  <c:v>3.2540791672127591</c:v>
                </c:pt>
                <c:pt idx="3">
                  <c:v>2.5315146557911734</c:v>
                </c:pt>
                <c:pt idx="4">
                  <c:v>3.233710754117137</c:v>
                </c:pt>
                <c:pt idx="5">
                  <c:v>3.3031264484342437</c:v>
                </c:pt>
                <c:pt idx="6">
                  <c:v>3.4459672314316783</c:v>
                </c:pt>
                <c:pt idx="7">
                  <c:v>3.5221308587117699</c:v>
                </c:pt>
                <c:pt idx="8">
                  <c:v>5.5305763478493892</c:v>
                </c:pt>
                <c:pt idx="9">
                  <c:v>7.964306895609405</c:v>
                </c:pt>
                <c:pt idx="10">
                  <c:v>9.2081859221503652</c:v>
                </c:pt>
                <c:pt idx="11">
                  <c:v>14.77744600788207</c:v>
                </c:pt>
                <c:pt idx="12">
                  <c:v>14.901587627881723</c:v>
                </c:pt>
                <c:pt idx="13">
                  <c:v>19.320183885709529</c:v>
                </c:pt>
                <c:pt idx="14">
                  <c:v>15.963799318148784</c:v>
                </c:pt>
              </c:numCache>
            </c:numRef>
          </c:val>
          <c:smooth val="0"/>
          <c:extLst>
            <c:ext xmlns:c16="http://schemas.microsoft.com/office/drawing/2014/chart" uri="{C3380CC4-5D6E-409C-BE32-E72D297353CC}">
              <c16:uniqueId val="{00000002-FDCB-4BD6-8778-EE9A2F4281CD}"/>
            </c:ext>
          </c:extLst>
        </c:ser>
        <c:ser>
          <c:idx val="2"/>
          <c:order val="2"/>
          <c:tx>
            <c:strRef>
              <c:f>'25_ábra_chart'!$D$16</c:f>
              <c:strCache>
                <c:ptCount val="1"/>
                <c:pt idx="0">
                  <c:v>3-month EURIBOR</c:v>
                </c:pt>
              </c:strCache>
            </c:strRef>
          </c:tx>
          <c:spPr>
            <a:ln w="25400" cap="rnd">
              <a:noFill/>
              <a:round/>
            </a:ln>
            <a:effectLst/>
          </c:spPr>
          <c:marker>
            <c:symbol val="diamond"/>
            <c:size val="10"/>
            <c:spPr>
              <a:solidFill>
                <a:schemeClr val="accent1"/>
              </a:solidFill>
              <a:ln w="9525">
                <a:solidFill>
                  <a:schemeClr val="tx1"/>
                </a:solidFill>
              </a:ln>
              <a:effectLst/>
            </c:spPr>
          </c:marker>
          <c:cat>
            <c:strRef>
              <c:f>'25_ábra_chart'!$F$11:$T$11</c:f>
              <c:strCache>
                <c:ptCount val="1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strCache>
            </c:strRef>
          </c:cat>
          <c:val>
            <c:numRef>
              <c:f>'25_ábra_chart'!$F$16:$T$16</c:f>
              <c:numCache>
                <c:formatCode>#,##0.0</c:formatCode>
                <c:ptCount val="15"/>
                <c:pt idx="0">
                  <c:v>-0.40339999999999998</c:v>
                </c:pt>
                <c:pt idx="1">
                  <c:v>-0.40539999999999998</c:v>
                </c:pt>
                <c:pt idx="2">
                  <c:v>-0.30309999999999998</c:v>
                </c:pt>
                <c:pt idx="3">
                  <c:v>-0.47120000000000001</c:v>
                </c:pt>
                <c:pt idx="4">
                  <c:v>-0.52270000000000005</c:v>
                </c:pt>
                <c:pt idx="5">
                  <c:v>-0.5423</c:v>
                </c:pt>
                <c:pt idx="6">
                  <c:v>-0.54049999999999998</c:v>
                </c:pt>
                <c:pt idx="7">
                  <c:v>-0.54579999999999995</c:v>
                </c:pt>
                <c:pt idx="8">
                  <c:v>-0.56689999999999996</c:v>
                </c:pt>
                <c:pt idx="9">
                  <c:v>-0.52790000000000004</c:v>
                </c:pt>
                <c:pt idx="10">
                  <c:v>-0.3533</c:v>
                </c:pt>
                <c:pt idx="11">
                  <c:v>0.48620000000000002</c:v>
                </c:pt>
                <c:pt idx="12">
                  <c:v>1.7729999999999999</c:v>
                </c:pt>
                <c:pt idx="13">
                  <c:v>2.6360000000000001</c:v>
                </c:pt>
                <c:pt idx="14">
                  <c:v>3.3624000000000001</c:v>
                </c:pt>
              </c:numCache>
            </c:numRef>
          </c:val>
          <c:smooth val="0"/>
          <c:extLst>
            <c:ext xmlns:c16="http://schemas.microsoft.com/office/drawing/2014/chart" uri="{C3380CC4-5D6E-409C-BE32-E72D297353CC}">
              <c16:uniqueId val="{00000003-FDCB-4BD6-8778-EE9A2F4281CD}"/>
            </c:ext>
          </c:extLst>
        </c:ser>
        <c:ser>
          <c:idx val="3"/>
          <c:order val="3"/>
          <c:tx>
            <c:strRef>
              <c:f>'25_ábra_chart'!$D$15</c:f>
              <c:strCache>
                <c:ptCount val="1"/>
                <c:pt idx="0">
                  <c:v>3-month BUBOR</c:v>
                </c:pt>
              </c:strCache>
            </c:strRef>
          </c:tx>
          <c:spPr>
            <a:ln w="28575" cap="rnd">
              <a:noFill/>
              <a:round/>
            </a:ln>
            <a:effectLst/>
          </c:spPr>
          <c:marker>
            <c:symbol val="triangle"/>
            <c:size val="10"/>
            <c:spPr>
              <a:solidFill>
                <a:srgbClr val="F6A800"/>
              </a:solidFill>
              <a:ln w="9525">
                <a:solidFill>
                  <a:schemeClr val="tx1"/>
                </a:solidFill>
              </a:ln>
              <a:effectLst/>
            </c:spPr>
          </c:marker>
          <c:cat>
            <c:strRef>
              <c:f>'25_ábra_chart'!$F$11:$T$11</c:f>
              <c:strCache>
                <c:ptCount val="1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strCache>
            </c:strRef>
          </c:cat>
          <c:val>
            <c:numRef>
              <c:f>'25_ábra_chart'!$F$15:$T$15</c:f>
              <c:numCache>
                <c:formatCode>#,##0.0</c:formatCode>
                <c:ptCount val="15"/>
                <c:pt idx="0">
                  <c:v>0.1864516129032259</c:v>
                </c:pt>
                <c:pt idx="1">
                  <c:v>0.4140625</c:v>
                </c:pt>
                <c:pt idx="2">
                  <c:v>0.96868852459016364</c:v>
                </c:pt>
                <c:pt idx="3">
                  <c:v>0.64523076923076983</c:v>
                </c:pt>
                <c:pt idx="4">
                  <c:v>0.76266666666666649</c:v>
                </c:pt>
                <c:pt idx="5">
                  <c:v>0.75854838709677541</c:v>
                </c:pt>
                <c:pt idx="6">
                  <c:v>0.86645161290322537</c:v>
                </c:pt>
                <c:pt idx="7">
                  <c:v>1.3939999999999999</c:v>
                </c:pt>
                <c:pt idx="8">
                  <c:v>2.6788524590163934</c:v>
                </c:pt>
                <c:pt idx="9">
                  <c:v>5.0036507936507935</c:v>
                </c:pt>
                <c:pt idx="10">
                  <c:v>6.9616129032258085</c:v>
                </c:pt>
                <c:pt idx="11">
                  <c:v>12.001515151515152</c:v>
                </c:pt>
                <c:pt idx="12">
                  <c:v>15.726949152542376</c:v>
                </c:pt>
                <c:pt idx="13">
                  <c:v>16.175312499999983</c:v>
                </c:pt>
                <c:pt idx="14">
                  <c:v>15.912459016393449</c:v>
                </c:pt>
              </c:numCache>
            </c:numRef>
          </c:val>
          <c:smooth val="0"/>
          <c:extLst>
            <c:ext xmlns:c16="http://schemas.microsoft.com/office/drawing/2014/chart" uri="{C3380CC4-5D6E-409C-BE32-E72D297353CC}">
              <c16:uniqueId val="{00000000-D8D6-4678-9706-2F0E691D4581}"/>
            </c:ext>
          </c:extLst>
        </c:ser>
        <c:dLbls>
          <c:showLegendKey val="0"/>
          <c:showVal val="0"/>
          <c:showCatName val="0"/>
          <c:showSerName val="0"/>
          <c:showPercent val="0"/>
          <c:showBubbleSize val="0"/>
        </c:dLbls>
        <c:marker val="1"/>
        <c:smooth val="0"/>
        <c:axId val="556181680"/>
        <c:axId val="556183320"/>
      </c:line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112712897701422"/>
              <c:y val="1.08348891955515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1697595814821119"/>
          <c:y val="0.87426658007955194"/>
          <c:w val="0.66930403337582889"/>
          <c:h val="0.114786305706632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1543534901545"/>
          <c:y val="5.3435266876921232E-2"/>
          <c:w val="0.75191459653576476"/>
          <c:h val="0.65128976835032959"/>
        </c:manualLayout>
      </c:layout>
      <c:lineChart>
        <c:grouping val="standard"/>
        <c:varyColors val="0"/>
        <c:ser>
          <c:idx val="0"/>
          <c:order val="0"/>
          <c:tx>
            <c:strRef>
              <c:f>'26_ábra_chart'!$E$12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dPt>
            <c:idx val="70"/>
            <c:marker>
              <c:symbol val="triangle"/>
              <c:size val="10"/>
              <c:spPr>
                <a:solidFill>
                  <a:srgbClr val="C00000"/>
                </a:solidFill>
                <a:ln w="9525">
                  <a:noFill/>
                </a:ln>
                <a:effectLst/>
              </c:spPr>
            </c:marker>
            <c:bubble3D val="0"/>
            <c:spPr>
              <a:ln w="28575" cap="rnd">
                <a:solidFill>
                  <a:srgbClr val="C00000"/>
                </a:solidFill>
                <a:prstDash val="sysDash"/>
                <a:round/>
              </a:ln>
              <a:effectLst/>
            </c:spPr>
            <c:extLst>
              <c:ext xmlns:c16="http://schemas.microsoft.com/office/drawing/2014/chart" uri="{C3380CC4-5D6E-409C-BE32-E72D297353CC}">
                <c16:uniqueId val="{00000001-C8A5-4EFE-B622-8800DDF53363}"/>
              </c:ext>
            </c:extLst>
          </c:dPt>
          <c:cat>
            <c:strRef>
              <c:f>'26_ábra_chart'!$G$11:$BY$11</c:f>
              <c:strCache>
                <c:ptCount val="71"/>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III.</c:v>
                </c:pt>
                <c:pt idx="67">
                  <c:v>IV.</c:v>
                </c:pt>
                <c:pt idx="68">
                  <c:v>2023 I.</c:v>
                </c:pt>
                <c:pt idx="69">
                  <c:v>II.</c:v>
                </c:pt>
                <c:pt idx="70">
                  <c:v>2023 2. fé. (e.)</c:v>
                </c:pt>
              </c:strCache>
            </c:strRef>
          </c:cat>
          <c:val>
            <c:numRef>
              <c:f>'26_ábra_chart'!$G$12:$BY$12</c:f>
              <c:numCache>
                <c:formatCode>0.00</c:formatCode>
                <c:ptCount val="71"/>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49.562506407249515</c:v>
                </c:pt>
                <c:pt idx="67">
                  <c:v>23.35514852675059</c:v>
                </c:pt>
                <c:pt idx="68">
                  <c:v>32.731252575029799</c:v>
                </c:pt>
                <c:pt idx="69">
                  <c:v>2.52057237164468</c:v>
                </c:pt>
                <c:pt idx="70">
                  <c:v>2.52057237164468</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'26_ábra_chart'!$E$13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dPt>
            <c:idx val="70"/>
            <c:marker>
              <c:symbol val="circle"/>
              <c:size val="9"/>
              <c:spPr>
                <a:solidFill>
                  <a:srgbClr val="002060"/>
                </a:solidFill>
                <a:ln w="9525">
                  <a:noFill/>
                </a:ln>
                <a:effectLst/>
              </c:spPr>
            </c:marker>
            <c:bubble3D val="0"/>
            <c:spPr>
              <a:ln w="28575" cap="rnd">
                <a:solidFill>
                  <a:srgbClr val="002060"/>
                </a:solidFill>
                <a:prstDash val="sysDash"/>
                <a:round/>
              </a:ln>
              <a:effectLst/>
            </c:spPr>
            <c:extLst>
              <c:ext xmlns:c16="http://schemas.microsoft.com/office/drawing/2014/chart" uri="{C3380CC4-5D6E-409C-BE32-E72D297353CC}">
                <c16:uniqueId val="{00000003-C8A5-4EFE-B622-8800DDF53363}"/>
              </c:ext>
            </c:extLst>
          </c:dPt>
          <c:cat>
            <c:strRef>
              <c:f>'26_ábra_chart'!$G$11:$BY$11</c:f>
              <c:strCache>
                <c:ptCount val="71"/>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c:v>
                </c:pt>
                <c:pt idx="57">
                  <c:v>II.</c:v>
                </c:pt>
                <c:pt idx="58">
                  <c:v>III.</c:v>
                </c:pt>
                <c:pt idx="59">
                  <c:v>IV.</c:v>
                </c:pt>
                <c:pt idx="60">
                  <c:v>2021 I.</c:v>
                </c:pt>
                <c:pt idx="61">
                  <c:v>II.</c:v>
                </c:pt>
                <c:pt idx="62">
                  <c:v>III.</c:v>
                </c:pt>
                <c:pt idx="63">
                  <c:v>IV.</c:v>
                </c:pt>
                <c:pt idx="64">
                  <c:v>2022 I.</c:v>
                </c:pt>
                <c:pt idx="65">
                  <c:v>II.</c:v>
                </c:pt>
                <c:pt idx="66">
                  <c:v>III.</c:v>
                </c:pt>
                <c:pt idx="67">
                  <c:v>IV.</c:v>
                </c:pt>
                <c:pt idx="68">
                  <c:v>2023 I.</c:v>
                </c:pt>
                <c:pt idx="69">
                  <c:v>II.</c:v>
                </c:pt>
                <c:pt idx="70">
                  <c:v>2023 2. fé. (e.)</c:v>
                </c:pt>
              </c:strCache>
            </c:strRef>
          </c:cat>
          <c:val>
            <c:numRef>
              <c:f>'26_ábra_chart'!$G$13:$BY$13</c:f>
              <c:numCache>
                <c:formatCode>0.00</c:formatCode>
                <c:ptCount val="71"/>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-38.436006991747661</c:v>
                </c:pt>
                <c:pt idx="66">
                  <c:v>-54.553016772254338</c:v>
                </c:pt>
                <c:pt idx="67">
                  <c:v>-53.69425349774842</c:v>
                </c:pt>
                <c:pt idx="68">
                  <c:v>-13.8723989863052</c:v>
                </c:pt>
                <c:pt idx="69">
                  <c:v>-2.20012331325858</c:v>
                </c:pt>
                <c:pt idx="70">
                  <c:v>-23.990128129452302</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821415600713041"/>
              <c:y val="2.12324258758129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038395212683251"/>
              <c:y val="2.12324258758129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2987095115637704"/>
          <c:y val="0.85518039148504721"/>
          <c:w val="0.61914647330175243"/>
          <c:h val="0.112548684121256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37120634438"/>
          <c:y val="5.3435266876921232E-2"/>
          <c:w val="0.74833072219834473"/>
          <c:h val="0.65128976835032959"/>
        </c:manualLayout>
      </c:layout>
      <c:lineChart>
        <c:grouping val="standard"/>
        <c:varyColors val="0"/>
        <c:ser>
          <c:idx val="0"/>
          <c:order val="0"/>
          <c:tx>
            <c:strRef>
              <c:f>'26_ábra_chart'!$F$12</c:f>
              <c:strCache>
                <c:ptCount val="1"/>
                <c:pt idx="0">
                  <c:v>Conditions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dPt>
            <c:idx val="70"/>
            <c:marker>
              <c:symbol val="triangle"/>
              <c:size val="10"/>
              <c:spPr>
                <a:solidFill>
                  <a:srgbClr val="C00000"/>
                </a:solidFill>
                <a:ln w="9525">
                  <a:noFill/>
                </a:ln>
                <a:effectLst/>
              </c:spPr>
            </c:marker>
            <c:bubble3D val="0"/>
            <c:spPr>
              <a:ln w="28575" cap="rnd">
                <a:solidFill>
                  <a:srgbClr val="C00000"/>
                </a:solidFill>
                <a:prstDash val="sysDash"/>
                <a:round/>
              </a:ln>
              <a:effectLst/>
            </c:spPr>
            <c:extLst>
              <c:ext xmlns:c16="http://schemas.microsoft.com/office/drawing/2014/chart" uri="{C3380CC4-5D6E-409C-BE32-E72D297353CC}">
                <c16:uniqueId val="{00000001-51BC-4888-803A-4DB4E1FAF91F}"/>
              </c:ext>
            </c:extLst>
          </c:dPt>
          <c:cat>
            <c:strRef>
              <c:f>'26_ábra_chart'!$G$10:$BY$10</c:f>
              <c:strCache>
                <c:ptCount val="71"/>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Q3</c:v>
                </c:pt>
                <c:pt idx="67">
                  <c:v>Q4</c:v>
                </c:pt>
                <c:pt idx="68">
                  <c:v>2023 Q1</c:v>
                </c:pt>
                <c:pt idx="69">
                  <c:v>Q2</c:v>
                </c:pt>
                <c:pt idx="70">
                  <c:v>2023 H2 (fc)</c:v>
                </c:pt>
              </c:strCache>
            </c:strRef>
          </c:cat>
          <c:val>
            <c:numRef>
              <c:f>'26_ábra_chart'!$G$12:$BY$12</c:f>
              <c:numCache>
                <c:formatCode>0.00</c:formatCode>
                <c:ptCount val="71"/>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19.7121503450715</c:v>
                </c:pt>
                <c:pt idx="57">
                  <c:v>86.483356923183393</c:v>
                </c:pt>
                <c:pt idx="58">
                  <c:v>49.528444549128736</c:v>
                </c:pt>
                <c:pt idx="59">
                  <c:v>60.892684155750963</c:v>
                </c:pt>
                <c:pt idx="60">
                  <c:v>17.09567205452732</c:v>
                </c:pt>
                <c:pt idx="61">
                  <c:v>0</c:v>
                </c:pt>
                <c:pt idx="62">
                  <c:v>0</c:v>
                </c:pt>
                <c:pt idx="63">
                  <c:v>14.272754325980747</c:v>
                </c:pt>
                <c:pt idx="64">
                  <c:v>35.660855808154601</c:v>
                </c:pt>
                <c:pt idx="65">
                  <c:v>19.830150334293702</c:v>
                </c:pt>
                <c:pt idx="66">
                  <c:v>49.562506407249515</c:v>
                </c:pt>
                <c:pt idx="67">
                  <c:v>23.35514852675059</c:v>
                </c:pt>
                <c:pt idx="68">
                  <c:v>32.731252575029799</c:v>
                </c:pt>
                <c:pt idx="69">
                  <c:v>2.52057237164468</c:v>
                </c:pt>
                <c:pt idx="70">
                  <c:v>2.52057237164468</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'26_ábra_chart'!$F$13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dPt>
            <c:idx val="70"/>
            <c:marker>
              <c:symbol val="circle"/>
              <c:size val="9"/>
              <c:spPr>
                <a:solidFill>
                  <a:srgbClr val="002060"/>
                </a:solidFill>
                <a:ln w="9525">
                  <a:noFill/>
                </a:ln>
                <a:effectLst/>
              </c:spPr>
            </c:marker>
            <c:bubble3D val="0"/>
            <c:spPr>
              <a:ln w="28575" cap="rnd">
                <a:solidFill>
                  <a:srgbClr val="002060"/>
                </a:solidFill>
                <a:prstDash val="sysDash"/>
                <a:round/>
              </a:ln>
              <a:effectLst/>
            </c:spPr>
            <c:extLst>
              <c:ext xmlns:c16="http://schemas.microsoft.com/office/drawing/2014/chart" uri="{C3380CC4-5D6E-409C-BE32-E72D297353CC}">
                <c16:uniqueId val="{00000003-51BC-4888-803A-4DB4E1FAF91F}"/>
              </c:ext>
            </c:extLst>
          </c:dPt>
          <c:cat>
            <c:strRef>
              <c:f>'26_ábra_chart'!$G$10:$BY$10</c:f>
              <c:strCache>
                <c:ptCount val="71"/>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Q1</c:v>
                </c:pt>
                <c:pt idx="57">
                  <c:v>Q2</c:v>
                </c:pt>
                <c:pt idx="58">
                  <c:v>Q3</c:v>
                </c:pt>
                <c:pt idx="59">
                  <c:v>Q4</c:v>
                </c:pt>
                <c:pt idx="60">
                  <c:v>2021 Q1</c:v>
                </c:pt>
                <c:pt idx="61">
                  <c:v>Q2</c:v>
                </c:pt>
                <c:pt idx="62">
                  <c:v>Q3</c:v>
                </c:pt>
                <c:pt idx="63">
                  <c:v>Q4</c:v>
                </c:pt>
                <c:pt idx="64">
                  <c:v>2022 Q1</c:v>
                </c:pt>
                <c:pt idx="65">
                  <c:v>Q2</c:v>
                </c:pt>
                <c:pt idx="66">
                  <c:v>Q3</c:v>
                </c:pt>
                <c:pt idx="67">
                  <c:v>Q4</c:v>
                </c:pt>
                <c:pt idx="68">
                  <c:v>2023 Q1</c:v>
                </c:pt>
                <c:pt idx="69">
                  <c:v>Q2</c:v>
                </c:pt>
                <c:pt idx="70">
                  <c:v>2023 H2 (fc)</c:v>
                </c:pt>
              </c:strCache>
            </c:strRef>
          </c:cat>
          <c:val>
            <c:numRef>
              <c:f>'26_ábra_chart'!$G$13:$BY$13</c:f>
              <c:numCache>
                <c:formatCode>0.00</c:formatCode>
                <c:ptCount val="71"/>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-29.779897962649098</c:v>
                </c:pt>
                <c:pt idx="57">
                  <c:v>-60.340926396854201</c:v>
                </c:pt>
                <c:pt idx="58">
                  <c:v>-15.067661096705868</c:v>
                </c:pt>
                <c:pt idx="59">
                  <c:v>-12.188566421971442</c:v>
                </c:pt>
                <c:pt idx="60">
                  <c:v>19.720160614295263</c:v>
                </c:pt>
                <c:pt idx="61">
                  <c:v>10.444443746555262</c:v>
                </c:pt>
                <c:pt idx="62">
                  <c:v>53.648543118223955</c:v>
                </c:pt>
                <c:pt idx="63">
                  <c:v>23.362053919531295</c:v>
                </c:pt>
                <c:pt idx="64">
                  <c:v>-39.634098865678098</c:v>
                </c:pt>
                <c:pt idx="65">
                  <c:v>-38.436006991747661</c:v>
                </c:pt>
                <c:pt idx="66">
                  <c:v>-54.553016772254338</c:v>
                </c:pt>
                <c:pt idx="67">
                  <c:v>-53.69425349774842</c:v>
                </c:pt>
                <c:pt idx="68">
                  <c:v>-13.8723989863052</c:v>
                </c:pt>
                <c:pt idx="69">
                  <c:v>-2.20012331325858</c:v>
                </c:pt>
                <c:pt idx="70">
                  <c:v>-23.990128129452302</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midCat"/>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3128925367754097"/>
          <c:y val="0.88234995521540005"/>
          <c:w val="0.6095954358284692"/>
          <c:h val="0.105877235068115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0.16721664303229078"/>
          <c:w val="0.84780111111111112"/>
          <c:h val="0.66798919003335822"/>
        </c:manualLayout>
      </c:layout>
      <c:barChart>
        <c:barDir val="col"/>
        <c:grouping val="clustered"/>
        <c:varyColors val="0"/>
        <c:ser>
          <c:idx val="0"/>
          <c:order val="0"/>
          <c:tx>
            <c:strRef>
              <c:f>'1_box_1_ábra_chart'!$E$11</c:f>
              <c:strCache>
                <c:ptCount val="1"/>
                <c:pt idx="0">
                  <c:v>A válaszadók aránya az irodai jelenléti arányra vonatkozó kategóriákban</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cat>
            <c:strRef>
              <c:f>'1_box_1_ábra_chart'!$F$10:$J$10</c:f>
              <c:strCache>
                <c:ptCount val="5"/>
                <c:pt idx="0">
                  <c:v>0-25%</c:v>
                </c:pt>
                <c:pt idx="1">
                  <c:v>26-40%</c:v>
                </c:pt>
                <c:pt idx="2">
                  <c:v>41-60%</c:v>
                </c:pt>
                <c:pt idx="3">
                  <c:v>61-80%</c:v>
                </c:pt>
                <c:pt idx="4">
                  <c:v>81-100%</c:v>
                </c:pt>
              </c:strCache>
            </c:strRef>
          </c:cat>
          <c:val>
            <c:numRef>
              <c:f>'1_box_1_ábra_chart'!$F$11:$J$11</c:f>
              <c:numCache>
                <c:formatCode>General</c:formatCode>
                <c:ptCount val="5"/>
                <c:pt idx="0">
                  <c:v>13</c:v>
                </c:pt>
                <c:pt idx="1">
                  <c:v>39</c:v>
                </c:pt>
                <c:pt idx="2">
                  <c:v>39</c:v>
                </c:pt>
                <c:pt idx="3">
                  <c:v>9</c:v>
                </c:pt>
              </c:numCache>
            </c:numRef>
          </c:val>
          <c:extLst>
            <c:ext xmlns:c16="http://schemas.microsoft.com/office/drawing/2014/chart" uri="{C3380CC4-5D6E-409C-BE32-E72D297353CC}">
              <c16:uniqueId val="{00000000-E568-485F-B566-46FFDC4C3BC4}"/>
            </c:ext>
          </c:extLst>
        </c:ser>
        <c:dLbls>
          <c:showLegendKey val="0"/>
          <c:showVal val="0"/>
          <c:showCatName val="0"/>
          <c:showSerName val="0"/>
          <c:showPercent val="0"/>
          <c:showBubbleSize val="0"/>
        </c:dLbls>
        <c:gapWidth val="219"/>
        <c:overlap val="-27"/>
        <c:axId val="2037050319"/>
        <c:axId val="927788399"/>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1-E568-485F-B566-46FFDC4C3BC4}"/>
            </c:ext>
          </c:extLst>
        </c:ser>
        <c:dLbls>
          <c:showLegendKey val="0"/>
          <c:showVal val="0"/>
          <c:showCatName val="0"/>
          <c:showSerName val="0"/>
          <c:showPercent val="0"/>
          <c:showBubbleSize val="0"/>
        </c:dLbls>
        <c:gapWidth val="219"/>
        <c:overlap val="-27"/>
        <c:axId val="917283231"/>
        <c:axId val="921660607"/>
      </c:barChart>
      <c:catAx>
        <c:axId val="203705031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7788399"/>
        <c:crosses val="autoZero"/>
        <c:auto val="1"/>
        <c:lblAlgn val="ctr"/>
        <c:lblOffset val="100"/>
        <c:noMultiLvlLbl val="0"/>
      </c:catAx>
      <c:valAx>
        <c:axId val="92778839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465162599355928E-2"/>
              <c:y val="9.830139827933852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37050319"/>
        <c:crosses val="autoZero"/>
        <c:crossBetween val="between"/>
      </c:valAx>
      <c:valAx>
        <c:axId val="921660607"/>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99998138530556"/>
              <c:y val="0.1011926158757896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7283231"/>
        <c:crosses val="max"/>
        <c:crossBetween val="between"/>
        <c:majorUnit val="5"/>
      </c:valAx>
      <c:catAx>
        <c:axId val="917283231"/>
        <c:scaling>
          <c:orientation val="minMax"/>
        </c:scaling>
        <c:delete val="1"/>
        <c:axPos val="b"/>
        <c:majorTickMark val="out"/>
        <c:minorTickMark val="none"/>
        <c:tickLblPos val="nextTo"/>
        <c:crossAx val="92166060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0.16721664303229078"/>
          <c:w val="0.84780111111111112"/>
          <c:h val="0.66798919003335822"/>
        </c:manualLayout>
      </c:layout>
      <c:barChart>
        <c:barDir val="col"/>
        <c:grouping val="clustered"/>
        <c:varyColors val="0"/>
        <c:ser>
          <c:idx val="0"/>
          <c:order val="0"/>
          <c:tx>
            <c:strRef>
              <c:f>'1_box_1_ábra_chart'!$E$11</c:f>
              <c:strCache>
                <c:ptCount val="1"/>
                <c:pt idx="0">
                  <c:v>A válaszadók aránya az irodai jelenléti arányra vonatkozó kategóriákban</c:v>
                </c:pt>
              </c:strCache>
            </c:strRef>
          </c:tx>
          <c:spPr>
            <a:solidFill>
              <a:srgbClr val="002060"/>
            </a:solidFill>
            <a:ln w="9525" cap="flat" cmpd="sng" algn="ctr">
              <a:solidFill>
                <a:schemeClr val="tx1"/>
              </a:solidFill>
              <a:prstDash val="solid"/>
              <a:round/>
              <a:headEnd type="none" w="med" len="med"/>
              <a:tailEnd type="none" w="med" len="med"/>
            </a:ln>
            <a:effectLst/>
          </c:spPr>
          <c:invertIfNegative val="0"/>
          <c:cat>
            <c:strRef>
              <c:f>'1_box_1_ábra_chart'!$F$10:$J$10</c:f>
              <c:strCache>
                <c:ptCount val="5"/>
                <c:pt idx="0">
                  <c:v>0-25%</c:v>
                </c:pt>
                <c:pt idx="1">
                  <c:v>26-40%</c:v>
                </c:pt>
                <c:pt idx="2">
                  <c:v>41-60%</c:v>
                </c:pt>
                <c:pt idx="3">
                  <c:v>61-80%</c:v>
                </c:pt>
                <c:pt idx="4">
                  <c:v>81-100%</c:v>
                </c:pt>
              </c:strCache>
            </c:strRef>
          </c:cat>
          <c:val>
            <c:numRef>
              <c:f>'1_box_1_ábra_chart'!$F$11:$J$11</c:f>
              <c:numCache>
                <c:formatCode>General</c:formatCode>
                <c:ptCount val="5"/>
                <c:pt idx="0">
                  <c:v>13</c:v>
                </c:pt>
                <c:pt idx="1">
                  <c:v>39</c:v>
                </c:pt>
                <c:pt idx="2">
                  <c:v>39</c:v>
                </c:pt>
                <c:pt idx="3">
                  <c:v>9</c:v>
                </c:pt>
              </c:numCache>
            </c:numRef>
          </c:val>
          <c:extLst>
            <c:ext xmlns:c16="http://schemas.microsoft.com/office/drawing/2014/chart" uri="{C3380CC4-5D6E-409C-BE32-E72D297353CC}">
              <c16:uniqueId val="{00000000-AD36-465E-9A5F-05D1269F6D0F}"/>
            </c:ext>
          </c:extLst>
        </c:ser>
        <c:dLbls>
          <c:showLegendKey val="0"/>
          <c:showVal val="0"/>
          <c:showCatName val="0"/>
          <c:showSerName val="0"/>
          <c:showPercent val="0"/>
          <c:showBubbleSize val="0"/>
        </c:dLbls>
        <c:gapWidth val="219"/>
        <c:overlap val="-27"/>
        <c:axId val="2037050319"/>
        <c:axId val="927788399"/>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1-AD36-465E-9A5F-05D1269F6D0F}"/>
            </c:ext>
          </c:extLst>
        </c:ser>
        <c:dLbls>
          <c:showLegendKey val="0"/>
          <c:showVal val="0"/>
          <c:showCatName val="0"/>
          <c:showSerName val="0"/>
          <c:showPercent val="0"/>
          <c:showBubbleSize val="0"/>
        </c:dLbls>
        <c:gapWidth val="219"/>
        <c:overlap val="-27"/>
        <c:axId val="917283231"/>
        <c:axId val="921660607"/>
      </c:barChart>
      <c:catAx>
        <c:axId val="2037050319"/>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7788399"/>
        <c:crosses val="autoZero"/>
        <c:auto val="1"/>
        <c:lblAlgn val="ctr"/>
        <c:lblOffset val="100"/>
        <c:noMultiLvlLbl val="0"/>
      </c:catAx>
      <c:valAx>
        <c:axId val="92778839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465162599355928E-2"/>
              <c:y val="9.830139827933852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037050319"/>
        <c:crosses val="autoZero"/>
        <c:crossBetween val="between"/>
      </c:valAx>
      <c:valAx>
        <c:axId val="921660607"/>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99998138530556"/>
              <c:y val="0.1011926158757896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7283231"/>
        <c:crosses val="max"/>
        <c:crossBetween val="between"/>
        <c:majorUnit val="5"/>
      </c:valAx>
      <c:catAx>
        <c:axId val="917283231"/>
        <c:scaling>
          <c:orientation val="minMax"/>
        </c:scaling>
        <c:delete val="1"/>
        <c:axPos val="b"/>
        <c:majorTickMark val="out"/>
        <c:minorTickMark val="none"/>
        <c:tickLblPos val="nextTo"/>
        <c:crossAx val="92166060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A1_ábra_chart!$J$20</c:f>
              <c:strCache>
                <c:ptCount val="1"/>
                <c:pt idx="0">
                  <c:v>Elégtelen kereslet</c:v>
                </c:pt>
              </c:strCache>
            </c:strRef>
          </c:tx>
          <c:spPr>
            <a:ln w="38100" cap="rnd">
              <a:solidFill>
                <a:schemeClr val="accent6"/>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A1_ábra_chart!$J$21:$J$125</c:f>
              <c:numCache>
                <c:formatCode>0.0</c:formatCode>
                <c:ptCount val="105"/>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32.5</c:v>
                </c:pt>
                <c:pt idx="73">
                  <c:v>32.6</c:v>
                </c:pt>
                <c:pt idx="74">
                  <c:v>27.5</c:v>
                </c:pt>
                <c:pt idx="75">
                  <c:v>23.3</c:v>
                </c:pt>
                <c:pt idx="76">
                  <c:v>18.399999999999999</c:v>
                </c:pt>
                <c:pt idx="77">
                  <c:v>17</c:v>
                </c:pt>
                <c:pt idx="78">
                  <c:v>21.8</c:v>
                </c:pt>
                <c:pt idx="79">
                  <c:v>17.7</c:v>
                </c:pt>
                <c:pt idx="80">
                  <c:v>21.3</c:v>
                </c:pt>
                <c:pt idx="81">
                  <c:v>21.3</c:v>
                </c:pt>
                <c:pt idx="82">
                  <c:v>12.5</c:v>
                </c:pt>
                <c:pt idx="83">
                  <c:v>19.5</c:v>
                </c:pt>
                <c:pt idx="84">
                  <c:v>19.8</c:v>
                </c:pt>
                <c:pt idx="85">
                  <c:v>15.1</c:v>
                </c:pt>
                <c:pt idx="86">
                  <c:v>15</c:v>
                </c:pt>
                <c:pt idx="87">
                  <c:v>19.7</c:v>
                </c:pt>
                <c:pt idx="88">
                  <c:v>12.3</c:v>
                </c:pt>
                <c:pt idx="89">
                  <c:v>20.2</c:v>
                </c:pt>
                <c:pt idx="90">
                  <c:v>15.9</c:v>
                </c:pt>
                <c:pt idx="91">
                  <c:v>25.5</c:v>
                </c:pt>
                <c:pt idx="92">
                  <c:v>30</c:v>
                </c:pt>
                <c:pt idx="93">
                  <c:v>29.6</c:v>
                </c:pt>
                <c:pt idx="94">
                  <c:v>41.2</c:v>
                </c:pt>
                <c:pt idx="95">
                  <c:v>40.6</c:v>
                </c:pt>
                <c:pt idx="96">
                  <c:v>32.299999999999997</c:v>
                </c:pt>
                <c:pt idx="97">
                  <c:v>42.4</c:v>
                </c:pt>
                <c:pt idx="98">
                  <c:v>32.200000000000003</c:v>
                </c:pt>
                <c:pt idx="99">
                  <c:v>41.3</c:v>
                </c:pt>
                <c:pt idx="100">
                  <c:v>39.4</c:v>
                </c:pt>
                <c:pt idx="101">
                  <c:v>45.3</c:v>
                </c:pt>
                <c:pt idx="102">
                  <c:v>39.1</c:v>
                </c:pt>
                <c:pt idx="103">
                  <c:v>52.6</c:v>
                </c:pt>
                <c:pt idx="104">
                  <c:v>47</c:v>
                </c:pt>
              </c:numCache>
            </c:numRef>
          </c:val>
          <c:smooth val="0"/>
          <c:extLst>
            <c:ext xmlns:c16="http://schemas.microsoft.com/office/drawing/2014/chart" uri="{C3380CC4-5D6E-409C-BE32-E72D297353CC}">
              <c16:uniqueId val="{00000005-FC32-4B4D-AC64-3DA67FE2E735}"/>
            </c:ext>
          </c:extLst>
        </c:ser>
        <c:ser>
          <c:idx val="1"/>
          <c:order val="1"/>
          <c:tx>
            <c:strRef>
              <c:f>A1_ábra_chart!$K$20</c:f>
              <c:strCache>
                <c:ptCount val="1"/>
                <c:pt idx="0">
                  <c:v>Munkaerőhiány</c:v>
                </c:pt>
              </c:strCache>
            </c:strRef>
          </c:tx>
          <c:spPr>
            <a:ln w="38100" cap="rnd">
              <a:solidFill>
                <a:srgbClr val="002060"/>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A1_ábra_chart!$K$21:$K$125</c:f>
              <c:numCache>
                <c:formatCode>0.0</c:formatCode>
                <c:ptCount val="105"/>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43.8</c:v>
                </c:pt>
                <c:pt idx="73">
                  <c:v>43.6</c:v>
                </c:pt>
                <c:pt idx="74">
                  <c:v>48.8</c:v>
                </c:pt>
                <c:pt idx="75">
                  <c:v>43.4</c:v>
                </c:pt>
                <c:pt idx="76">
                  <c:v>44.6</c:v>
                </c:pt>
                <c:pt idx="77">
                  <c:v>37.9</c:v>
                </c:pt>
                <c:pt idx="78">
                  <c:v>35.700000000000003</c:v>
                </c:pt>
                <c:pt idx="79">
                  <c:v>44.7</c:v>
                </c:pt>
                <c:pt idx="80">
                  <c:v>41.8</c:v>
                </c:pt>
                <c:pt idx="81">
                  <c:v>43.3</c:v>
                </c:pt>
                <c:pt idx="82">
                  <c:v>50.2</c:v>
                </c:pt>
                <c:pt idx="83">
                  <c:v>57.9</c:v>
                </c:pt>
                <c:pt idx="84">
                  <c:v>51.6</c:v>
                </c:pt>
                <c:pt idx="85">
                  <c:v>52.2</c:v>
                </c:pt>
                <c:pt idx="86">
                  <c:v>46.3</c:v>
                </c:pt>
                <c:pt idx="87">
                  <c:v>44.9</c:v>
                </c:pt>
                <c:pt idx="88">
                  <c:v>37.6</c:v>
                </c:pt>
                <c:pt idx="89">
                  <c:v>42.3</c:v>
                </c:pt>
                <c:pt idx="90">
                  <c:v>47.3</c:v>
                </c:pt>
                <c:pt idx="91">
                  <c:v>38.1</c:v>
                </c:pt>
                <c:pt idx="92">
                  <c:v>33.5</c:v>
                </c:pt>
                <c:pt idx="93">
                  <c:v>30.8</c:v>
                </c:pt>
                <c:pt idx="94">
                  <c:v>31.7</c:v>
                </c:pt>
                <c:pt idx="95">
                  <c:v>27.7</c:v>
                </c:pt>
                <c:pt idx="96">
                  <c:v>32.6</c:v>
                </c:pt>
                <c:pt idx="97">
                  <c:v>38</c:v>
                </c:pt>
                <c:pt idx="98">
                  <c:v>36.6</c:v>
                </c:pt>
                <c:pt idx="99">
                  <c:v>30.2</c:v>
                </c:pt>
                <c:pt idx="100">
                  <c:v>33.5</c:v>
                </c:pt>
                <c:pt idx="101">
                  <c:v>28.2</c:v>
                </c:pt>
                <c:pt idx="102">
                  <c:v>28.2</c:v>
                </c:pt>
                <c:pt idx="103">
                  <c:v>26.9</c:v>
                </c:pt>
                <c:pt idx="104">
                  <c:v>31.8</c:v>
                </c:pt>
              </c:numCache>
            </c:numRef>
          </c:val>
          <c:smooth val="0"/>
          <c:extLst>
            <c:ext xmlns:c16="http://schemas.microsoft.com/office/drawing/2014/chart" uri="{C3380CC4-5D6E-409C-BE32-E72D297353CC}">
              <c16:uniqueId val="{00000001-FC32-4B4D-AC64-3DA67FE2E735}"/>
            </c:ext>
          </c:extLst>
        </c:ser>
        <c:ser>
          <c:idx val="2"/>
          <c:order val="2"/>
          <c:tx>
            <c:strRef>
              <c:f>A1_ábra_chart!$M$20</c:f>
              <c:strCache>
                <c:ptCount val="1"/>
                <c:pt idx="0">
                  <c:v>Pénzügyi korlátok</c:v>
                </c:pt>
              </c:strCache>
            </c:strRef>
          </c:tx>
          <c:spPr>
            <a:ln w="38100" cap="rnd">
              <a:solidFill>
                <a:schemeClr val="accent1"/>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A1_ábra_chart!$M$21:$M$125</c:f>
              <c:numCache>
                <c:formatCode>0.0</c:formatCode>
                <c:ptCount val="105"/>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numCache>
            </c:numRef>
          </c:val>
          <c:smooth val="0"/>
          <c:extLst>
            <c:ext xmlns:c16="http://schemas.microsoft.com/office/drawing/2014/chart" uri="{C3380CC4-5D6E-409C-BE32-E72D297353CC}">
              <c16:uniqueId val="{00000000-FC32-4B4D-AC64-3DA67FE2E735}"/>
            </c:ext>
          </c:extLst>
        </c:ser>
        <c:ser>
          <c:idx val="7"/>
          <c:order val="3"/>
          <c:tx>
            <c:strRef>
              <c:f>A1_ábra_chart!$L$20</c:f>
              <c:strCache>
                <c:ptCount val="1"/>
                <c:pt idx="0">
                  <c:v>Alapanyag- és felszereléshiány</c:v>
                </c:pt>
              </c:strCache>
            </c:strRef>
          </c:tx>
          <c:spPr>
            <a:ln w="38100" cap="rnd">
              <a:solidFill>
                <a:schemeClr val="accent3"/>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A1_ábra_chart!$L$21:$L$125</c:f>
              <c:numCache>
                <c:formatCode>0.0</c:formatCode>
                <c:ptCount val="105"/>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numCache>
            </c:numRef>
          </c:val>
          <c:smooth val="0"/>
          <c:extLst>
            <c:ext xmlns:c16="http://schemas.microsoft.com/office/drawing/2014/chart" uri="{C3380CC4-5D6E-409C-BE32-E72D297353CC}">
              <c16:uniqueId val="{00000008-FC32-4B4D-AC64-3DA67FE2E735}"/>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lineChart>
        <c:grouping val="standard"/>
        <c:varyColors val="0"/>
        <c:ser>
          <c:idx val="0"/>
          <c:order val="0"/>
          <c:tx>
            <c:strRef>
              <c:f>A1_ábra_chart!$J$19</c:f>
              <c:strCache>
                <c:ptCount val="1"/>
                <c:pt idx="0">
                  <c:v>Insufficient demand</c:v>
                </c:pt>
              </c:strCache>
            </c:strRef>
          </c:tx>
          <c:spPr>
            <a:ln w="38100" cap="rnd">
              <a:solidFill>
                <a:schemeClr val="accent6"/>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A1_ábra_chart!$J$21:$J$125</c:f>
              <c:numCache>
                <c:formatCode>0.0</c:formatCode>
                <c:ptCount val="105"/>
                <c:pt idx="0">
                  <c:v>45.4</c:v>
                </c:pt>
                <c:pt idx="1">
                  <c:v>41.8</c:v>
                </c:pt>
                <c:pt idx="2">
                  <c:v>37.4</c:v>
                </c:pt>
                <c:pt idx="3">
                  <c:v>33</c:v>
                </c:pt>
                <c:pt idx="4">
                  <c:v>40.4</c:v>
                </c:pt>
                <c:pt idx="5">
                  <c:v>37.5</c:v>
                </c:pt>
                <c:pt idx="6">
                  <c:v>45.9</c:v>
                </c:pt>
                <c:pt idx="7">
                  <c:v>36.299999999999997</c:v>
                </c:pt>
                <c:pt idx="8">
                  <c:v>36.6</c:v>
                </c:pt>
                <c:pt idx="9">
                  <c:v>37.9</c:v>
                </c:pt>
                <c:pt idx="10">
                  <c:v>39.299999999999997</c:v>
                </c:pt>
                <c:pt idx="11">
                  <c:v>29.4</c:v>
                </c:pt>
                <c:pt idx="12">
                  <c:v>43.5</c:v>
                </c:pt>
                <c:pt idx="13">
                  <c:v>39.5</c:v>
                </c:pt>
                <c:pt idx="14">
                  <c:v>37.299999999999997</c:v>
                </c:pt>
                <c:pt idx="15">
                  <c:v>41.8</c:v>
                </c:pt>
                <c:pt idx="16">
                  <c:v>43.8</c:v>
                </c:pt>
                <c:pt idx="17">
                  <c:v>43</c:v>
                </c:pt>
                <c:pt idx="18">
                  <c:v>43.5</c:v>
                </c:pt>
                <c:pt idx="19">
                  <c:v>44.1</c:v>
                </c:pt>
                <c:pt idx="20">
                  <c:v>38.6</c:v>
                </c:pt>
                <c:pt idx="21">
                  <c:v>37.9</c:v>
                </c:pt>
                <c:pt idx="22">
                  <c:v>38</c:v>
                </c:pt>
                <c:pt idx="23">
                  <c:v>38.5</c:v>
                </c:pt>
                <c:pt idx="24">
                  <c:v>29.3</c:v>
                </c:pt>
                <c:pt idx="25">
                  <c:v>22.9</c:v>
                </c:pt>
                <c:pt idx="26">
                  <c:v>23</c:v>
                </c:pt>
                <c:pt idx="27">
                  <c:v>24.5</c:v>
                </c:pt>
                <c:pt idx="28">
                  <c:v>20.100000000000001</c:v>
                </c:pt>
                <c:pt idx="29">
                  <c:v>17.5</c:v>
                </c:pt>
                <c:pt idx="30">
                  <c:v>17.7</c:v>
                </c:pt>
                <c:pt idx="31">
                  <c:v>18.7</c:v>
                </c:pt>
                <c:pt idx="32">
                  <c:v>19.100000000000001</c:v>
                </c:pt>
                <c:pt idx="33">
                  <c:v>15.1</c:v>
                </c:pt>
                <c:pt idx="34">
                  <c:v>15.7</c:v>
                </c:pt>
                <c:pt idx="35">
                  <c:v>15.3</c:v>
                </c:pt>
                <c:pt idx="36">
                  <c:v>11.3</c:v>
                </c:pt>
                <c:pt idx="37">
                  <c:v>12.1</c:v>
                </c:pt>
                <c:pt idx="38">
                  <c:v>9.8000000000000007</c:v>
                </c:pt>
                <c:pt idx="39">
                  <c:v>9.6999999999999993</c:v>
                </c:pt>
                <c:pt idx="40">
                  <c:v>9.4</c:v>
                </c:pt>
                <c:pt idx="41">
                  <c:v>10.1</c:v>
                </c:pt>
                <c:pt idx="42">
                  <c:v>9.8000000000000007</c:v>
                </c:pt>
                <c:pt idx="43">
                  <c:v>12.4</c:v>
                </c:pt>
                <c:pt idx="44">
                  <c:v>9.6999999999999993</c:v>
                </c:pt>
                <c:pt idx="45">
                  <c:v>9.1</c:v>
                </c:pt>
                <c:pt idx="46">
                  <c:v>8.1</c:v>
                </c:pt>
                <c:pt idx="47">
                  <c:v>3.4</c:v>
                </c:pt>
                <c:pt idx="48">
                  <c:v>3.4</c:v>
                </c:pt>
                <c:pt idx="49">
                  <c:v>4.2</c:v>
                </c:pt>
                <c:pt idx="50">
                  <c:v>4.3</c:v>
                </c:pt>
                <c:pt idx="51">
                  <c:v>5.5</c:v>
                </c:pt>
                <c:pt idx="52">
                  <c:v>18.2</c:v>
                </c:pt>
                <c:pt idx="53">
                  <c:v>9</c:v>
                </c:pt>
                <c:pt idx="54">
                  <c:v>8.3000000000000007</c:v>
                </c:pt>
                <c:pt idx="55">
                  <c:v>10.3</c:v>
                </c:pt>
                <c:pt idx="56">
                  <c:v>14.1</c:v>
                </c:pt>
                <c:pt idx="57">
                  <c:v>8.1999999999999993</c:v>
                </c:pt>
                <c:pt idx="58">
                  <c:v>10.7</c:v>
                </c:pt>
                <c:pt idx="59">
                  <c:v>16.7</c:v>
                </c:pt>
                <c:pt idx="60">
                  <c:v>10.6</c:v>
                </c:pt>
                <c:pt idx="61">
                  <c:v>10.7</c:v>
                </c:pt>
                <c:pt idx="62">
                  <c:v>17</c:v>
                </c:pt>
                <c:pt idx="63">
                  <c:v>39</c:v>
                </c:pt>
                <c:pt idx="64">
                  <c:v>36.799999999999997</c:v>
                </c:pt>
                <c:pt idx="65">
                  <c:v>44.1</c:v>
                </c:pt>
                <c:pt idx="66">
                  <c:v>39.1</c:v>
                </c:pt>
                <c:pt idx="67">
                  <c:v>39.1</c:v>
                </c:pt>
                <c:pt idx="68">
                  <c:v>34.5</c:v>
                </c:pt>
                <c:pt idx="69">
                  <c:v>47</c:v>
                </c:pt>
                <c:pt idx="70">
                  <c:v>36.6</c:v>
                </c:pt>
                <c:pt idx="71">
                  <c:v>31.4</c:v>
                </c:pt>
                <c:pt idx="72">
                  <c:v>32.5</c:v>
                </c:pt>
                <c:pt idx="73">
                  <c:v>32.6</c:v>
                </c:pt>
                <c:pt idx="74">
                  <c:v>27.5</c:v>
                </c:pt>
                <c:pt idx="75">
                  <c:v>23.3</c:v>
                </c:pt>
                <c:pt idx="76">
                  <c:v>18.399999999999999</c:v>
                </c:pt>
                <c:pt idx="77">
                  <c:v>17</c:v>
                </c:pt>
                <c:pt idx="78">
                  <c:v>21.8</c:v>
                </c:pt>
                <c:pt idx="79">
                  <c:v>17.7</c:v>
                </c:pt>
                <c:pt idx="80">
                  <c:v>21.3</c:v>
                </c:pt>
                <c:pt idx="81">
                  <c:v>21.3</c:v>
                </c:pt>
                <c:pt idx="82">
                  <c:v>12.5</c:v>
                </c:pt>
                <c:pt idx="83">
                  <c:v>19.5</c:v>
                </c:pt>
                <c:pt idx="84">
                  <c:v>19.8</c:v>
                </c:pt>
                <c:pt idx="85">
                  <c:v>15.1</c:v>
                </c:pt>
                <c:pt idx="86">
                  <c:v>15</c:v>
                </c:pt>
                <c:pt idx="87">
                  <c:v>19.7</c:v>
                </c:pt>
                <c:pt idx="88">
                  <c:v>12.3</c:v>
                </c:pt>
                <c:pt idx="89">
                  <c:v>20.2</c:v>
                </c:pt>
                <c:pt idx="90">
                  <c:v>15.9</c:v>
                </c:pt>
                <c:pt idx="91">
                  <c:v>25.5</c:v>
                </c:pt>
                <c:pt idx="92">
                  <c:v>30</c:v>
                </c:pt>
                <c:pt idx="93">
                  <c:v>29.6</c:v>
                </c:pt>
                <c:pt idx="94">
                  <c:v>41.2</c:v>
                </c:pt>
                <c:pt idx="95">
                  <c:v>40.6</c:v>
                </c:pt>
                <c:pt idx="96">
                  <c:v>32.299999999999997</c:v>
                </c:pt>
                <c:pt idx="97">
                  <c:v>42.4</c:v>
                </c:pt>
                <c:pt idx="98">
                  <c:v>32.200000000000003</c:v>
                </c:pt>
                <c:pt idx="99">
                  <c:v>41.3</c:v>
                </c:pt>
                <c:pt idx="100">
                  <c:v>39.4</c:v>
                </c:pt>
                <c:pt idx="101">
                  <c:v>45.3</c:v>
                </c:pt>
                <c:pt idx="102">
                  <c:v>39.1</c:v>
                </c:pt>
                <c:pt idx="103">
                  <c:v>52.6</c:v>
                </c:pt>
                <c:pt idx="104">
                  <c:v>47</c:v>
                </c:pt>
              </c:numCache>
            </c:numRef>
          </c:val>
          <c:smooth val="0"/>
          <c:extLst>
            <c:ext xmlns:c16="http://schemas.microsoft.com/office/drawing/2014/chart" uri="{C3380CC4-5D6E-409C-BE32-E72D297353CC}">
              <c16:uniqueId val="{00000003-3B40-41BA-A470-F1CF74A62C1A}"/>
            </c:ext>
          </c:extLst>
        </c:ser>
        <c:ser>
          <c:idx val="1"/>
          <c:order val="1"/>
          <c:tx>
            <c:strRef>
              <c:f>A1_ábra_chart!$K$19</c:f>
              <c:strCache>
                <c:ptCount val="1"/>
                <c:pt idx="0">
                  <c:v>Labour shortages</c:v>
                </c:pt>
              </c:strCache>
            </c:strRef>
          </c:tx>
          <c:spPr>
            <a:ln w="38100" cap="rnd">
              <a:solidFill>
                <a:srgbClr val="002060"/>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A1_ábra_chart!$K$21:$K$125</c:f>
              <c:numCache>
                <c:formatCode>0.0</c:formatCode>
                <c:ptCount val="105"/>
                <c:pt idx="0">
                  <c:v>14</c:v>
                </c:pt>
                <c:pt idx="1">
                  <c:v>16.5</c:v>
                </c:pt>
                <c:pt idx="2">
                  <c:v>13.8</c:v>
                </c:pt>
                <c:pt idx="3">
                  <c:v>18.100000000000001</c:v>
                </c:pt>
                <c:pt idx="4">
                  <c:v>16.600000000000001</c:v>
                </c:pt>
                <c:pt idx="5">
                  <c:v>19.899999999999999</c:v>
                </c:pt>
                <c:pt idx="6">
                  <c:v>18.399999999999999</c:v>
                </c:pt>
                <c:pt idx="7">
                  <c:v>24.5</c:v>
                </c:pt>
                <c:pt idx="8">
                  <c:v>22.3</c:v>
                </c:pt>
                <c:pt idx="9">
                  <c:v>25.7</c:v>
                </c:pt>
                <c:pt idx="10">
                  <c:v>30.5</c:v>
                </c:pt>
                <c:pt idx="11">
                  <c:v>24.4</c:v>
                </c:pt>
                <c:pt idx="12">
                  <c:v>24.2</c:v>
                </c:pt>
                <c:pt idx="13">
                  <c:v>34.5</c:v>
                </c:pt>
                <c:pt idx="14">
                  <c:v>41.3</c:v>
                </c:pt>
                <c:pt idx="15">
                  <c:v>32.1</c:v>
                </c:pt>
                <c:pt idx="16">
                  <c:v>29.7</c:v>
                </c:pt>
                <c:pt idx="17">
                  <c:v>39.700000000000003</c:v>
                </c:pt>
                <c:pt idx="18">
                  <c:v>44.2</c:v>
                </c:pt>
                <c:pt idx="19">
                  <c:v>37.4</c:v>
                </c:pt>
                <c:pt idx="20">
                  <c:v>42.9</c:v>
                </c:pt>
                <c:pt idx="21">
                  <c:v>36.5</c:v>
                </c:pt>
                <c:pt idx="22">
                  <c:v>40.4</c:v>
                </c:pt>
                <c:pt idx="23">
                  <c:v>47.5</c:v>
                </c:pt>
                <c:pt idx="24">
                  <c:v>50</c:v>
                </c:pt>
                <c:pt idx="25">
                  <c:v>48.1</c:v>
                </c:pt>
                <c:pt idx="26">
                  <c:v>53</c:v>
                </c:pt>
                <c:pt idx="27">
                  <c:v>48.7</c:v>
                </c:pt>
                <c:pt idx="28">
                  <c:v>51.4</c:v>
                </c:pt>
                <c:pt idx="29">
                  <c:v>46</c:v>
                </c:pt>
                <c:pt idx="30">
                  <c:v>54.8</c:v>
                </c:pt>
                <c:pt idx="31">
                  <c:v>48.5</c:v>
                </c:pt>
                <c:pt idx="32">
                  <c:v>60.1</c:v>
                </c:pt>
                <c:pt idx="33">
                  <c:v>56.4</c:v>
                </c:pt>
                <c:pt idx="34">
                  <c:v>56</c:v>
                </c:pt>
                <c:pt idx="35">
                  <c:v>62.7</c:v>
                </c:pt>
                <c:pt idx="36">
                  <c:v>66.599999999999994</c:v>
                </c:pt>
                <c:pt idx="37">
                  <c:v>66.900000000000006</c:v>
                </c:pt>
                <c:pt idx="38">
                  <c:v>65.8</c:v>
                </c:pt>
                <c:pt idx="39">
                  <c:v>58.4</c:v>
                </c:pt>
                <c:pt idx="40">
                  <c:v>69.8</c:v>
                </c:pt>
                <c:pt idx="41">
                  <c:v>59.8</c:v>
                </c:pt>
                <c:pt idx="42">
                  <c:v>65.900000000000006</c:v>
                </c:pt>
                <c:pt idx="43">
                  <c:v>59.4</c:v>
                </c:pt>
                <c:pt idx="44">
                  <c:v>65.2</c:v>
                </c:pt>
                <c:pt idx="45">
                  <c:v>63.9</c:v>
                </c:pt>
                <c:pt idx="46">
                  <c:v>61.7</c:v>
                </c:pt>
                <c:pt idx="47">
                  <c:v>72.8</c:v>
                </c:pt>
                <c:pt idx="48">
                  <c:v>67.2</c:v>
                </c:pt>
                <c:pt idx="49">
                  <c:v>76.7</c:v>
                </c:pt>
                <c:pt idx="50">
                  <c:v>81.099999999999994</c:v>
                </c:pt>
                <c:pt idx="51">
                  <c:v>70.599999999999994</c:v>
                </c:pt>
                <c:pt idx="52">
                  <c:v>62.5</c:v>
                </c:pt>
                <c:pt idx="53">
                  <c:v>68.5</c:v>
                </c:pt>
                <c:pt idx="54">
                  <c:v>67</c:v>
                </c:pt>
                <c:pt idx="55">
                  <c:v>57.4</c:v>
                </c:pt>
                <c:pt idx="56">
                  <c:v>70.7</c:v>
                </c:pt>
                <c:pt idx="57">
                  <c:v>57.8</c:v>
                </c:pt>
                <c:pt idx="58">
                  <c:v>58.8</c:v>
                </c:pt>
                <c:pt idx="59">
                  <c:v>71.2</c:v>
                </c:pt>
                <c:pt idx="60">
                  <c:v>63.8</c:v>
                </c:pt>
                <c:pt idx="61">
                  <c:v>70.5</c:v>
                </c:pt>
                <c:pt idx="62">
                  <c:v>75.400000000000006</c:v>
                </c:pt>
                <c:pt idx="63">
                  <c:v>13.9</c:v>
                </c:pt>
                <c:pt idx="64">
                  <c:v>31.1</c:v>
                </c:pt>
                <c:pt idx="65">
                  <c:v>38.6</c:v>
                </c:pt>
                <c:pt idx="66">
                  <c:v>36.700000000000003</c:v>
                </c:pt>
                <c:pt idx="67">
                  <c:v>36.200000000000003</c:v>
                </c:pt>
                <c:pt idx="68">
                  <c:v>34.4</c:v>
                </c:pt>
                <c:pt idx="69">
                  <c:v>38</c:v>
                </c:pt>
                <c:pt idx="70">
                  <c:v>40.9</c:v>
                </c:pt>
                <c:pt idx="71">
                  <c:v>31.1</c:v>
                </c:pt>
                <c:pt idx="72">
                  <c:v>43.8</c:v>
                </c:pt>
                <c:pt idx="73">
                  <c:v>43.6</c:v>
                </c:pt>
                <c:pt idx="74">
                  <c:v>48.8</c:v>
                </c:pt>
                <c:pt idx="75">
                  <c:v>43.4</c:v>
                </c:pt>
                <c:pt idx="76">
                  <c:v>44.6</c:v>
                </c:pt>
                <c:pt idx="77">
                  <c:v>37.9</c:v>
                </c:pt>
                <c:pt idx="78">
                  <c:v>35.700000000000003</c:v>
                </c:pt>
                <c:pt idx="79">
                  <c:v>44.7</c:v>
                </c:pt>
                <c:pt idx="80">
                  <c:v>41.8</c:v>
                </c:pt>
                <c:pt idx="81">
                  <c:v>43.3</c:v>
                </c:pt>
                <c:pt idx="82">
                  <c:v>50.2</c:v>
                </c:pt>
                <c:pt idx="83">
                  <c:v>57.9</c:v>
                </c:pt>
                <c:pt idx="84">
                  <c:v>51.6</c:v>
                </c:pt>
                <c:pt idx="85">
                  <c:v>52.2</c:v>
                </c:pt>
                <c:pt idx="86">
                  <c:v>46.3</c:v>
                </c:pt>
                <c:pt idx="87">
                  <c:v>44.9</c:v>
                </c:pt>
                <c:pt idx="88">
                  <c:v>37.6</c:v>
                </c:pt>
                <c:pt idx="89">
                  <c:v>42.3</c:v>
                </c:pt>
                <c:pt idx="90">
                  <c:v>47.3</c:v>
                </c:pt>
                <c:pt idx="91">
                  <c:v>38.1</c:v>
                </c:pt>
                <c:pt idx="92">
                  <c:v>33.5</c:v>
                </c:pt>
                <c:pt idx="93">
                  <c:v>30.8</c:v>
                </c:pt>
                <c:pt idx="94">
                  <c:v>31.7</c:v>
                </c:pt>
                <c:pt idx="95">
                  <c:v>27.7</c:v>
                </c:pt>
                <c:pt idx="96">
                  <c:v>32.6</c:v>
                </c:pt>
                <c:pt idx="97">
                  <c:v>38</c:v>
                </c:pt>
                <c:pt idx="98">
                  <c:v>36.6</c:v>
                </c:pt>
                <c:pt idx="99">
                  <c:v>30.2</c:v>
                </c:pt>
                <c:pt idx="100">
                  <c:v>33.5</c:v>
                </c:pt>
                <c:pt idx="101">
                  <c:v>28.2</c:v>
                </c:pt>
                <c:pt idx="102">
                  <c:v>28.2</c:v>
                </c:pt>
                <c:pt idx="103">
                  <c:v>26.9</c:v>
                </c:pt>
                <c:pt idx="104">
                  <c:v>31.8</c:v>
                </c:pt>
              </c:numCache>
            </c:numRef>
          </c:val>
          <c:smooth val="0"/>
          <c:extLst>
            <c:ext xmlns:c16="http://schemas.microsoft.com/office/drawing/2014/chart" uri="{C3380CC4-5D6E-409C-BE32-E72D297353CC}">
              <c16:uniqueId val="{00000001-3B40-41BA-A470-F1CF74A62C1A}"/>
            </c:ext>
          </c:extLst>
        </c:ser>
        <c:ser>
          <c:idx val="2"/>
          <c:order val="2"/>
          <c:tx>
            <c:strRef>
              <c:f>A1_ábra_chart!$M$19</c:f>
              <c:strCache>
                <c:ptCount val="1"/>
                <c:pt idx="0">
                  <c:v>Financial constraints</c:v>
                </c:pt>
              </c:strCache>
            </c:strRef>
          </c:tx>
          <c:spPr>
            <a:ln w="38100" cap="rnd">
              <a:solidFill>
                <a:schemeClr val="accent1"/>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A1_ábra_chart!$M$21:$M$125</c:f>
              <c:numCache>
                <c:formatCode>0.0</c:formatCode>
                <c:ptCount val="105"/>
                <c:pt idx="0">
                  <c:v>17.2</c:v>
                </c:pt>
                <c:pt idx="1">
                  <c:v>14.8</c:v>
                </c:pt>
                <c:pt idx="2">
                  <c:v>16.600000000000001</c:v>
                </c:pt>
                <c:pt idx="3">
                  <c:v>17.600000000000001</c:v>
                </c:pt>
                <c:pt idx="4">
                  <c:v>19.100000000000001</c:v>
                </c:pt>
                <c:pt idx="5">
                  <c:v>16.600000000000001</c:v>
                </c:pt>
                <c:pt idx="6">
                  <c:v>15.5</c:v>
                </c:pt>
                <c:pt idx="7">
                  <c:v>15.9</c:v>
                </c:pt>
                <c:pt idx="8">
                  <c:v>13.4</c:v>
                </c:pt>
                <c:pt idx="9">
                  <c:v>12.6</c:v>
                </c:pt>
                <c:pt idx="10">
                  <c:v>15.6</c:v>
                </c:pt>
                <c:pt idx="11">
                  <c:v>13.2</c:v>
                </c:pt>
                <c:pt idx="12">
                  <c:v>16.2</c:v>
                </c:pt>
                <c:pt idx="13">
                  <c:v>18</c:v>
                </c:pt>
                <c:pt idx="14">
                  <c:v>15</c:v>
                </c:pt>
                <c:pt idx="15">
                  <c:v>18.3</c:v>
                </c:pt>
                <c:pt idx="16">
                  <c:v>18.100000000000001</c:v>
                </c:pt>
                <c:pt idx="17">
                  <c:v>17.3</c:v>
                </c:pt>
                <c:pt idx="18">
                  <c:v>13.7</c:v>
                </c:pt>
                <c:pt idx="19">
                  <c:v>15.1</c:v>
                </c:pt>
                <c:pt idx="20">
                  <c:v>13.3</c:v>
                </c:pt>
                <c:pt idx="21">
                  <c:v>15.5</c:v>
                </c:pt>
                <c:pt idx="22">
                  <c:v>11.6</c:v>
                </c:pt>
                <c:pt idx="23">
                  <c:v>14.4</c:v>
                </c:pt>
                <c:pt idx="24">
                  <c:v>11.8</c:v>
                </c:pt>
                <c:pt idx="25">
                  <c:v>15.3</c:v>
                </c:pt>
                <c:pt idx="26">
                  <c:v>11.7</c:v>
                </c:pt>
                <c:pt idx="27">
                  <c:v>13</c:v>
                </c:pt>
                <c:pt idx="28">
                  <c:v>10.8</c:v>
                </c:pt>
                <c:pt idx="29">
                  <c:v>11.2</c:v>
                </c:pt>
                <c:pt idx="30">
                  <c:v>16.3</c:v>
                </c:pt>
                <c:pt idx="31">
                  <c:v>9.4</c:v>
                </c:pt>
                <c:pt idx="32">
                  <c:v>10</c:v>
                </c:pt>
                <c:pt idx="33">
                  <c:v>13.2</c:v>
                </c:pt>
                <c:pt idx="34">
                  <c:v>14.2</c:v>
                </c:pt>
                <c:pt idx="35">
                  <c:v>9.3000000000000007</c:v>
                </c:pt>
                <c:pt idx="36">
                  <c:v>11.3</c:v>
                </c:pt>
                <c:pt idx="37">
                  <c:v>13.5</c:v>
                </c:pt>
                <c:pt idx="38">
                  <c:v>8.1</c:v>
                </c:pt>
                <c:pt idx="39">
                  <c:v>12.4</c:v>
                </c:pt>
                <c:pt idx="40">
                  <c:v>10.8</c:v>
                </c:pt>
                <c:pt idx="41">
                  <c:v>4</c:v>
                </c:pt>
                <c:pt idx="42">
                  <c:v>11.8</c:v>
                </c:pt>
                <c:pt idx="43">
                  <c:v>12.3</c:v>
                </c:pt>
                <c:pt idx="44">
                  <c:v>13.2</c:v>
                </c:pt>
                <c:pt idx="45">
                  <c:v>13.1</c:v>
                </c:pt>
                <c:pt idx="46">
                  <c:v>10</c:v>
                </c:pt>
                <c:pt idx="47">
                  <c:v>9.3000000000000007</c:v>
                </c:pt>
                <c:pt idx="48">
                  <c:v>10.9</c:v>
                </c:pt>
                <c:pt idx="49">
                  <c:v>5.4</c:v>
                </c:pt>
                <c:pt idx="50">
                  <c:v>14</c:v>
                </c:pt>
                <c:pt idx="51">
                  <c:v>8.6999999999999993</c:v>
                </c:pt>
                <c:pt idx="52">
                  <c:v>6.3</c:v>
                </c:pt>
                <c:pt idx="53">
                  <c:v>12.4</c:v>
                </c:pt>
                <c:pt idx="54">
                  <c:v>19.8</c:v>
                </c:pt>
                <c:pt idx="55">
                  <c:v>21</c:v>
                </c:pt>
                <c:pt idx="56">
                  <c:v>18.8</c:v>
                </c:pt>
                <c:pt idx="57">
                  <c:v>14.6</c:v>
                </c:pt>
                <c:pt idx="58">
                  <c:v>19.399999999999999</c:v>
                </c:pt>
                <c:pt idx="59">
                  <c:v>19.5</c:v>
                </c:pt>
                <c:pt idx="60">
                  <c:v>17</c:v>
                </c:pt>
                <c:pt idx="61">
                  <c:v>17.8</c:v>
                </c:pt>
                <c:pt idx="62">
                  <c:v>19.399999999999999</c:v>
                </c:pt>
                <c:pt idx="63">
                  <c:v>17.8</c:v>
                </c:pt>
                <c:pt idx="64">
                  <c:v>29.9</c:v>
                </c:pt>
                <c:pt idx="65">
                  <c:v>23.6</c:v>
                </c:pt>
                <c:pt idx="66">
                  <c:v>27.5</c:v>
                </c:pt>
                <c:pt idx="67">
                  <c:v>21.3</c:v>
                </c:pt>
                <c:pt idx="68">
                  <c:v>22</c:v>
                </c:pt>
                <c:pt idx="69">
                  <c:v>19.5</c:v>
                </c:pt>
                <c:pt idx="70">
                  <c:v>22.2</c:v>
                </c:pt>
                <c:pt idx="71">
                  <c:v>21.7</c:v>
                </c:pt>
                <c:pt idx="72">
                  <c:v>19.3</c:v>
                </c:pt>
                <c:pt idx="73">
                  <c:v>18.399999999999999</c:v>
                </c:pt>
                <c:pt idx="74">
                  <c:v>17</c:v>
                </c:pt>
                <c:pt idx="75">
                  <c:v>21.1</c:v>
                </c:pt>
                <c:pt idx="76">
                  <c:v>21.6</c:v>
                </c:pt>
                <c:pt idx="77">
                  <c:v>19.8</c:v>
                </c:pt>
                <c:pt idx="78">
                  <c:v>19.600000000000001</c:v>
                </c:pt>
                <c:pt idx="79">
                  <c:v>20.399999999999999</c:v>
                </c:pt>
                <c:pt idx="80">
                  <c:v>13.3</c:v>
                </c:pt>
                <c:pt idx="81">
                  <c:v>21.5</c:v>
                </c:pt>
                <c:pt idx="82">
                  <c:v>22.6</c:v>
                </c:pt>
                <c:pt idx="83">
                  <c:v>26.6</c:v>
                </c:pt>
                <c:pt idx="84">
                  <c:v>23.4</c:v>
                </c:pt>
                <c:pt idx="85">
                  <c:v>26.7</c:v>
                </c:pt>
                <c:pt idx="86">
                  <c:v>16.100000000000001</c:v>
                </c:pt>
                <c:pt idx="87">
                  <c:v>26.3</c:v>
                </c:pt>
                <c:pt idx="88">
                  <c:v>23</c:v>
                </c:pt>
                <c:pt idx="89">
                  <c:v>9.9</c:v>
                </c:pt>
                <c:pt idx="90">
                  <c:v>15.4</c:v>
                </c:pt>
                <c:pt idx="91">
                  <c:v>17.899999999999999</c:v>
                </c:pt>
                <c:pt idx="92">
                  <c:v>19.3</c:v>
                </c:pt>
                <c:pt idx="93">
                  <c:v>20.9</c:v>
                </c:pt>
                <c:pt idx="94">
                  <c:v>19</c:v>
                </c:pt>
                <c:pt idx="95">
                  <c:v>24.7</c:v>
                </c:pt>
                <c:pt idx="96">
                  <c:v>16</c:v>
                </c:pt>
                <c:pt idx="97">
                  <c:v>21.5</c:v>
                </c:pt>
                <c:pt idx="98">
                  <c:v>16.399999999999999</c:v>
                </c:pt>
                <c:pt idx="99">
                  <c:v>14.4</c:v>
                </c:pt>
                <c:pt idx="100">
                  <c:v>20.8</c:v>
                </c:pt>
                <c:pt idx="101">
                  <c:v>16.3</c:v>
                </c:pt>
                <c:pt idx="102">
                  <c:v>15.4</c:v>
                </c:pt>
                <c:pt idx="103">
                  <c:v>18.3</c:v>
                </c:pt>
                <c:pt idx="104">
                  <c:v>19.399999999999999</c:v>
                </c:pt>
              </c:numCache>
            </c:numRef>
          </c:val>
          <c:smooth val="0"/>
          <c:extLst>
            <c:ext xmlns:c16="http://schemas.microsoft.com/office/drawing/2014/chart" uri="{C3380CC4-5D6E-409C-BE32-E72D297353CC}">
              <c16:uniqueId val="{00000000-3B40-41BA-A470-F1CF74A62C1A}"/>
            </c:ext>
          </c:extLst>
        </c:ser>
        <c:ser>
          <c:idx val="7"/>
          <c:order val="3"/>
          <c:tx>
            <c:strRef>
              <c:f>A1_ábra_chart!$L$19</c:f>
              <c:strCache>
                <c:ptCount val="1"/>
                <c:pt idx="0">
                  <c:v>Shortage of material/equipment</c:v>
                </c:pt>
              </c:strCache>
            </c:strRef>
          </c:tx>
          <c:spPr>
            <a:ln w="38100" cap="rnd">
              <a:solidFill>
                <a:schemeClr val="accent3"/>
              </a:solidFill>
              <a:round/>
            </a:ln>
            <a:effectLst/>
          </c:spPr>
          <c:marker>
            <c:symbol val="none"/>
          </c:marker>
          <c:cat>
            <c:numRef>
              <c:f>A1_ábra_chart!$H$21:$H$125</c:f>
              <c:numCache>
                <c:formatCode>General</c:formatCode>
                <c:ptCount val="105"/>
                <c:pt idx="0">
                  <c:v>2015</c:v>
                </c:pt>
                <c:pt idx="1">
                  <c:v>2015</c:v>
                </c:pt>
                <c:pt idx="2">
                  <c:v>2015</c:v>
                </c:pt>
                <c:pt idx="3">
                  <c:v>2015</c:v>
                </c:pt>
                <c:pt idx="4">
                  <c:v>2015</c:v>
                </c:pt>
                <c:pt idx="5">
                  <c:v>2015</c:v>
                </c:pt>
                <c:pt idx="6">
                  <c:v>2015</c:v>
                </c:pt>
                <c:pt idx="7">
                  <c:v>2015</c:v>
                </c:pt>
                <c:pt idx="8">
                  <c:v>2015</c:v>
                </c:pt>
                <c:pt idx="9">
                  <c:v>2015</c:v>
                </c:pt>
                <c:pt idx="10">
                  <c:v>2015</c:v>
                </c:pt>
                <c:pt idx="11">
                  <c:v>2015</c:v>
                </c:pt>
                <c:pt idx="12">
                  <c:v>2016</c:v>
                </c:pt>
                <c:pt idx="13">
                  <c:v>2016</c:v>
                </c:pt>
                <c:pt idx="14">
                  <c:v>2016</c:v>
                </c:pt>
                <c:pt idx="15">
                  <c:v>2016</c:v>
                </c:pt>
                <c:pt idx="16">
                  <c:v>2016</c:v>
                </c:pt>
                <c:pt idx="17">
                  <c:v>2016</c:v>
                </c:pt>
                <c:pt idx="18">
                  <c:v>2016</c:v>
                </c:pt>
                <c:pt idx="19">
                  <c:v>2016</c:v>
                </c:pt>
                <c:pt idx="20">
                  <c:v>2016</c:v>
                </c:pt>
                <c:pt idx="21">
                  <c:v>2016</c:v>
                </c:pt>
                <c:pt idx="22">
                  <c:v>2016</c:v>
                </c:pt>
                <c:pt idx="23">
                  <c:v>2016</c:v>
                </c:pt>
                <c:pt idx="24">
                  <c:v>2017</c:v>
                </c:pt>
                <c:pt idx="25">
                  <c:v>2017</c:v>
                </c:pt>
                <c:pt idx="26">
                  <c:v>2017</c:v>
                </c:pt>
                <c:pt idx="27">
                  <c:v>2017</c:v>
                </c:pt>
                <c:pt idx="28">
                  <c:v>2017</c:v>
                </c:pt>
                <c:pt idx="29">
                  <c:v>2017</c:v>
                </c:pt>
                <c:pt idx="30">
                  <c:v>2017</c:v>
                </c:pt>
                <c:pt idx="31">
                  <c:v>2017</c:v>
                </c:pt>
                <c:pt idx="32">
                  <c:v>2017</c:v>
                </c:pt>
                <c:pt idx="33">
                  <c:v>2017</c:v>
                </c:pt>
                <c:pt idx="34">
                  <c:v>2017</c:v>
                </c:pt>
                <c:pt idx="35">
                  <c:v>2017</c:v>
                </c:pt>
                <c:pt idx="36">
                  <c:v>2018</c:v>
                </c:pt>
                <c:pt idx="37">
                  <c:v>2018</c:v>
                </c:pt>
                <c:pt idx="38">
                  <c:v>2018</c:v>
                </c:pt>
                <c:pt idx="39">
                  <c:v>2018</c:v>
                </c:pt>
                <c:pt idx="40">
                  <c:v>2018</c:v>
                </c:pt>
                <c:pt idx="41">
                  <c:v>2018</c:v>
                </c:pt>
                <c:pt idx="42">
                  <c:v>2018</c:v>
                </c:pt>
                <c:pt idx="43">
                  <c:v>2018</c:v>
                </c:pt>
                <c:pt idx="44">
                  <c:v>2018</c:v>
                </c:pt>
                <c:pt idx="45">
                  <c:v>2018</c:v>
                </c:pt>
                <c:pt idx="46">
                  <c:v>2018</c:v>
                </c:pt>
                <c:pt idx="47">
                  <c:v>2018</c:v>
                </c:pt>
                <c:pt idx="48">
                  <c:v>2019</c:v>
                </c:pt>
                <c:pt idx="49">
                  <c:v>2019</c:v>
                </c:pt>
                <c:pt idx="50">
                  <c:v>2019</c:v>
                </c:pt>
                <c:pt idx="51">
                  <c:v>2019</c:v>
                </c:pt>
                <c:pt idx="52">
                  <c:v>2019</c:v>
                </c:pt>
                <c:pt idx="53">
                  <c:v>2019</c:v>
                </c:pt>
                <c:pt idx="54">
                  <c:v>2019</c:v>
                </c:pt>
                <c:pt idx="55">
                  <c:v>2019</c:v>
                </c:pt>
                <c:pt idx="56">
                  <c:v>2019</c:v>
                </c:pt>
                <c:pt idx="57">
                  <c:v>2019</c:v>
                </c:pt>
                <c:pt idx="58">
                  <c:v>2019</c:v>
                </c:pt>
                <c:pt idx="59">
                  <c:v>2019</c:v>
                </c:pt>
                <c:pt idx="60">
                  <c:v>2020</c:v>
                </c:pt>
                <c:pt idx="61">
                  <c:v>2020</c:v>
                </c:pt>
                <c:pt idx="62">
                  <c:v>2020</c:v>
                </c:pt>
                <c:pt idx="63">
                  <c:v>2020</c:v>
                </c:pt>
                <c:pt idx="64">
                  <c:v>2020</c:v>
                </c:pt>
                <c:pt idx="65">
                  <c:v>2020</c:v>
                </c:pt>
                <c:pt idx="66">
                  <c:v>2020</c:v>
                </c:pt>
                <c:pt idx="67">
                  <c:v>2020</c:v>
                </c:pt>
                <c:pt idx="68">
                  <c:v>2020</c:v>
                </c:pt>
                <c:pt idx="69">
                  <c:v>2020</c:v>
                </c:pt>
                <c:pt idx="70">
                  <c:v>2020</c:v>
                </c:pt>
                <c:pt idx="71">
                  <c:v>2020</c:v>
                </c:pt>
                <c:pt idx="72">
                  <c:v>2021</c:v>
                </c:pt>
                <c:pt idx="73">
                  <c:v>2021</c:v>
                </c:pt>
                <c:pt idx="74">
                  <c:v>2021</c:v>
                </c:pt>
                <c:pt idx="75">
                  <c:v>2021</c:v>
                </c:pt>
                <c:pt idx="76">
                  <c:v>2021</c:v>
                </c:pt>
                <c:pt idx="77">
                  <c:v>2021</c:v>
                </c:pt>
                <c:pt idx="78">
                  <c:v>2021</c:v>
                </c:pt>
                <c:pt idx="79">
                  <c:v>2021</c:v>
                </c:pt>
                <c:pt idx="80">
                  <c:v>2021</c:v>
                </c:pt>
                <c:pt idx="81">
                  <c:v>2021</c:v>
                </c:pt>
                <c:pt idx="82">
                  <c:v>2021</c:v>
                </c:pt>
                <c:pt idx="83">
                  <c:v>2021</c:v>
                </c:pt>
                <c:pt idx="84">
                  <c:v>2022</c:v>
                </c:pt>
                <c:pt idx="85">
                  <c:v>2022</c:v>
                </c:pt>
                <c:pt idx="86">
                  <c:v>2022</c:v>
                </c:pt>
                <c:pt idx="87">
                  <c:v>2022</c:v>
                </c:pt>
                <c:pt idx="88">
                  <c:v>2022</c:v>
                </c:pt>
                <c:pt idx="89">
                  <c:v>2022</c:v>
                </c:pt>
                <c:pt idx="90">
                  <c:v>2022</c:v>
                </c:pt>
                <c:pt idx="91">
                  <c:v>2022</c:v>
                </c:pt>
                <c:pt idx="92">
                  <c:v>2022</c:v>
                </c:pt>
                <c:pt idx="93">
                  <c:v>2022</c:v>
                </c:pt>
                <c:pt idx="94">
                  <c:v>2022</c:v>
                </c:pt>
                <c:pt idx="95">
                  <c:v>2022</c:v>
                </c:pt>
                <c:pt idx="96">
                  <c:v>2023</c:v>
                </c:pt>
                <c:pt idx="97">
                  <c:v>2023</c:v>
                </c:pt>
                <c:pt idx="98">
                  <c:v>2023</c:v>
                </c:pt>
                <c:pt idx="99">
                  <c:v>2023</c:v>
                </c:pt>
                <c:pt idx="100">
                  <c:v>2023</c:v>
                </c:pt>
                <c:pt idx="101">
                  <c:v>2023</c:v>
                </c:pt>
                <c:pt idx="102">
                  <c:v>2023</c:v>
                </c:pt>
                <c:pt idx="103">
                  <c:v>2023</c:v>
                </c:pt>
                <c:pt idx="104">
                  <c:v>2023</c:v>
                </c:pt>
              </c:numCache>
            </c:numRef>
          </c:cat>
          <c:val>
            <c:numRef>
              <c:f>A1_ábra_chart!$L$21:$L$125</c:f>
              <c:numCache>
                <c:formatCode>0.0</c:formatCode>
                <c:ptCount val="105"/>
                <c:pt idx="0">
                  <c:v>4.8</c:v>
                </c:pt>
                <c:pt idx="1">
                  <c:v>4.4000000000000004</c:v>
                </c:pt>
                <c:pt idx="2">
                  <c:v>8.3000000000000007</c:v>
                </c:pt>
                <c:pt idx="3">
                  <c:v>8.4</c:v>
                </c:pt>
                <c:pt idx="4">
                  <c:v>8.3000000000000007</c:v>
                </c:pt>
                <c:pt idx="5">
                  <c:v>10.8</c:v>
                </c:pt>
                <c:pt idx="6">
                  <c:v>10.1</c:v>
                </c:pt>
                <c:pt idx="7">
                  <c:v>12.9</c:v>
                </c:pt>
                <c:pt idx="8">
                  <c:v>12.9</c:v>
                </c:pt>
                <c:pt idx="9">
                  <c:v>8.9</c:v>
                </c:pt>
                <c:pt idx="10">
                  <c:v>14.2</c:v>
                </c:pt>
                <c:pt idx="11">
                  <c:v>11.5</c:v>
                </c:pt>
                <c:pt idx="12">
                  <c:v>7.6</c:v>
                </c:pt>
                <c:pt idx="13">
                  <c:v>10.8</c:v>
                </c:pt>
                <c:pt idx="14">
                  <c:v>15.4</c:v>
                </c:pt>
                <c:pt idx="15">
                  <c:v>7</c:v>
                </c:pt>
                <c:pt idx="16">
                  <c:v>10.5</c:v>
                </c:pt>
                <c:pt idx="17">
                  <c:v>12.7</c:v>
                </c:pt>
                <c:pt idx="18">
                  <c:v>15.3</c:v>
                </c:pt>
                <c:pt idx="19">
                  <c:v>16.8</c:v>
                </c:pt>
                <c:pt idx="20">
                  <c:v>15.1</c:v>
                </c:pt>
                <c:pt idx="21">
                  <c:v>15.5</c:v>
                </c:pt>
                <c:pt idx="22">
                  <c:v>17.2</c:v>
                </c:pt>
                <c:pt idx="23">
                  <c:v>15.5</c:v>
                </c:pt>
                <c:pt idx="24">
                  <c:v>15</c:v>
                </c:pt>
                <c:pt idx="25">
                  <c:v>13.6</c:v>
                </c:pt>
                <c:pt idx="26">
                  <c:v>17.100000000000001</c:v>
                </c:pt>
                <c:pt idx="27">
                  <c:v>22.6</c:v>
                </c:pt>
                <c:pt idx="28">
                  <c:v>19.5</c:v>
                </c:pt>
                <c:pt idx="29">
                  <c:v>25.4</c:v>
                </c:pt>
                <c:pt idx="30">
                  <c:v>23.3</c:v>
                </c:pt>
                <c:pt idx="31">
                  <c:v>26.1</c:v>
                </c:pt>
                <c:pt idx="32">
                  <c:v>31.7</c:v>
                </c:pt>
                <c:pt idx="33">
                  <c:v>29</c:v>
                </c:pt>
                <c:pt idx="34">
                  <c:v>30.5</c:v>
                </c:pt>
                <c:pt idx="35">
                  <c:v>27</c:v>
                </c:pt>
                <c:pt idx="36">
                  <c:v>25.8</c:v>
                </c:pt>
                <c:pt idx="37">
                  <c:v>25.3</c:v>
                </c:pt>
                <c:pt idx="38">
                  <c:v>29.1</c:v>
                </c:pt>
                <c:pt idx="39">
                  <c:v>27.6</c:v>
                </c:pt>
                <c:pt idx="40">
                  <c:v>34.5</c:v>
                </c:pt>
                <c:pt idx="41">
                  <c:v>35</c:v>
                </c:pt>
                <c:pt idx="42">
                  <c:v>35.299999999999997</c:v>
                </c:pt>
                <c:pt idx="43">
                  <c:v>37</c:v>
                </c:pt>
                <c:pt idx="44">
                  <c:v>36.799999999999997</c:v>
                </c:pt>
                <c:pt idx="45">
                  <c:v>37.6</c:v>
                </c:pt>
                <c:pt idx="46">
                  <c:v>38</c:v>
                </c:pt>
                <c:pt idx="47">
                  <c:v>31.8</c:v>
                </c:pt>
                <c:pt idx="48">
                  <c:v>36.1</c:v>
                </c:pt>
                <c:pt idx="49">
                  <c:v>36.299999999999997</c:v>
                </c:pt>
                <c:pt idx="50">
                  <c:v>30</c:v>
                </c:pt>
                <c:pt idx="51">
                  <c:v>29.8</c:v>
                </c:pt>
                <c:pt idx="52">
                  <c:v>25</c:v>
                </c:pt>
                <c:pt idx="53">
                  <c:v>24.9</c:v>
                </c:pt>
                <c:pt idx="54">
                  <c:v>28.7</c:v>
                </c:pt>
                <c:pt idx="55">
                  <c:v>22.9</c:v>
                </c:pt>
                <c:pt idx="56">
                  <c:v>19.2</c:v>
                </c:pt>
                <c:pt idx="57">
                  <c:v>23.9</c:v>
                </c:pt>
                <c:pt idx="58">
                  <c:v>22.3</c:v>
                </c:pt>
                <c:pt idx="59">
                  <c:v>12.4</c:v>
                </c:pt>
                <c:pt idx="60">
                  <c:v>15</c:v>
                </c:pt>
                <c:pt idx="61">
                  <c:v>16.3</c:v>
                </c:pt>
                <c:pt idx="62">
                  <c:v>15.9</c:v>
                </c:pt>
                <c:pt idx="63">
                  <c:v>23.6</c:v>
                </c:pt>
                <c:pt idx="64">
                  <c:v>17.899999999999999</c:v>
                </c:pt>
                <c:pt idx="65">
                  <c:v>8.5</c:v>
                </c:pt>
                <c:pt idx="66">
                  <c:v>10.5</c:v>
                </c:pt>
                <c:pt idx="67">
                  <c:v>10.9</c:v>
                </c:pt>
                <c:pt idx="68">
                  <c:v>12.4</c:v>
                </c:pt>
                <c:pt idx="69">
                  <c:v>14</c:v>
                </c:pt>
                <c:pt idx="70">
                  <c:v>11.6</c:v>
                </c:pt>
                <c:pt idx="71">
                  <c:v>6.8</c:v>
                </c:pt>
                <c:pt idx="72">
                  <c:v>9.8000000000000007</c:v>
                </c:pt>
                <c:pt idx="73">
                  <c:v>15.2</c:v>
                </c:pt>
                <c:pt idx="74">
                  <c:v>16.2</c:v>
                </c:pt>
                <c:pt idx="75">
                  <c:v>22.5</c:v>
                </c:pt>
                <c:pt idx="76">
                  <c:v>25.5</c:v>
                </c:pt>
                <c:pt idx="77">
                  <c:v>32.6</c:v>
                </c:pt>
                <c:pt idx="78">
                  <c:v>44.1</c:v>
                </c:pt>
                <c:pt idx="79">
                  <c:v>39.799999999999997</c:v>
                </c:pt>
                <c:pt idx="80">
                  <c:v>31.2</c:v>
                </c:pt>
                <c:pt idx="81">
                  <c:v>31.3</c:v>
                </c:pt>
                <c:pt idx="82">
                  <c:v>38.700000000000003</c:v>
                </c:pt>
                <c:pt idx="83">
                  <c:v>31.6</c:v>
                </c:pt>
                <c:pt idx="84">
                  <c:v>20.8</c:v>
                </c:pt>
                <c:pt idx="85">
                  <c:v>30.6</c:v>
                </c:pt>
                <c:pt idx="86">
                  <c:v>37.200000000000003</c:v>
                </c:pt>
                <c:pt idx="87">
                  <c:v>34.4</c:v>
                </c:pt>
                <c:pt idx="88">
                  <c:v>31.5</c:v>
                </c:pt>
                <c:pt idx="89">
                  <c:v>36.299999999999997</c:v>
                </c:pt>
                <c:pt idx="90">
                  <c:v>29.3</c:v>
                </c:pt>
                <c:pt idx="91">
                  <c:v>25.4</c:v>
                </c:pt>
                <c:pt idx="92">
                  <c:v>21</c:v>
                </c:pt>
                <c:pt idx="93">
                  <c:v>24.9</c:v>
                </c:pt>
                <c:pt idx="94">
                  <c:v>23.6</c:v>
                </c:pt>
                <c:pt idx="95">
                  <c:v>23</c:v>
                </c:pt>
                <c:pt idx="96">
                  <c:v>14.6</c:v>
                </c:pt>
                <c:pt idx="97">
                  <c:v>18.100000000000001</c:v>
                </c:pt>
                <c:pt idx="98">
                  <c:v>12.6</c:v>
                </c:pt>
                <c:pt idx="99">
                  <c:v>10.9</c:v>
                </c:pt>
                <c:pt idx="100">
                  <c:v>10.1</c:v>
                </c:pt>
                <c:pt idx="101">
                  <c:v>4.5</c:v>
                </c:pt>
                <c:pt idx="102">
                  <c:v>5</c:v>
                </c:pt>
                <c:pt idx="103">
                  <c:v>8.6999999999999993</c:v>
                </c:pt>
                <c:pt idx="104">
                  <c:v>3.2</c:v>
                </c:pt>
              </c:numCache>
            </c:numRef>
          </c:val>
          <c:smooth val="0"/>
          <c:extLst>
            <c:ext xmlns:c16="http://schemas.microsoft.com/office/drawing/2014/chart" uri="{C3380CC4-5D6E-409C-BE32-E72D297353CC}">
              <c16:uniqueId val="{00000002-3B40-41BA-A470-F1CF74A62C1A}"/>
            </c:ext>
          </c:extLst>
        </c:ser>
        <c:dLbls>
          <c:showLegendKey val="0"/>
          <c:showVal val="0"/>
          <c:showCatName val="0"/>
          <c:showSerName val="0"/>
          <c:showPercent val="0"/>
          <c:showBubbleSize val="0"/>
        </c:dLbls>
        <c:marker val="1"/>
        <c:smooth val="0"/>
        <c:axId val="92127648"/>
        <c:axId val="92126992"/>
      </c:lineChart>
      <c:lineChart>
        <c:grouping val="standard"/>
        <c:varyColors val="0"/>
        <c:ser>
          <c:idx val="6"/>
          <c:order val="4"/>
          <c:tx>
            <c:v>fikt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A1_ábra_chart!#REF!</c:f>
            </c:multiLvlStrRef>
          </c:cat>
          <c:smooth val="0"/>
          <c:extLst>
            <c:ext xmlns:c16="http://schemas.microsoft.com/office/drawing/2014/chart" uri="{C3380CC4-5D6E-409C-BE32-E72D297353CC}">
              <c16:uniqueId val="{00000004-3B40-41BA-A470-F1CF74A62C1A}"/>
            </c:ext>
          </c:extLst>
        </c:ser>
        <c:dLbls>
          <c:showLegendKey val="0"/>
          <c:showVal val="0"/>
          <c:showCatName val="0"/>
          <c:showSerName val="0"/>
          <c:showPercent val="0"/>
          <c:showBubbleSize val="0"/>
        </c:dLbls>
        <c:marker val="1"/>
        <c:smooth val="0"/>
        <c:axId val="551869672"/>
        <c:axId val="414276256"/>
      </c:line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12"/>
        <c:tickMarkSkip val="12"/>
        <c:noMultiLvlLbl val="0"/>
      </c:catAx>
      <c:valAx>
        <c:axId val="92126992"/>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a:t>
                </a:r>
                <a:r>
                  <a:rPr lang="hu-HU" b="0" baseline="0"/>
                  <a:t> indicator</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between"/>
      </c:valAx>
      <c:valAx>
        <c:axId val="41427625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Balance indicator</a:t>
                </a:r>
              </a:p>
            </c:rich>
          </c:tx>
          <c:layout>
            <c:manualLayout>
              <c:xMode val="edge"/>
              <c:yMode val="edge"/>
              <c:x val="0.708208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between"/>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524203350420124E-2"/>
          <c:y val="0.90165606952212651"/>
          <c:w val="0.91491055857950654"/>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A2_ábra_chart!$F$11</c:f>
              <c:strCache>
                <c:ptCount val="1"/>
                <c:pt idx="0">
                  <c:v>Feldolgozóipar</c:v>
                </c:pt>
              </c:strCache>
            </c:strRef>
          </c:tx>
          <c:spPr>
            <a:ln w="28575" cap="rnd">
              <a:solidFill>
                <a:srgbClr val="71AD47"/>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A2_ábra_chart!$F$12:$F$101</c:f>
              <c:numCache>
                <c:formatCode>#,##0.0</c:formatCode>
                <c:ptCount val="90"/>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244.59115307898247</c:v>
                </c:pt>
                <c:pt idx="85">
                  <c:v>254.57451302963247</c:v>
                </c:pt>
                <c:pt idx="86">
                  <c:v>260.64047583266665</c:v>
                </c:pt>
                <c:pt idx="87">
                  <c:v>272.29408557449926</c:v>
                </c:pt>
                <c:pt idx="88">
                  <c:v>280.0262861920383</c:v>
                </c:pt>
                <c:pt idx="89">
                  <c:v>284.88859577233097</c:v>
                </c:pt>
              </c:numCache>
            </c:numRef>
          </c:val>
          <c:smooth val="0"/>
          <c:extLst>
            <c:ext xmlns:c16="http://schemas.microsoft.com/office/drawing/2014/chart" uri="{C3380CC4-5D6E-409C-BE32-E72D297353CC}">
              <c16:uniqueId val="{00000000-2D4A-4CE1-8E47-9CC638D575C4}"/>
            </c:ext>
          </c:extLst>
        </c:ser>
        <c:ser>
          <c:idx val="1"/>
          <c:order val="1"/>
          <c:tx>
            <c:strRef>
              <c:f>A2_ábra_chart!$G$11</c:f>
              <c:strCache>
                <c:ptCount val="1"/>
                <c:pt idx="0">
                  <c:v>Kereskedelem</c:v>
                </c:pt>
              </c:strCache>
            </c:strRef>
          </c:tx>
          <c:spPr>
            <a:ln w="28575" cap="rnd">
              <a:solidFill>
                <a:srgbClr val="53CBFF"/>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A2_ábra_chart!$G$12:$G$101</c:f>
              <c:numCache>
                <c:formatCode>#,##0.0</c:formatCode>
                <c:ptCount val="90"/>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187.02621675231745</c:v>
                </c:pt>
                <c:pt idx="85">
                  <c:v>182.29642276171066</c:v>
                </c:pt>
                <c:pt idx="86">
                  <c:v>181.44418801079229</c:v>
                </c:pt>
                <c:pt idx="87">
                  <c:v>173.93663661189598</c:v>
                </c:pt>
                <c:pt idx="88">
                  <c:v>173.11433257149156</c:v>
                </c:pt>
                <c:pt idx="89">
                  <c:v>169.64125400092524</c:v>
                </c:pt>
              </c:numCache>
            </c:numRef>
          </c:val>
          <c:smooth val="0"/>
          <c:extLst>
            <c:ext xmlns:c16="http://schemas.microsoft.com/office/drawing/2014/chart" uri="{C3380CC4-5D6E-409C-BE32-E72D297353CC}">
              <c16:uniqueId val="{00000001-2D4A-4CE1-8E47-9CC638D575C4}"/>
            </c:ext>
          </c:extLst>
        </c:ser>
        <c:ser>
          <c:idx val="2"/>
          <c:order val="2"/>
          <c:tx>
            <c:strRef>
              <c:f>A2_ábra_chart!$H$11</c:f>
              <c:strCache>
                <c:ptCount val="1"/>
                <c:pt idx="0">
                  <c:v>Logisztika</c:v>
                </c:pt>
              </c:strCache>
            </c:strRef>
          </c:tx>
          <c:spPr>
            <a:ln w="28575" cap="rnd">
              <a:solidFill>
                <a:srgbClr val="AEAAAA"/>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A2_ábra_chart!$H$12:$H$101</c:f>
              <c:numCache>
                <c:formatCode>#,##0.0</c:formatCode>
                <c:ptCount val="90"/>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137.37475203679912</c:v>
                </c:pt>
                <c:pt idx="85">
                  <c:v>136.45606964664378</c:v>
                </c:pt>
                <c:pt idx="86">
                  <c:v>137.26036654040908</c:v>
                </c:pt>
                <c:pt idx="87">
                  <c:v>127.29590874346192</c:v>
                </c:pt>
                <c:pt idx="88">
                  <c:v>129.02758045317114</c:v>
                </c:pt>
                <c:pt idx="89">
                  <c:v>120.36451712431875</c:v>
                </c:pt>
              </c:numCache>
            </c:numRef>
          </c:val>
          <c:smooth val="0"/>
          <c:extLst>
            <c:ext xmlns:c16="http://schemas.microsoft.com/office/drawing/2014/chart" uri="{C3380CC4-5D6E-409C-BE32-E72D297353CC}">
              <c16:uniqueId val="{00000002-2D4A-4CE1-8E47-9CC638D575C4}"/>
            </c:ext>
          </c:extLst>
        </c:ser>
        <c:ser>
          <c:idx val="3"/>
          <c:order val="3"/>
          <c:tx>
            <c:strRef>
              <c:f>A2_ábra_chart!$I$11</c:f>
              <c:strCache>
                <c:ptCount val="1"/>
                <c:pt idx="0">
                  <c:v>IKT szektor</c:v>
                </c:pt>
              </c:strCache>
            </c:strRef>
          </c:tx>
          <c:spPr>
            <a:ln w="28575" cap="rnd">
              <a:solidFill>
                <a:srgbClr val="0C2148"/>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A2_ábra_chart!$I$12:$I$101</c:f>
              <c:numCache>
                <c:formatCode>#,##0.0</c:formatCode>
                <c:ptCount val="90"/>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151.41620957041201</c:v>
                </c:pt>
                <c:pt idx="85">
                  <c:v>151.94983888531218</c:v>
                </c:pt>
                <c:pt idx="86">
                  <c:v>153.2320018479387</c:v>
                </c:pt>
                <c:pt idx="87">
                  <c:v>148.15180657674378</c:v>
                </c:pt>
                <c:pt idx="88">
                  <c:v>144.88527291077048</c:v>
                </c:pt>
                <c:pt idx="89">
                  <c:v>142.22851277071015</c:v>
                </c:pt>
              </c:numCache>
            </c:numRef>
          </c:val>
          <c:smooth val="0"/>
          <c:extLst>
            <c:ext xmlns:c16="http://schemas.microsoft.com/office/drawing/2014/chart" uri="{C3380CC4-5D6E-409C-BE32-E72D297353CC}">
              <c16:uniqueId val="{00000003-2D4A-4CE1-8E47-9CC638D575C4}"/>
            </c:ext>
          </c:extLst>
        </c:ser>
        <c:ser>
          <c:idx val="4"/>
          <c:order val="4"/>
          <c:tx>
            <c:strRef>
              <c:f>A2_ábra_chart!$J$11</c:f>
              <c:strCache>
                <c:ptCount val="1"/>
                <c:pt idx="0">
                  <c:v>Pénzügyi</c:v>
                </c:pt>
              </c:strCache>
            </c:strRef>
          </c:tx>
          <c:spPr>
            <a:ln w="28575" cap="rnd">
              <a:solidFill>
                <a:srgbClr val="DA0000"/>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A2_ábra_chart!$J$12:$J$101</c:f>
              <c:numCache>
                <c:formatCode>#,##0.0</c:formatCode>
                <c:ptCount val="90"/>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85.922674376654825</c:v>
                </c:pt>
                <c:pt idx="85">
                  <c:v>74.754947079077368</c:v>
                </c:pt>
                <c:pt idx="86">
                  <c:v>73.906265086235436</c:v>
                </c:pt>
                <c:pt idx="87">
                  <c:v>74.56897166604432</c:v>
                </c:pt>
                <c:pt idx="88">
                  <c:v>79.966725114271114</c:v>
                </c:pt>
                <c:pt idx="89">
                  <c:v>83.287656844395016</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923833408167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A2_ábra_chart!$F$10</c:f>
              <c:strCache>
                <c:ptCount val="1"/>
                <c:pt idx="0">
                  <c:v>Manufacturing</c:v>
                </c:pt>
              </c:strCache>
            </c:strRef>
          </c:tx>
          <c:spPr>
            <a:ln w="28575" cap="rnd">
              <a:solidFill>
                <a:srgbClr val="71AD47"/>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A2_ábra_chart!$F$12:$F$101</c:f>
              <c:numCache>
                <c:formatCode>#,##0.0</c:formatCode>
                <c:ptCount val="90"/>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172.73863458370153</c:v>
                </c:pt>
                <c:pt idx="65">
                  <c:v>174.49944480632286</c:v>
                </c:pt>
                <c:pt idx="66">
                  <c:v>181.38909630726914</c:v>
                </c:pt>
                <c:pt idx="67">
                  <c:v>188.01316234878834</c:v>
                </c:pt>
                <c:pt idx="68">
                  <c:v>186.43448663769652</c:v>
                </c:pt>
                <c:pt idx="69">
                  <c:v>186.18914708001128</c:v>
                </c:pt>
                <c:pt idx="70">
                  <c:v>187.01518945217668</c:v>
                </c:pt>
                <c:pt idx="71">
                  <c:v>207.70214769984119</c:v>
                </c:pt>
                <c:pt idx="72">
                  <c:v>215.59122077608811</c:v>
                </c:pt>
                <c:pt idx="73">
                  <c:v>229.4510248486952</c:v>
                </c:pt>
                <c:pt idx="74">
                  <c:v>241.93500321923096</c:v>
                </c:pt>
                <c:pt idx="75">
                  <c:v>236.63496874622268</c:v>
                </c:pt>
                <c:pt idx="76">
                  <c:v>242.30940473267111</c:v>
                </c:pt>
                <c:pt idx="77">
                  <c:v>238.22055593385849</c:v>
                </c:pt>
                <c:pt idx="78">
                  <c:v>224.51748890920092</c:v>
                </c:pt>
                <c:pt idx="79">
                  <c:v>219.67856039635228</c:v>
                </c:pt>
                <c:pt idx="80">
                  <c:v>212.29281852440019</c:v>
                </c:pt>
                <c:pt idx="81">
                  <c:v>214.9959196560103</c:v>
                </c:pt>
                <c:pt idx="82">
                  <c:v>227.12444564158741</c:v>
                </c:pt>
                <c:pt idx="83">
                  <c:v>240.00271293501564</c:v>
                </c:pt>
                <c:pt idx="84">
                  <c:v>244.59115307898247</c:v>
                </c:pt>
                <c:pt idx="85">
                  <c:v>254.57451302963247</c:v>
                </c:pt>
                <c:pt idx="86">
                  <c:v>260.64047583266665</c:v>
                </c:pt>
                <c:pt idx="87">
                  <c:v>272.29408557449926</c:v>
                </c:pt>
                <c:pt idx="88">
                  <c:v>280.0262861920383</c:v>
                </c:pt>
                <c:pt idx="89">
                  <c:v>284.88859577233097</c:v>
                </c:pt>
              </c:numCache>
            </c:numRef>
          </c:val>
          <c:smooth val="0"/>
          <c:extLst>
            <c:ext xmlns:c16="http://schemas.microsoft.com/office/drawing/2014/chart" uri="{C3380CC4-5D6E-409C-BE32-E72D297353CC}">
              <c16:uniqueId val="{00000000-3162-4D8A-85E7-E919207B6C0F}"/>
            </c:ext>
          </c:extLst>
        </c:ser>
        <c:ser>
          <c:idx val="1"/>
          <c:order val="1"/>
          <c:tx>
            <c:strRef>
              <c:f>A2_ábra_chart!$G$10</c:f>
              <c:strCache>
                <c:ptCount val="1"/>
                <c:pt idx="0">
                  <c:v>Trade</c:v>
                </c:pt>
              </c:strCache>
            </c:strRef>
          </c:tx>
          <c:spPr>
            <a:ln w="28575" cap="rnd">
              <a:solidFill>
                <a:srgbClr val="53CBFF"/>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A2_ábra_chart!$G$12:$G$101</c:f>
              <c:numCache>
                <c:formatCode>#,##0.0</c:formatCode>
                <c:ptCount val="90"/>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130.06186592193703</c:v>
                </c:pt>
                <c:pt idx="65">
                  <c:v>132.39866791801217</c:v>
                </c:pt>
                <c:pt idx="66">
                  <c:v>133.65372154567635</c:v>
                </c:pt>
                <c:pt idx="67">
                  <c:v>133.69151980958759</c:v>
                </c:pt>
                <c:pt idx="68">
                  <c:v>134.16211330869189</c:v>
                </c:pt>
                <c:pt idx="69">
                  <c:v>138.10468135836507</c:v>
                </c:pt>
                <c:pt idx="70">
                  <c:v>141.02714669861524</c:v>
                </c:pt>
                <c:pt idx="71">
                  <c:v>143.78917923740187</c:v>
                </c:pt>
                <c:pt idx="72">
                  <c:v>149.7707445960431</c:v>
                </c:pt>
                <c:pt idx="73">
                  <c:v>156.41429691999394</c:v>
                </c:pt>
                <c:pt idx="74">
                  <c:v>163.52100201114729</c:v>
                </c:pt>
                <c:pt idx="75">
                  <c:v>166.97184006183272</c:v>
                </c:pt>
                <c:pt idx="76">
                  <c:v>163.10990244427447</c:v>
                </c:pt>
                <c:pt idx="77">
                  <c:v>150.94103363692852</c:v>
                </c:pt>
                <c:pt idx="78">
                  <c:v>146.48415319569267</c:v>
                </c:pt>
                <c:pt idx="79">
                  <c:v>149.71537829765694</c:v>
                </c:pt>
                <c:pt idx="80">
                  <c:v>158.87925886957174</c:v>
                </c:pt>
                <c:pt idx="81">
                  <c:v>178.86588773038528</c:v>
                </c:pt>
                <c:pt idx="82">
                  <c:v>186.69256269502335</c:v>
                </c:pt>
                <c:pt idx="83">
                  <c:v>192.58232561899371</c:v>
                </c:pt>
                <c:pt idx="84">
                  <c:v>187.02621675231745</c:v>
                </c:pt>
                <c:pt idx="85">
                  <c:v>182.29642276171066</c:v>
                </c:pt>
                <c:pt idx="86">
                  <c:v>181.44418801079229</c:v>
                </c:pt>
                <c:pt idx="87">
                  <c:v>173.93663661189598</c:v>
                </c:pt>
                <c:pt idx="88">
                  <c:v>173.11433257149156</c:v>
                </c:pt>
                <c:pt idx="89">
                  <c:v>169.64125400092524</c:v>
                </c:pt>
              </c:numCache>
            </c:numRef>
          </c:val>
          <c:smooth val="0"/>
          <c:extLst>
            <c:ext xmlns:c16="http://schemas.microsoft.com/office/drawing/2014/chart" uri="{C3380CC4-5D6E-409C-BE32-E72D297353CC}">
              <c16:uniqueId val="{00000001-3162-4D8A-85E7-E919207B6C0F}"/>
            </c:ext>
          </c:extLst>
        </c:ser>
        <c:ser>
          <c:idx val="2"/>
          <c:order val="2"/>
          <c:tx>
            <c:strRef>
              <c:f>A2_ábra_chart!$H$10</c:f>
              <c:strCache>
                <c:ptCount val="1"/>
                <c:pt idx="0">
                  <c:v>Logistics</c:v>
                </c:pt>
              </c:strCache>
            </c:strRef>
          </c:tx>
          <c:spPr>
            <a:ln w="28575" cap="rnd">
              <a:solidFill>
                <a:srgbClr val="AEAAAA"/>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A2_ábra_chart!$H$12:$H$101</c:f>
              <c:numCache>
                <c:formatCode>#,##0.0</c:formatCode>
                <c:ptCount val="90"/>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86.39951727240458</c:v>
                </c:pt>
                <c:pt idx="65">
                  <c:v>96.23513093009359</c:v>
                </c:pt>
                <c:pt idx="66">
                  <c:v>103.06602211348722</c:v>
                </c:pt>
                <c:pt idx="67">
                  <c:v>114.97756537365086</c:v>
                </c:pt>
                <c:pt idx="68">
                  <c:v>120.39874531171135</c:v>
                </c:pt>
                <c:pt idx="69">
                  <c:v>126.00426216217359</c:v>
                </c:pt>
                <c:pt idx="70">
                  <c:v>135.02044820032376</c:v>
                </c:pt>
                <c:pt idx="71">
                  <c:v>148.1005765466424</c:v>
                </c:pt>
                <c:pt idx="72">
                  <c:v>150.84424961375623</c:v>
                </c:pt>
                <c:pt idx="73">
                  <c:v>152.64309086761912</c:v>
                </c:pt>
                <c:pt idx="74">
                  <c:v>154.67424497618259</c:v>
                </c:pt>
                <c:pt idx="75">
                  <c:v>148.32098138596911</c:v>
                </c:pt>
                <c:pt idx="76">
                  <c:v>150.78253533808959</c:v>
                </c:pt>
                <c:pt idx="77">
                  <c:v>149.47793221314794</c:v>
                </c:pt>
                <c:pt idx="78">
                  <c:v>140.52855078406986</c:v>
                </c:pt>
                <c:pt idx="79">
                  <c:v>131.69204155020583</c:v>
                </c:pt>
                <c:pt idx="80">
                  <c:v>125.8784607130206</c:v>
                </c:pt>
                <c:pt idx="81">
                  <c:v>128.23026730127236</c:v>
                </c:pt>
                <c:pt idx="82">
                  <c:v>132.00344730011113</c:v>
                </c:pt>
                <c:pt idx="83">
                  <c:v>138.49875751121573</c:v>
                </c:pt>
                <c:pt idx="84">
                  <c:v>137.37475203679912</c:v>
                </c:pt>
                <c:pt idx="85">
                  <c:v>136.45606964664378</c:v>
                </c:pt>
                <c:pt idx="86">
                  <c:v>137.26036654040908</c:v>
                </c:pt>
                <c:pt idx="87">
                  <c:v>127.29590874346192</c:v>
                </c:pt>
                <c:pt idx="88">
                  <c:v>129.02758045317114</c:v>
                </c:pt>
                <c:pt idx="89">
                  <c:v>120.36451712431875</c:v>
                </c:pt>
              </c:numCache>
            </c:numRef>
          </c:val>
          <c:smooth val="0"/>
          <c:extLst>
            <c:ext xmlns:c16="http://schemas.microsoft.com/office/drawing/2014/chart" uri="{C3380CC4-5D6E-409C-BE32-E72D297353CC}">
              <c16:uniqueId val="{00000002-3162-4D8A-85E7-E919207B6C0F}"/>
            </c:ext>
          </c:extLst>
        </c:ser>
        <c:ser>
          <c:idx val="3"/>
          <c:order val="3"/>
          <c:tx>
            <c:strRef>
              <c:f>A2_ábra_chart!$I$10</c:f>
              <c:strCache>
                <c:ptCount val="1"/>
                <c:pt idx="0">
                  <c:v>ICT</c:v>
                </c:pt>
              </c:strCache>
            </c:strRef>
          </c:tx>
          <c:spPr>
            <a:ln w="28575" cap="rnd">
              <a:solidFill>
                <a:srgbClr val="0C2148"/>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A2_ábra_chart!$I$12:$I$101</c:f>
              <c:numCache>
                <c:formatCode>#,##0.0</c:formatCode>
                <c:ptCount val="90"/>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118.72024952177678</c:v>
                </c:pt>
                <c:pt idx="65">
                  <c:v>130.31694099464013</c:v>
                </c:pt>
                <c:pt idx="66">
                  <c:v>133.76638410775948</c:v>
                </c:pt>
                <c:pt idx="67">
                  <c:v>133.05833510933164</c:v>
                </c:pt>
                <c:pt idx="68">
                  <c:v>136.84628500119089</c:v>
                </c:pt>
                <c:pt idx="69">
                  <c:v>129.78653357506442</c:v>
                </c:pt>
                <c:pt idx="70">
                  <c:v>128.31650065298913</c:v>
                </c:pt>
                <c:pt idx="71">
                  <c:v>124.73636890060507</c:v>
                </c:pt>
                <c:pt idx="72">
                  <c:v>122.51284231408368</c:v>
                </c:pt>
                <c:pt idx="73">
                  <c:v>130.24573282967805</c:v>
                </c:pt>
                <c:pt idx="74">
                  <c:v>130.55060487482149</c:v>
                </c:pt>
                <c:pt idx="75">
                  <c:v>123.38378554437693</c:v>
                </c:pt>
                <c:pt idx="76">
                  <c:v>125.11789357671964</c:v>
                </c:pt>
                <c:pt idx="77">
                  <c:v>119.35663148709466</c:v>
                </c:pt>
                <c:pt idx="78">
                  <c:v>118.64589626450235</c:v>
                </c:pt>
                <c:pt idx="79">
                  <c:v>127.30297189443692</c:v>
                </c:pt>
                <c:pt idx="80">
                  <c:v>127.49299431469551</c:v>
                </c:pt>
                <c:pt idx="81">
                  <c:v>130.01984223255891</c:v>
                </c:pt>
                <c:pt idx="82">
                  <c:v>138.56723166288631</c:v>
                </c:pt>
                <c:pt idx="83">
                  <c:v>147.94317950171231</c:v>
                </c:pt>
                <c:pt idx="84">
                  <c:v>151.41620957041201</c:v>
                </c:pt>
                <c:pt idx="85">
                  <c:v>151.94983888531218</c:v>
                </c:pt>
                <c:pt idx="86">
                  <c:v>153.2320018479387</c:v>
                </c:pt>
                <c:pt idx="87">
                  <c:v>148.15180657674378</c:v>
                </c:pt>
                <c:pt idx="88">
                  <c:v>144.88527291077048</c:v>
                </c:pt>
                <c:pt idx="89">
                  <c:v>142.22851277071015</c:v>
                </c:pt>
              </c:numCache>
            </c:numRef>
          </c:val>
          <c:smooth val="0"/>
          <c:extLst>
            <c:ext xmlns:c16="http://schemas.microsoft.com/office/drawing/2014/chart" uri="{C3380CC4-5D6E-409C-BE32-E72D297353CC}">
              <c16:uniqueId val="{00000003-3162-4D8A-85E7-E919207B6C0F}"/>
            </c:ext>
          </c:extLst>
        </c:ser>
        <c:ser>
          <c:idx val="4"/>
          <c:order val="4"/>
          <c:tx>
            <c:strRef>
              <c:f>A2_ábra_chart!$J$10</c:f>
              <c:strCache>
                <c:ptCount val="1"/>
                <c:pt idx="0">
                  <c:v>Financial services</c:v>
                </c:pt>
              </c:strCache>
            </c:strRef>
          </c:tx>
          <c:spPr>
            <a:ln w="28575" cap="rnd">
              <a:solidFill>
                <a:srgbClr val="DA0000"/>
              </a:solidFill>
              <a:round/>
            </a:ln>
            <a:effectLst/>
          </c:spPr>
          <c:marker>
            <c:symbol val="none"/>
          </c:marker>
          <c:cat>
            <c:numRef>
              <c:f>A2_ábra_chart!$D$12:$D$101</c:f>
              <c:numCache>
                <c:formatCode>General</c:formatCode>
                <c:ptCount val="90"/>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pt idx="76">
                  <c:v>2020</c:v>
                </c:pt>
                <c:pt idx="80">
                  <c:v>2021</c:v>
                </c:pt>
                <c:pt idx="84">
                  <c:v>2022</c:v>
                </c:pt>
                <c:pt idx="88">
                  <c:v>2023</c:v>
                </c:pt>
              </c:numCache>
            </c:numRef>
          </c:cat>
          <c:val>
            <c:numRef>
              <c:f>A2_ábra_chart!$J$12:$J$101</c:f>
              <c:numCache>
                <c:formatCode>#,##0.0</c:formatCode>
                <c:ptCount val="90"/>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55.518012156485739</c:v>
                </c:pt>
                <c:pt idx="65">
                  <c:v>58.786117029640401</c:v>
                </c:pt>
                <c:pt idx="66">
                  <c:v>59.540919105072632</c:v>
                </c:pt>
                <c:pt idx="67">
                  <c:v>62.076534352178236</c:v>
                </c:pt>
                <c:pt idx="68">
                  <c:v>61.149698232844244</c:v>
                </c:pt>
                <c:pt idx="69">
                  <c:v>73.656548422216176</c:v>
                </c:pt>
                <c:pt idx="70">
                  <c:v>76.488532991756401</c:v>
                </c:pt>
                <c:pt idx="71">
                  <c:v>77.993843243454762</c:v>
                </c:pt>
                <c:pt idx="72">
                  <c:v>91.073273258082054</c:v>
                </c:pt>
                <c:pt idx="73">
                  <c:v>98.525730787024813</c:v>
                </c:pt>
                <c:pt idx="74">
                  <c:v>105.22423247112971</c:v>
                </c:pt>
                <c:pt idx="75">
                  <c:v>105.14927461319478</c:v>
                </c:pt>
                <c:pt idx="76">
                  <c:v>94.943920925459437</c:v>
                </c:pt>
                <c:pt idx="77">
                  <c:v>83.540874760777555</c:v>
                </c:pt>
                <c:pt idx="78">
                  <c:v>68.980364859345713</c:v>
                </c:pt>
                <c:pt idx="79">
                  <c:v>71.618152688004457</c:v>
                </c:pt>
                <c:pt idx="80">
                  <c:v>80.748526569933944</c:v>
                </c:pt>
                <c:pt idx="81">
                  <c:v>89.640789799432937</c:v>
                </c:pt>
                <c:pt idx="82">
                  <c:v>98.077405859241736</c:v>
                </c:pt>
                <c:pt idx="83">
                  <c:v>95.789781064329588</c:v>
                </c:pt>
                <c:pt idx="84">
                  <c:v>85.922674376654825</c:v>
                </c:pt>
                <c:pt idx="85">
                  <c:v>74.754947079077368</c:v>
                </c:pt>
                <c:pt idx="86">
                  <c:v>73.906265086235436</c:v>
                </c:pt>
                <c:pt idx="87">
                  <c:v>74.56897166604432</c:v>
                </c:pt>
                <c:pt idx="88">
                  <c:v>79.966725114271114</c:v>
                </c:pt>
                <c:pt idx="89">
                  <c:v>83.287656844395016</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30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30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4972499209269028"/>
              <c:y val="7.0347769028871387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7.1860847494169461E-2"/>
          <c:w val="0.84780111111111112"/>
          <c:h val="0.59735115625200308"/>
        </c:manualLayout>
      </c:layout>
      <c:barChart>
        <c:barDir val="col"/>
        <c:grouping val="stacked"/>
        <c:varyColors val="0"/>
        <c:ser>
          <c:idx val="0"/>
          <c:order val="0"/>
          <c:tx>
            <c:strRef>
              <c:f>A3_ábra_chart!$H$8</c:f>
              <c:strCache>
                <c:ptCount val="1"/>
                <c:pt idx="0">
                  <c:v>Regularly</c:v>
                </c:pt>
              </c:strCache>
            </c:strRef>
          </c:tx>
          <c:spPr>
            <a:solidFill>
              <a:schemeClr val="accent1"/>
            </a:solidFill>
            <a:ln>
              <a:solidFill>
                <a:schemeClr val="tx1"/>
              </a:solidFill>
            </a:ln>
            <a:effectLst/>
          </c:spPr>
          <c:invertIfNegative val="0"/>
          <c:cat>
            <c:multiLvlStrRef>
              <c:f>A3_ábra_chart!$D$10:$E$62</c:f>
              <c:multiLvlStrCache>
                <c:ptCount val="53"/>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lvl>
                <c:lvl>
                  <c:pt idx="0">
                    <c:v>2019</c:v>
                  </c:pt>
                  <c:pt idx="12">
                    <c:v>2020</c:v>
                  </c:pt>
                  <c:pt idx="24">
                    <c:v>2021</c:v>
                  </c:pt>
                  <c:pt idx="36">
                    <c:v>2022</c:v>
                  </c:pt>
                  <c:pt idx="48">
                    <c:v>2023</c:v>
                  </c:pt>
                </c:lvl>
              </c:multiLvlStrCache>
            </c:multiLvlStrRef>
          </c:cat>
          <c:val>
            <c:numRef>
              <c:f>A3_ábra_chart!$H$10:$H$62</c:f>
              <c:numCache>
                <c:formatCode>0.0</c:formatCode>
                <c:ptCount val="53"/>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numCache>
            </c:numRef>
          </c:val>
          <c:extLst>
            <c:ext xmlns:c16="http://schemas.microsoft.com/office/drawing/2014/chart" uri="{C3380CC4-5D6E-409C-BE32-E72D297353CC}">
              <c16:uniqueId val="{00000000-3237-462D-84F1-87F5522529AC}"/>
            </c:ext>
          </c:extLst>
        </c:ser>
        <c:ser>
          <c:idx val="1"/>
          <c:order val="1"/>
          <c:tx>
            <c:strRef>
              <c:f>A3_ábra_chart!$I$8</c:f>
              <c:strCache>
                <c:ptCount val="1"/>
                <c:pt idx="0">
                  <c:v>Occasionally</c:v>
                </c:pt>
              </c:strCache>
            </c:strRef>
          </c:tx>
          <c:spPr>
            <a:solidFill>
              <a:schemeClr val="tx2"/>
            </a:solidFill>
            <a:ln>
              <a:solidFill>
                <a:schemeClr val="tx1"/>
              </a:solidFill>
            </a:ln>
            <a:effectLst/>
          </c:spPr>
          <c:invertIfNegative val="0"/>
          <c:cat>
            <c:multiLvlStrRef>
              <c:f>A3_ábra_chart!$D$10:$E$62</c:f>
              <c:multiLvlStrCache>
                <c:ptCount val="53"/>
                <c:lvl>
                  <c:pt idx="0">
                    <c:v>Jan–Mar</c:v>
                  </c:pt>
                  <c:pt idx="1">
                    <c:v>Feb–Apr</c:v>
                  </c:pt>
                  <c:pt idx="2">
                    <c:v>Mar–May</c:v>
                  </c:pt>
                  <c:pt idx="3">
                    <c:v>Apr–Jun</c:v>
                  </c:pt>
                  <c:pt idx="4">
                    <c:v>May–Jul</c:v>
                  </c:pt>
                  <c:pt idx="5">
                    <c:v>Jun–Aug</c:v>
                  </c:pt>
                  <c:pt idx="6">
                    <c:v>Jul–Sep</c:v>
                  </c:pt>
                  <c:pt idx="7">
                    <c:v>Aug–Oct</c:v>
                  </c:pt>
                  <c:pt idx="8">
                    <c:v>Sep–Nov</c:v>
                  </c:pt>
                  <c:pt idx="9">
                    <c:v>Oct–Dec</c:v>
                  </c:pt>
                  <c:pt idx="10">
                    <c:v>Nov–Jan</c:v>
                  </c:pt>
                  <c:pt idx="11">
                    <c:v>Dec–Feb</c:v>
                  </c:pt>
                  <c:pt idx="12">
                    <c:v>Jan–Mar</c:v>
                  </c:pt>
                  <c:pt idx="13">
                    <c:v>Feb–Apr</c:v>
                  </c:pt>
                  <c:pt idx="14">
                    <c:v>Mar–May</c:v>
                  </c:pt>
                  <c:pt idx="15">
                    <c:v>Apr–Jun</c:v>
                  </c:pt>
                  <c:pt idx="16">
                    <c:v>May–Jul</c:v>
                  </c:pt>
                  <c:pt idx="17">
                    <c:v>Jun–Aug</c:v>
                  </c:pt>
                  <c:pt idx="18">
                    <c:v>Jul–Sep</c:v>
                  </c:pt>
                  <c:pt idx="19">
                    <c:v>Aug–Oct</c:v>
                  </c:pt>
                  <c:pt idx="20">
                    <c:v>Sep–Nov</c:v>
                  </c:pt>
                  <c:pt idx="21">
                    <c:v>Oct–Dec</c:v>
                  </c:pt>
                  <c:pt idx="22">
                    <c:v>Nov–Jan</c:v>
                  </c:pt>
                  <c:pt idx="23">
                    <c:v>Dec–Feb</c:v>
                  </c:pt>
                  <c:pt idx="24">
                    <c:v>Jan–Mar</c:v>
                  </c:pt>
                  <c:pt idx="25">
                    <c:v>Feb–Apr</c:v>
                  </c:pt>
                  <c:pt idx="26">
                    <c:v>Mar–May</c:v>
                  </c:pt>
                  <c:pt idx="27">
                    <c:v>Apr–Jun</c:v>
                  </c:pt>
                  <c:pt idx="28">
                    <c:v>May–Jul</c:v>
                  </c:pt>
                  <c:pt idx="29">
                    <c:v>Jun–Aug</c:v>
                  </c:pt>
                  <c:pt idx="30">
                    <c:v>Jul–Sep</c:v>
                  </c:pt>
                  <c:pt idx="31">
                    <c:v>Aug–Oct</c:v>
                  </c:pt>
                  <c:pt idx="32">
                    <c:v>Sep–Nov</c:v>
                  </c:pt>
                  <c:pt idx="33">
                    <c:v>Oct–Dec</c:v>
                  </c:pt>
                  <c:pt idx="34">
                    <c:v>Nov–Jan</c:v>
                  </c:pt>
                  <c:pt idx="35">
                    <c:v>Dec–Feb</c:v>
                  </c:pt>
                  <c:pt idx="36">
                    <c:v>Jan–Mar</c:v>
                  </c:pt>
                  <c:pt idx="37">
                    <c:v>Feb–Apr</c:v>
                  </c:pt>
                  <c:pt idx="38">
                    <c:v>Mar–May</c:v>
                  </c:pt>
                  <c:pt idx="39">
                    <c:v>Apr–Jun</c:v>
                  </c:pt>
                  <c:pt idx="40">
                    <c:v>May–Jul</c:v>
                  </c:pt>
                  <c:pt idx="41">
                    <c:v>Jun–Aug</c:v>
                  </c:pt>
                  <c:pt idx="42">
                    <c:v>Jul–Sep</c:v>
                  </c:pt>
                  <c:pt idx="43">
                    <c:v>Aug–Oct</c:v>
                  </c:pt>
                  <c:pt idx="44">
                    <c:v>Sep–Nov</c:v>
                  </c:pt>
                  <c:pt idx="45">
                    <c:v>Oct–Dec</c:v>
                  </c:pt>
                  <c:pt idx="46">
                    <c:v>Nov–Jan</c:v>
                  </c:pt>
                  <c:pt idx="47">
                    <c:v>Dec–Feb</c:v>
                  </c:pt>
                  <c:pt idx="48">
                    <c:v>Jan–Mar</c:v>
                  </c:pt>
                  <c:pt idx="49">
                    <c:v>Feb–Apr</c:v>
                  </c:pt>
                  <c:pt idx="50">
                    <c:v>Mar–May</c:v>
                  </c:pt>
                  <c:pt idx="51">
                    <c:v>Apr–Jun</c:v>
                  </c:pt>
                  <c:pt idx="52">
                    <c:v>May–Jul</c:v>
                  </c:pt>
                </c:lvl>
                <c:lvl>
                  <c:pt idx="0">
                    <c:v>2019</c:v>
                  </c:pt>
                  <c:pt idx="12">
                    <c:v>2020</c:v>
                  </c:pt>
                  <c:pt idx="24">
                    <c:v>2021</c:v>
                  </c:pt>
                  <c:pt idx="36">
                    <c:v>2022</c:v>
                  </c:pt>
                  <c:pt idx="48">
                    <c:v>2023</c:v>
                  </c:pt>
                </c:lvl>
              </c:multiLvlStrCache>
            </c:multiLvlStrRef>
          </c:cat>
          <c:val>
            <c:numRef>
              <c:f>A3_ábra_chart!$I$10:$I$62</c:f>
              <c:numCache>
                <c:formatCode>0.0</c:formatCode>
                <c:ptCount val="53"/>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numCache>
            </c:numRef>
          </c:val>
          <c:extLst>
            <c:ext xmlns:c16="http://schemas.microsoft.com/office/drawing/2014/chart" uri="{C3380CC4-5D6E-409C-BE32-E72D297353CC}">
              <c16:uniqueId val="{00000001-3237-462D-84F1-87F5522529AC}"/>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2394-4548-A521-AA255BA44F88}"/>
            </c:ext>
          </c:extLst>
        </c:ser>
        <c:dLbls>
          <c:showLegendKey val="0"/>
          <c:showVal val="0"/>
          <c:showCatName val="0"/>
          <c:showSerName val="0"/>
          <c:showPercent val="0"/>
          <c:showBubbleSize val="0"/>
        </c:dLbls>
        <c:gapWidth val="150"/>
        <c:overlap val="100"/>
        <c:axId val="1173045960"/>
        <c:axId val="1173041368"/>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baseline="0"/>
                  <a:t>Per cent</a:t>
                </a:r>
                <a:endParaRPr lang="hu-HU" sz="16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173041368"/>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814504823946577"/>
              <c:y val="1.495498177321176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3045960"/>
        <c:crosses val="max"/>
        <c:crossBetween val="between"/>
      </c:valAx>
      <c:catAx>
        <c:axId val="1173045960"/>
        <c:scaling>
          <c:orientation val="minMax"/>
        </c:scaling>
        <c:delete val="1"/>
        <c:axPos val="b"/>
        <c:majorTickMark val="out"/>
        <c:minorTickMark val="none"/>
        <c:tickLblPos val="nextTo"/>
        <c:crossAx val="1173041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62916666666662E-2"/>
          <c:y val="5.82177800771932E-2"/>
          <c:w val="0.830515"/>
          <c:h val="0.59755344233172936"/>
        </c:manualLayout>
      </c:layout>
      <c:lineChart>
        <c:grouping val="standard"/>
        <c:varyColors val="0"/>
        <c:ser>
          <c:idx val="3"/>
          <c:order val="0"/>
          <c:tx>
            <c:strRef>
              <c:f>'3_ábra_chart'!$G$10</c:f>
              <c:strCache>
                <c:ptCount val="1"/>
                <c:pt idx="0">
                  <c:v>Gas (Dutch TTF)</c:v>
                </c:pt>
              </c:strCache>
            </c:strRef>
          </c:tx>
          <c:spPr>
            <a:ln w="19050" cap="rnd">
              <a:solidFill>
                <a:schemeClr val="accent1">
                  <a:lumMod val="60000"/>
                  <a:lumOff val="40000"/>
                </a:schemeClr>
              </a:solidFill>
              <a:round/>
            </a:ln>
            <a:effectLst/>
          </c:spPr>
          <c:marker>
            <c:symbol val="none"/>
          </c:marker>
          <c:cat>
            <c:numRef>
              <c:f>'3_ábra_chart'!$E$12:$E$576</c:f>
              <c:numCache>
                <c:formatCode>dd/mm/yyyy;@</c:formatCode>
                <c:ptCount val="565"/>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numCache>
            </c:numRef>
          </c:cat>
          <c:val>
            <c:numRef>
              <c:f>'3_ábra_chart'!$G$12:$G$576</c:f>
              <c:numCache>
                <c:formatCode>#,##0</c:formatCode>
                <c:ptCount val="565"/>
                <c:pt idx="0">
                  <c:v>42.152999999999999</c:v>
                </c:pt>
                <c:pt idx="1">
                  <c:v>41.243000000000002</c:v>
                </c:pt>
                <c:pt idx="2">
                  <c:v>42.253</c:v>
                </c:pt>
                <c:pt idx="3">
                  <c:v>42.899000000000001</c:v>
                </c:pt>
                <c:pt idx="4">
                  <c:v>43.118000000000002</c:v>
                </c:pt>
                <c:pt idx="5">
                  <c:v>42.786000000000001</c:v>
                </c:pt>
                <c:pt idx="6">
                  <c:v>44.655000000000001</c:v>
                </c:pt>
                <c:pt idx="7">
                  <c:v>45.985999999999997</c:v>
                </c:pt>
                <c:pt idx="8">
                  <c:v>45.871000000000002</c:v>
                </c:pt>
                <c:pt idx="9">
                  <c:v>44.628</c:v>
                </c:pt>
                <c:pt idx="10">
                  <c:v>47.988</c:v>
                </c:pt>
                <c:pt idx="11">
                  <c:v>46.948999999999998</c:v>
                </c:pt>
                <c:pt idx="12">
                  <c:v>45.384999999999998</c:v>
                </c:pt>
                <c:pt idx="13">
                  <c:v>40.395000000000003</c:v>
                </c:pt>
                <c:pt idx="14">
                  <c:v>41.944000000000003</c:v>
                </c:pt>
                <c:pt idx="15">
                  <c:v>41.68</c:v>
                </c:pt>
                <c:pt idx="16">
                  <c:v>44.87</c:v>
                </c:pt>
                <c:pt idx="17">
                  <c:v>45.284999999999997</c:v>
                </c:pt>
                <c:pt idx="18">
                  <c:v>45.787999999999997</c:v>
                </c:pt>
                <c:pt idx="19">
                  <c:v>47.805999999999997</c:v>
                </c:pt>
                <c:pt idx="20">
                  <c:v>49.679000000000002</c:v>
                </c:pt>
                <c:pt idx="21">
                  <c:v>50.338000000000001</c:v>
                </c:pt>
                <c:pt idx="22">
                  <c:v>50.231999999999999</c:v>
                </c:pt>
                <c:pt idx="23">
                  <c:v>51.915999999999997</c:v>
                </c:pt>
                <c:pt idx="24">
                  <c:v>51.505000000000003</c:v>
                </c:pt>
                <c:pt idx="25">
                  <c:v>52.874000000000002</c:v>
                </c:pt>
                <c:pt idx="26">
                  <c:v>53.908000000000001</c:v>
                </c:pt>
                <c:pt idx="27">
                  <c:v>55.287999999999997</c:v>
                </c:pt>
                <c:pt idx="28">
                  <c:v>56.581000000000003</c:v>
                </c:pt>
                <c:pt idx="29">
                  <c:v>57.915999999999997</c:v>
                </c:pt>
                <c:pt idx="30">
                  <c:v>61.279000000000003</c:v>
                </c:pt>
                <c:pt idx="31">
                  <c:v>65.763999999999996</c:v>
                </c:pt>
                <c:pt idx="32">
                  <c:v>70.706999999999994</c:v>
                </c:pt>
                <c:pt idx="33">
                  <c:v>63.250999999999998</c:v>
                </c:pt>
                <c:pt idx="34">
                  <c:v>65.102999999999994</c:v>
                </c:pt>
                <c:pt idx="35">
                  <c:v>75.316999999999993</c:v>
                </c:pt>
                <c:pt idx="36">
                  <c:v>73.781999999999996</c:v>
                </c:pt>
                <c:pt idx="37">
                  <c:v>71.691999999999993</c:v>
                </c:pt>
                <c:pt idx="38">
                  <c:v>69.683999999999997</c:v>
                </c:pt>
                <c:pt idx="39">
                  <c:v>70.239999999999995</c:v>
                </c:pt>
                <c:pt idx="40">
                  <c:v>76.507000000000005</c:v>
                </c:pt>
                <c:pt idx="41">
                  <c:v>78.564999999999998</c:v>
                </c:pt>
                <c:pt idx="42">
                  <c:v>86.608999999999995</c:v>
                </c:pt>
                <c:pt idx="43">
                  <c:v>97.774000000000001</c:v>
                </c:pt>
                <c:pt idx="44">
                  <c:v>93.625</c:v>
                </c:pt>
                <c:pt idx="45">
                  <c:v>96.652000000000001</c:v>
                </c:pt>
                <c:pt idx="46">
                  <c:v>116.02</c:v>
                </c:pt>
                <c:pt idx="47">
                  <c:v>108.191</c:v>
                </c:pt>
                <c:pt idx="48">
                  <c:v>96.584000000000003</c:v>
                </c:pt>
                <c:pt idx="49">
                  <c:v>87.605999999999995</c:v>
                </c:pt>
                <c:pt idx="50">
                  <c:v>85.215999999999994</c:v>
                </c:pt>
                <c:pt idx="51">
                  <c:v>85.697999999999993</c:v>
                </c:pt>
                <c:pt idx="52">
                  <c:v>93.616</c:v>
                </c:pt>
                <c:pt idx="53">
                  <c:v>102.172</c:v>
                </c:pt>
                <c:pt idx="54">
                  <c:v>93.647999999999996</c:v>
                </c:pt>
                <c:pt idx="55">
                  <c:v>93.933000000000007</c:v>
                </c:pt>
                <c:pt idx="56">
                  <c:v>89.932000000000002</c:v>
                </c:pt>
                <c:pt idx="57">
                  <c:v>93.450999999999993</c:v>
                </c:pt>
                <c:pt idx="58">
                  <c:v>88.462999999999994</c:v>
                </c:pt>
                <c:pt idx="59">
                  <c:v>87.337999999999994</c:v>
                </c:pt>
                <c:pt idx="60">
                  <c:v>88.643000000000001</c:v>
                </c:pt>
                <c:pt idx="61">
                  <c:v>88.492999999999995</c:v>
                </c:pt>
                <c:pt idx="62">
                  <c:v>86.819000000000003</c:v>
                </c:pt>
                <c:pt idx="63">
                  <c:v>77.031999999999996</c:v>
                </c:pt>
                <c:pt idx="64">
                  <c:v>64.864000000000004</c:v>
                </c:pt>
                <c:pt idx="65">
                  <c:v>65.619</c:v>
                </c:pt>
                <c:pt idx="66">
                  <c:v>67.605999999999995</c:v>
                </c:pt>
                <c:pt idx="67">
                  <c:v>76.542000000000002</c:v>
                </c:pt>
                <c:pt idx="68">
                  <c:v>73.376000000000005</c:v>
                </c:pt>
                <c:pt idx="69">
                  <c:v>74.027000000000001</c:v>
                </c:pt>
                <c:pt idx="70">
                  <c:v>79.073999999999998</c:v>
                </c:pt>
                <c:pt idx="71">
                  <c:v>72.587000000000003</c:v>
                </c:pt>
                <c:pt idx="72">
                  <c:v>70.123000000000005</c:v>
                </c:pt>
                <c:pt idx="73">
                  <c:v>74.790000000000006</c:v>
                </c:pt>
                <c:pt idx="74">
                  <c:v>75.674999999999997</c:v>
                </c:pt>
                <c:pt idx="75">
                  <c:v>79.947000000000003</c:v>
                </c:pt>
                <c:pt idx="76">
                  <c:v>94.188999999999993</c:v>
                </c:pt>
                <c:pt idx="77">
                  <c:v>95.004000000000005</c:v>
                </c:pt>
                <c:pt idx="78">
                  <c:v>95.167000000000002</c:v>
                </c:pt>
                <c:pt idx="79">
                  <c:v>87.125</c:v>
                </c:pt>
                <c:pt idx="80">
                  <c:v>84.016999999999996</c:v>
                </c:pt>
                <c:pt idx="81">
                  <c:v>90.927000000000007</c:v>
                </c:pt>
                <c:pt idx="82">
                  <c:v>93.983999999999995</c:v>
                </c:pt>
                <c:pt idx="83">
                  <c:v>93.194000000000003</c:v>
                </c:pt>
                <c:pt idx="84">
                  <c:v>87.772000000000006</c:v>
                </c:pt>
                <c:pt idx="85">
                  <c:v>93.146000000000001</c:v>
                </c:pt>
                <c:pt idx="86">
                  <c:v>92.513000000000005</c:v>
                </c:pt>
                <c:pt idx="87">
                  <c:v>95.674999999999997</c:v>
                </c:pt>
                <c:pt idx="88">
                  <c:v>94.83</c:v>
                </c:pt>
                <c:pt idx="89">
                  <c:v>89.477999999999994</c:v>
                </c:pt>
                <c:pt idx="90">
                  <c:v>89.927999999999997</c:v>
                </c:pt>
                <c:pt idx="91">
                  <c:v>95.882999999999996</c:v>
                </c:pt>
                <c:pt idx="92">
                  <c:v>101.502</c:v>
                </c:pt>
                <c:pt idx="93">
                  <c:v>100.44499999999999</c:v>
                </c:pt>
                <c:pt idx="94">
                  <c:v>105.776</c:v>
                </c:pt>
                <c:pt idx="95">
                  <c:v>116.084</c:v>
                </c:pt>
                <c:pt idx="96">
                  <c:v>128.30099999999999</c:v>
                </c:pt>
                <c:pt idx="97">
                  <c:v>132.28399999999999</c:v>
                </c:pt>
                <c:pt idx="98">
                  <c:v>142.76499999999999</c:v>
                </c:pt>
                <c:pt idx="99">
                  <c:v>136.91300000000001</c:v>
                </c:pt>
                <c:pt idx="100">
                  <c:v>146.92599999999999</c:v>
                </c:pt>
                <c:pt idx="101">
                  <c:v>180.267</c:v>
                </c:pt>
                <c:pt idx="102">
                  <c:v>172.875</c:v>
                </c:pt>
                <c:pt idx="103">
                  <c:v>132.57900000000001</c:v>
                </c:pt>
                <c:pt idx="104">
                  <c:v>110.46899999999999</c:v>
                </c:pt>
                <c:pt idx="105">
                  <c:v>106.893</c:v>
                </c:pt>
                <c:pt idx="106">
                  <c:v>106.59</c:v>
                </c:pt>
                <c:pt idx="107">
                  <c:v>96.475999999999999</c:v>
                </c:pt>
                <c:pt idx="108">
                  <c:v>87.027000000000001</c:v>
                </c:pt>
                <c:pt idx="109">
                  <c:v>70.343000000000004</c:v>
                </c:pt>
                <c:pt idx="110">
                  <c:v>80.433999999999997</c:v>
                </c:pt>
                <c:pt idx="111">
                  <c:v>88.741</c:v>
                </c:pt>
                <c:pt idx="112">
                  <c:v>91.522000000000006</c:v>
                </c:pt>
                <c:pt idx="113">
                  <c:v>96.501999999999995</c:v>
                </c:pt>
                <c:pt idx="114">
                  <c:v>88.174000000000007</c:v>
                </c:pt>
                <c:pt idx="115">
                  <c:v>84.606999999999999</c:v>
                </c:pt>
                <c:pt idx="116">
                  <c:v>78.736000000000004</c:v>
                </c:pt>
                <c:pt idx="117">
                  <c:v>75.153000000000006</c:v>
                </c:pt>
                <c:pt idx="118">
                  <c:v>85.46</c:v>
                </c:pt>
                <c:pt idx="119">
                  <c:v>86.97</c:v>
                </c:pt>
                <c:pt idx="120">
                  <c:v>77.012</c:v>
                </c:pt>
                <c:pt idx="121">
                  <c:v>78.334000000000003</c:v>
                </c:pt>
                <c:pt idx="122">
                  <c:v>75.602000000000004</c:v>
                </c:pt>
                <c:pt idx="123">
                  <c:v>75.203000000000003</c:v>
                </c:pt>
                <c:pt idx="124">
                  <c:v>78.98</c:v>
                </c:pt>
                <c:pt idx="125">
                  <c:v>93</c:v>
                </c:pt>
                <c:pt idx="126">
                  <c:v>93.581999999999994</c:v>
                </c:pt>
                <c:pt idx="127">
                  <c:v>91.837000000000003</c:v>
                </c:pt>
                <c:pt idx="128">
                  <c:v>92.301000000000002</c:v>
                </c:pt>
                <c:pt idx="129">
                  <c:v>92.061999999999998</c:v>
                </c:pt>
                <c:pt idx="130">
                  <c:v>84.671999999999997</c:v>
                </c:pt>
                <c:pt idx="131">
                  <c:v>76.167000000000002</c:v>
                </c:pt>
                <c:pt idx="132">
                  <c:v>77.350999999999999</c:v>
                </c:pt>
                <c:pt idx="133">
                  <c:v>80.222999999999999</c:v>
                </c:pt>
                <c:pt idx="134">
                  <c:v>82.652000000000001</c:v>
                </c:pt>
                <c:pt idx="135">
                  <c:v>79.594999999999999</c:v>
                </c:pt>
                <c:pt idx="136">
                  <c:v>77.3</c:v>
                </c:pt>
                <c:pt idx="137">
                  <c:v>74.417000000000002</c:v>
                </c:pt>
                <c:pt idx="138">
                  <c:v>74.352999999999994</c:v>
                </c:pt>
                <c:pt idx="139">
                  <c:v>77.426000000000002</c:v>
                </c:pt>
                <c:pt idx="140">
                  <c:v>80.771000000000001</c:v>
                </c:pt>
                <c:pt idx="141">
                  <c:v>70.918999999999997</c:v>
                </c:pt>
                <c:pt idx="142">
                  <c:v>69.795000000000002</c:v>
                </c:pt>
                <c:pt idx="143">
                  <c:v>74.914000000000001</c:v>
                </c:pt>
                <c:pt idx="144">
                  <c:v>73.762</c:v>
                </c:pt>
                <c:pt idx="145">
                  <c:v>72.563999999999993</c:v>
                </c:pt>
                <c:pt idx="146">
                  <c:v>79.789000000000001</c:v>
                </c:pt>
                <c:pt idx="147">
                  <c:v>88.891000000000005</c:v>
                </c:pt>
                <c:pt idx="148">
                  <c:v>134.316</c:v>
                </c:pt>
                <c:pt idx="149">
                  <c:v>94.421999999999997</c:v>
                </c:pt>
                <c:pt idx="150">
                  <c:v>98.594999999999999</c:v>
                </c:pt>
                <c:pt idx="151">
                  <c:v>121.67400000000001</c:v>
                </c:pt>
                <c:pt idx="152">
                  <c:v>165.54300000000001</c:v>
                </c:pt>
                <c:pt idx="153">
                  <c:v>160.82300000000001</c:v>
                </c:pt>
                <c:pt idx="154">
                  <c:v>192.55</c:v>
                </c:pt>
                <c:pt idx="155">
                  <c:v>227.20099999999999</c:v>
                </c:pt>
                <c:pt idx="156">
                  <c:v>214.554</c:v>
                </c:pt>
                <c:pt idx="157">
                  <c:v>155.88</c:v>
                </c:pt>
                <c:pt idx="158">
                  <c:v>126.399</c:v>
                </c:pt>
                <c:pt idx="159">
                  <c:v>131.22900000000001</c:v>
                </c:pt>
                <c:pt idx="160">
                  <c:v>114.52200000000001</c:v>
                </c:pt>
                <c:pt idx="161">
                  <c:v>115.43899999999999</c:v>
                </c:pt>
                <c:pt idx="162">
                  <c:v>102.623</c:v>
                </c:pt>
                <c:pt idx="163">
                  <c:v>105.08799999999999</c:v>
                </c:pt>
                <c:pt idx="164">
                  <c:v>105.044</c:v>
                </c:pt>
                <c:pt idx="165">
                  <c:v>96.302000000000007</c:v>
                </c:pt>
                <c:pt idx="166">
                  <c:v>98.747</c:v>
                </c:pt>
                <c:pt idx="167">
                  <c:v>117.001</c:v>
                </c:pt>
                <c:pt idx="168">
                  <c:v>111.608</c:v>
                </c:pt>
                <c:pt idx="169">
                  <c:v>101.26900000000001</c:v>
                </c:pt>
                <c:pt idx="170">
                  <c:v>102.545</c:v>
                </c:pt>
                <c:pt idx="171">
                  <c:v>108.381</c:v>
                </c:pt>
                <c:pt idx="172">
                  <c:v>118.97</c:v>
                </c:pt>
                <c:pt idx="173">
                  <c:v>125.90600000000001</c:v>
                </c:pt>
                <c:pt idx="174">
                  <c:v>112.15</c:v>
                </c:pt>
                <c:pt idx="175">
                  <c:v>109.523</c:v>
                </c:pt>
                <c:pt idx="176">
                  <c:v>108.56399999999999</c:v>
                </c:pt>
                <c:pt idx="177">
                  <c:v>106.791</c:v>
                </c:pt>
                <c:pt idx="178">
                  <c:v>104.56399999999999</c:v>
                </c:pt>
                <c:pt idx="179">
                  <c:v>103.88200000000001</c:v>
                </c:pt>
                <c:pt idx="180">
                  <c:v>100.137</c:v>
                </c:pt>
                <c:pt idx="181">
                  <c:v>102.21899999999999</c:v>
                </c:pt>
                <c:pt idx="182">
                  <c:v>105.324</c:v>
                </c:pt>
                <c:pt idx="183">
                  <c:v>95.62</c:v>
                </c:pt>
                <c:pt idx="184">
                  <c:v>95.62</c:v>
                </c:pt>
                <c:pt idx="185">
                  <c:v>95.62</c:v>
                </c:pt>
                <c:pt idx="186">
                  <c:v>93.768000000000001</c:v>
                </c:pt>
                <c:pt idx="187">
                  <c:v>94.230999999999995</c:v>
                </c:pt>
                <c:pt idx="188">
                  <c:v>100.06100000000001</c:v>
                </c:pt>
                <c:pt idx="189">
                  <c:v>94.875</c:v>
                </c:pt>
                <c:pt idx="190">
                  <c:v>92.837000000000003</c:v>
                </c:pt>
                <c:pt idx="191">
                  <c:v>103.208</c:v>
                </c:pt>
                <c:pt idx="192">
                  <c:v>107.42700000000001</c:v>
                </c:pt>
                <c:pt idx="193">
                  <c:v>100.142</c:v>
                </c:pt>
                <c:pt idx="194">
                  <c:v>99.45</c:v>
                </c:pt>
                <c:pt idx="195">
                  <c:v>97.051000000000002</c:v>
                </c:pt>
                <c:pt idx="196">
                  <c:v>99.426000000000002</c:v>
                </c:pt>
                <c:pt idx="197">
                  <c:v>103.821</c:v>
                </c:pt>
                <c:pt idx="198">
                  <c:v>106.508</c:v>
                </c:pt>
                <c:pt idx="199">
                  <c:v>101.708</c:v>
                </c:pt>
                <c:pt idx="200">
                  <c:v>93.787000000000006</c:v>
                </c:pt>
                <c:pt idx="201">
                  <c:v>98.801000000000002</c:v>
                </c:pt>
                <c:pt idx="202">
                  <c:v>94.012</c:v>
                </c:pt>
                <c:pt idx="203">
                  <c:v>106.70099999999999</c:v>
                </c:pt>
                <c:pt idx="204">
                  <c:v>96.881</c:v>
                </c:pt>
                <c:pt idx="205">
                  <c:v>92.86</c:v>
                </c:pt>
                <c:pt idx="206">
                  <c:v>94.174999999999997</c:v>
                </c:pt>
                <c:pt idx="207">
                  <c:v>94.537999999999997</c:v>
                </c:pt>
                <c:pt idx="208">
                  <c:v>91.024000000000001</c:v>
                </c:pt>
                <c:pt idx="209">
                  <c:v>87.902000000000001</c:v>
                </c:pt>
                <c:pt idx="210">
                  <c:v>83.287999999999997</c:v>
                </c:pt>
                <c:pt idx="211">
                  <c:v>84.507000000000005</c:v>
                </c:pt>
                <c:pt idx="212">
                  <c:v>88.078000000000003</c:v>
                </c:pt>
                <c:pt idx="213">
                  <c:v>85.971000000000004</c:v>
                </c:pt>
                <c:pt idx="214">
                  <c:v>86.875</c:v>
                </c:pt>
                <c:pt idx="215">
                  <c:v>87.986999999999995</c:v>
                </c:pt>
                <c:pt idx="216">
                  <c:v>94.004000000000005</c:v>
                </c:pt>
                <c:pt idx="217">
                  <c:v>85.551000000000002</c:v>
                </c:pt>
                <c:pt idx="218">
                  <c:v>83.944999999999993</c:v>
                </c:pt>
                <c:pt idx="219">
                  <c:v>83.100999999999999</c:v>
                </c:pt>
                <c:pt idx="220">
                  <c:v>82.558000000000007</c:v>
                </c:pt>
                <c:pt idx="221">
                  <c:v>79.608000000000004</c:v>
                </c:pt>
                <c:pt idx="222">
                  <c:v>79.406999999999996</c:v>
                </c:pt>
                <c:pt idx="223">
                  <c:v>84.88</c:v>
                </c:pt>
                <c:pt idx="224">
                  <c:v>82.463999999999999</c:v>
                </c:pt>
                <c:pt idx="225">
                  <c:v>83.402000000000001</c:v>
                </c:pt>
                <c:pt idx="226">
                  <c:v>97.04</c:v>
                </c:pt>
                <c:pt idx="227">
                  <c:v>120.33199999999999</c:v>
                </c:pt>
                <c:pt idx="228">
                  <c:v>124.364</c:v>
                </c:pt>
                <c:pt idx="229">
                  <c:v>117.738</c:v>
                </c:pt>
                <c:pt idx="230">
                  <c:v>120.627</c:v>
                </c:pt>
                <c:pt idx="231">
                  <c:v>125.56</c:v>
                </c:pt>
                <c:pt idx="232">
                  <c:v>127.17100000000001</c:v>
                </c:pt>
                <c:pt idx="233">
                  <c:v>133.34700000000001</c:v>
                </c:pt>
                <c:pt idx="234">
                  <c:v>128.505</c:v>
                </c:pt>
                <c:pt idx="235">
                  <c:v>129.459</c:v>
                </c:pt>
                <c:pt idx="236">
                  <c:v>129.17599999999999</c:v>
                </c:pt>
                <c:pt idx="237">
                  <c:v>139.58799999999999</c:v>
                </c:pt>
                <c:pt idx="238">
                  <c:v>144.51400000000001</c:v>
                </c:pt>
                <c:pt idx="239">
                  <c:v>147.78399999999999</c:v>
                </c:pt>
                <c:pt idx="240">
                  <c:v>162.94</c:v>
                </c:pt>
                <c:pt idx="241">
                  <c:v>165.07300000000001</c:v>
                </c:pt>
                <c:pt idx="242">
                  <c:v>170.999</c:v>
                </c:pt>
                <c:pt idx="243">
                  <c:v>183.18299999999999</c:v>
                </c:pt>
                <c:pt idx="244">
                  <c:v>175.21199999999999</c:v>
                </c:pt>
                <c:pt idx="245">
                  <c:v>164.52</c:v>
                </c:pt>
                <c:pt idx="246">
                  <c:v>172.60900000000001</c:v>
                </c:pt>
                <c:pt idx="247">
                  <c:v>180.505</c:v>
                </c:pt>
                <c:pt idx="248">
                  <c:v>175.03299999999999</c:v>
                </c:pt>
                <c:pt idx="249">
                  <c:v>159.56700000000001</c:v>
                </c:pt>
                <c:pt idx="250">
                  <c:v>157.25800000000001</c:v>
                </c:pt>
                <c:pt idx="251">
                  <c:v>154.45699999999999</c:v>
                </c:pt>
                <c:pt idx="252">
                  <c:v>155.03800000000001</c:v>
                </c:pt>
                <c:pt idx="253">
                  <c:v>155.6</c:v>
                </c:pt>
                <c:pt idx="254">
                  <c:v>159.864</c:v>
                </c:pt>
                <c:pt idx="255">
                  <c:v>176.61600000000001</c:v>
                </c:pt>
                <c:pt idx="256">
                  <c:v>199.91800000000001</c:v>
                </c:pt>
                <c:pt idx="257">
                  <c:v>205.22499999999999</c:v>
                </c:pt>
                <c:pt idx="258">
                  <c:v>198.93</c:v>
                </c:pt>
                <c:pt idx="259">
                  <c:v>190.91499999999999</c:v>
                </c:pt>
                <c:pt idx="260">
                  <c:v>200.79400000000001</c:v>
                </c:pt>
                <c:pt idx="261">
                  <c:v>205.17400000000001</c:v>
                </c:pt>
                <c:pt idx="262">
                  <c:v>199.19499999999999</c:v>
                </c:pt>
                <c:pt idx="263">
                  <c:v>199.24799999999999</c:v>
                </c:pt>
                <c:pt idx="264">
                  <c:v>196.32</c:v>
                </c:pt>
                <c:pt idx="265">
                  <c:v>193.05500000000001</c:v>
                </c:pt>
                <c:pt idx="266">
                  <c:v>192.184</c:v>
                </c:pt>
                <c:pt idx="267">
                  <c:v>205.36699999999999</c:v>
                </c:pt>
                <c:pt idx="268">
                  <c:v>208.11</c:v>
                </c:pt>
                <c:pt idx="269">
                  <c:v>206.108</c:v>
                </c:pt>
                <c:pt idx="270">
                  <c:v>220.11</c:v>
                </c:pt>
                <c:pt idx="271">
                  <c:v>225.91399999999999</c:v>
                </c:pt>
                <c:pt idx="272">
                  <c:v>225.83500000000001</c:v>
                </c:pt>
                <c:pt idx="273">
                  <c:v>241.00399999999999</c:v>
                </c:pt>
                <c:pt idx="274">
                  <c:v>244.55</c:v>
                </c:pt>
                <c:pt idx="275">
                  <c:v>276.74799999999999</c:v>
                </c:pt>
                <c:pt idx="276">
                  <c:v>269.04899999999998</c:v>
                </c:pt>
                <c:pt idx="277">
                  <c:v>292.14999999999998</c:v>
                </c:pt>
                <c:pt idx="278">
                  <c:v>321.41399999999999</c:v>
                </c:pt>
                <c:pt idx="279">
                  <c:v>339.19600000000003</c:v>
                </c:pt>
                <c:pt idx="280">
                  <c:v>272.60300000000001</c:v>
                </c:pt>
                <c:pt idx="281">
                  <c:v>252.93700000000001</c:v>
                </c:pt>
                <c:pt idx="282">
                  <c:v>239.90700000000001</c:v>
                </c:pt>
                <c:pt idx="283">
                  <c:v>243.00399999999999</c:v>
                </c:pt>
                <c:pt idx="284">
                  <c:v>214.66499999999999</c:v>
                </c:pt>
                <c:pt idx="285">
                  <c:v>245.92599999999999</c:v>
                </c:pt>
                <c:pt idx="286">
                  <c:v>239.84200000000001</c:v>
                </c:pt>
                <c:pt idx="287">
                  <c:v>213.88300000000001</c:v>
                </c:pt>
                <c:pt idx="288">
                  <c:v>220.541</c:v>
                </c:pt>
                <c:pt idx="289">
                  <c:v>207.09100000000001</c:v>
                </c:pt>
                <c:pt idx="290">
                  <c:v>190.58799999999999</c:v>
                </c:pt>
                <c:pt idx="291">
                  <c:v>198.61199999999999</c:v>
                </c:pt>
                <c:pt idx="292">
                  <c:v>217.88200000000001</c:v>
                </c:pt>
                <c:pt idx="293">
                  <c:v>214.28299999999999</c:v>
                </c:pt>
                <c:pt idx="294">
                  <c:v>187.79300000000001</c:v>
                </c:pt>
                <c:pt idx="295">
                  <c:v>182.262</c:v>
                </c:pt>
                <c:pt idx="296">
                  <c:v>194.25899999999999</c:v>
                </c:pt>
                <c:pt idx="297">
                  <c:v>189.78100000000001</c:v>
                </c:pt>
                <c:pt idx="298">
                  <c:v>187.46799999999999</c:v>
                </c:pt>
                <c:pt idx="299">
                  <c:v>185.495</c:v>
                </c:pt>
                <c:pt idx="300">
                  <c:v>173.834</c:v>
                </c:pt>
                <c:pt idx="301">
                  <c:v>186.09899999999999</c:v>
                </c:pt>
                <c:pt idx="302">
                  <c:v>207.18700000000001</c:v>
                </c:pt>
                <c:pt idx="303">
                  <c:v>187.66499999999999</c:v>
                </c:pt>
                <c:pt idx="304">
                  <c:v>188.8</c:v>
                </c:pt>
                <c:pt idx="305">
                  <c:v>169.91200000000001</c:v>
                </c:pt>
                <c:pt idx="306">
                  <c:v>161.94999999999999</c:v>
                </c:pt>
                <c:pt idx="307">
                  <c:v>173.69300000000001</c:v>
                </c:pt>
                <c:pt idx="308">
                  <c:v>175.71199999999999</c:v>
                </c:pt>
                <c:pt idx="309">
                  <c:v>156.20699999999999</c:v>
                </c:pt>
                <c:pt idx="310">
                  <c:v>154.11799999999999</c:v>
                </c:pt>
                <c:pt idx="311">
                  <c:v>156.78100000000001</c:v>
                </c:pt>
                <c:pt idx="312">
                  <c:v>160.19</c:v>
                </c:pt>
                <c:pt idx="313">
                  <c:v>153.809</c:v>
                </c:pt>
                <c:pt idx="314">
                  <c:v>141.99700000000001</c:v>
                </c:pt>
                <c:pt idx="315">
                  <c:v>127.97799999999999</c:v>
                </c:pt>
                <c:pt idx="316">
                  <c:v>113.22199999999999</c:v>
                </c:pt>
                <c:pt idx="317">
                  <c:v>112.51</c:v>
                </c:pt>
                <c:pt idx="318">
                  <c:v>127.14700000000001</c:v>
                </c:pt>
                <c:pt idx="319">
                  <c:v>113.57599999999999</c:v>
                </c:pt>
                <c:pt idx="320">
                  <c:v>99.17</c:v>
                </c:pt>
                <c:pt idx="321">
                  <c:v>99.793999999999997</c:v>
                </c:pt>
                <c:pt idx="322">
                  <c:v>104.32</c:v>
                </c:pt>
                <c:pt idx="323">
                  <c:v>107.384</c:v>
                </c:pt>
                <c:pt idx="324">
                  <c:v>112.244</c:v>
                </c:pt>
                <c:pt idx="325">
                  <c:v>123.352</c:v>
                </c:pt>
                <c:pt idx="326">
                  <c:v>116.193</c:v>
                </c:pt>
                <c:pt idx="327">
                  <c:v>125.863</c:v>
                </c:pt>
                <c:pt idx="328">
                  <c:v>125.44499999999999</c:v>
                </c:pt>
                <c:pt idx="329">
                  <c:v>114.786</c:v>
                </c:pt>
                <c:pt idx="330">
                  <c:v>109.68300000000001</c:v>
                </c:pt>
                <c:pt idx="331">
                  <c:v>118.14700000000001</c:v>
                </c:pt>
                <c:pt idx="332">
                  <c:v>113.14400000000001</c:v>
                </c:pt>
                <c:pt idx="333">
                  <c:v>113.452</c:v>
                </c:pt>
                <c:pt idx="334">
                  <c:v>97.852999999999994</c:v>
                </c:pt>
                <c:pt idx="335">
                  <c:v>113.70399999999999</c:v>
                </c:pt>
                <c:pt idx="336">
                  <c:v>124.104</c:v>
                </c:pt>
                <c:pt idx="337">
                  <c:v>113.9</c:v>
                </c:pt>
                <c:pt idx="338">
                  <c:v>112.556</c:v>
                </c:pt>
                <c:pt idx="339">
                  <c:v>115.509</c:v>
                </c:pt>
                <c:pt idx="340">
                  <c:v>116.128</c:v>
                </c:pt>
                <c:pt idx="341">
                  <c:v>119.639</c:v>
                </c:pt>
                <c:pt idx="342">
                  <c:v>129.62</c:v>
                </c:pt>
                <c:pt idx="343">
                  <c:v>123.785</c:v>
                </c:pt>
                <c:pt idx="344">
                  <c:v>124.37</c:v>
                </c:pt>
                <c:pt idx="345">
                  <c:v>123.282</c:v>
                </c:pt>
                <c:pt idx="346">
                  <c:v>132.286</c:v>
                </c:pt>
                <c:pt idx="347">
                  <c:v>146.39699999999999</c:v>
                </c:pt>
                <c:pt idx="348">
                  <c:v>139.25800000000001</c:v>
                </c:pt>
                <c:pt idx="349">
                  <c:v>135.56200000000001</c:v>
                </c:pt>
                <c:pt idx="350">
                  <c:v>134.69900000000001</c:v>
                </c:pt>
                <c:pt idx="351">
                  <c:v>138.488</c:v>
                </c:pt>
                <c:pt idx="352">
                  <c:v>149.245</c:v>
                </c:pt>
                <c:pt idx="353">
                  <c:v>138.893</c:v>
                </c:pt>
                <c:pt idx="354">
                  <c:v>139.113</c:v>
                </c:pt>
                <c:pt idx="355">
                  <c:v>136.59</c:v>
                </c:pt>
                <c:pt idx="356">
                  <c:v>137.529</c:v>
                </c:pt>
                <c:pt idx="357">
                  <c:v>131.511</c:v>
                </c:pt>
                <c:pt idx="358">
                  <c:v>134.767</c:v>
                </c:pt>
                <c:pt idx="359">
                  <c:v>115.45099999999999</c:v>
                </c:pt>
                <c:pt idx="360">
                  <c:v>108.54300000000001</c:v>
                </c:pt>
                <c:pt idx="361">
                  <c:v>105.688</c:v>
                </c:pt>
                <c:pt idx="362">
                  <c:v>97.751999999999995</c:v>
                </c:pt>
                <c:pt idx="363">
                  <c:v>91.938000000000002</c:v>
                </c:pt>
                <c:pt idx="364">
                  <c:v>82.977000000000004</c:v>
                </c:pt>
                <c:pt idx="365">
                  <c:v>82.977000000000004</c:v>
                </c:pt>
                <c:pt idx="366">
                  <c:v>80.043000000000006</c:v>
                </c:pt>
                <c:pt idx="367">
                  <c:v>81.350999999999999</c:v>
                </c:pt>
                <c:pt idx="368">
                  <c:v>83.83</c:v>
                </c:pt>
                <c:pt idx="369">
                  <c:v>76.314999999999998</c:v>
                </c:pt>
                <c:pt idx="370">
                  <c:v>77.016999999999996</c:v>
                </c:pt>
                <c:pt idx="371">
                  <c:v>72.313999999999993</c:v>
                </c:pt>
                <c:pt idx="372">
                  <c:v>65.022000000000006</c:v>
                </c:pt>
                <c:pt idx="373">
                  <c:v>72.421999999999997</c:v>
                </c:pt>
                <c:pt idx="374">
                  <c:v>69.534000000000006</c:v>
                </c:pt>
                <c:pt idx="375">
                  <c:v>74.302000000000007</c:v>
                </c:pt>
                <c:pt idx="376">
                  <c:v>70.070999999999998</c:v>
                </c:pt>
                <c:pt idx="377">
                  <c:v>65.346000000000004</c:v>
                </c:pt>
                <c:pt idx="378">
                  <c:v>66.808999999999997</c:v>
                </c:pt>
                <c:pt idx="379">
                  <c:v>64.811999999999998</c:v>
                </c:pt>
                <c:pt idx="380">
                  <c:v>55.454000000000001</c:v>
                </c:pt>
                <c:pt idx="381">
                  <c:v>60.061</c:v>
                </c:pt>
                <c:pt idx="382">
                  <c:v>61.709000000000003</c:v>
                </c:pt>
                <c:pt idx="383">
                  <c:v>60.716999999999999</c:v>
                </c:pt>
                <c:pt idx="384">
                  <c:v>66.897999999999996</c:v>
                </c:pt>
                <c:pt idx="385">
                  <c:v>65.998999999999995</c:v>
                </c:pt>
                <c:pt idx="386">
                  <c:v>58.268999999999998</c:v>
                </c:pt>
                <c:pt idx="387">
                  <c:v>56.66</c:v>
                </c:pt>
                <c:pt idx="388">
                  <c:v>54.814999999999998</c:v>
                </c:pt>
                <c:pt idx="389">
                  <c:v>55.424999999999997</c:v>
                </c:pt>
                <c:pt idx="390">
                  <c:v>55.155999999999999</c:v>
                </c:pt>
                <c:pt idx="391">
                  <c:v>57.351999999999997</c:v>
                </c:pt>
                <c:pt idx="392">
                  <c:v>59.527000000000001</c:v>
                </c:pt>
                <c:pt idx="393">
                  <c:v>57.04</c:v>
                </c:pt>
                <c:pt idx="394">
                  <c:v>57.889000000000003</c:v>
                </c:pt>
                <c:pt idx="395">
                  <c:v>58.109000000000002</c:v>
                </c:pt>
                <c:pt idx="396">
                  <c:v>55.402999999999999</c:v>
                </c:pt>
                <c:pt idx="397">
                  <c:v>53.686999999999998</c:v>
                </c:pt>
                <c:pt idx="398">
                  <c:v>52.734000000000002</c:v>
                </c:pt>
                <c:pt idx="399">
                  <c:v>53.947000000000003</c:v>
                </c:pt>
                <c:pt idx="400">
                  <c:v>51.707000000000001</c:v>
                </c:pt>
                <c:pt idx="401">
                  <c:v>52.386000000000003</c:v>
                </c:pt>
                <c:pt idx="402">
                  <c:v>54.716000000000001</c:v>
                </c:pt>
                <c:pt idx="403">
                  <c:v>52.011000000000003</c:v>
                </c:pt>
                <c:pt idx="404">
                  <c:v>49.046999999999997</c:v>
                </c:pt>
                <c:pt idx="405">
                  <c:v>49.874000000000002</c:v>
                </c:pt>
                <c:pt idx="406">
                  <c:v>48.542000000000002</c:v>
                </c:pt>
                <c:pt idx="407">
                  <c:v>50.567999999999998</c:v>
                </c:pt>
                <c:pt idx="408">
                  <c:v>50.78</c:v>
                </c:pt>
                <c:pt idx="409">
                  <c:v>51.012999999999998</c:v>
                </c:pt>
                <c:pt idx="410">
                  <c:v>47.298999999999999</c:v>
                </c:pt>
                <c:pt idx="411">
                  <c:v>46.664999999999999</c:v>
                </c:pt>
                <c:pt idx="412">
                  <c:v>47.084000000000003</c:v>
                </c:pt>
                <c:pt idx="413">
                  <c:v>46.814999999999998</c:v>
                </c:pt>
                <c:pt idx="414">
                  <c:v>44.98</c:v>
                </c:pt>
                <c:pt idx="415">
                  <c:v>42.149000000000001</c:v>
                </c:pt>
                <c:pt idx="416">
                  <c:v>43.37</c:v>
                </c:pt>
                <c:pt idx="417">
                  <c:v>42.338999999999999</c:v>
                </c:pt>
                <c:pt idx="418">
                  <c:v>43.598999999999997</c:v>
                </c:pt>
                <c:pt idx="419">
                  <c:v>52.856999999999999</c:v>
                </c:pt>
                <c:pt idx="420">
                  <c:v>49.584000000000003</c:v>
                </c:pt>
                <c:pt idx="421">
                  <c:v>44.185000000000002</c:v>
                </c:pt>
                <c:pt idx="422">
                  <c:v>42.905000000000001</c:v>
                </c:pt>
                <c:pt idx="423">
                  <c:v>44.341000000000001</c:v>
                </c:pt>
                <c:pt idx="424">
                  <c:v>42.856999999999999</c:v>
                </c:pt>
                <c:pt idx="425">
                  <c:v>39.325000000000003</c:v>
                </c:pt>
                <c:pt idx="426">
                  <c:v>42.4</c:v>
                </c:pt>
                <c:pt idx="427">
                  <c:v>39.973999999999997</c:v>
                </c:pt>
                <c:pt idx="428">
                  <c:v>43.186</c:v>
                </c:pt>
                <c:pt idx="429">
                  <c:v>41.094000000000001</c:v>
                </c:pt>
                <c:pt idx="430">
                  <c:v>42.527999999999999</c:v>
                </c:pt>
                <c:pt idx="431">
                  <c:v>42.752000000000002</c:v>
                </c:pt>
                <c:pt idx="432">
                  <c:v>42.802999999999997</c:v>
                </c:pt>
                <c:pt idx="433">
                  <c:v>43.609000000000002</c:v>
                </c:pt>
                <c:pt idx="434">
                  <c:v>47.843000000000004</c:v>
                </c:pt>
                <c:pt idx="435">
                  <c:v>51.366999999999997</c:v>
                </c:pt>
                <c:pt idx="436">
                  <c:v>46.567999999999998</c:v>
                </c:pt>
                <c:pt idx="437">
                  <c:v>44.575000000000003</c:v>
                </c:pt>
                <c:pt idx="438">
                  <c:v>43.125</c:v>
                </c:pt>
                <c:pt idx="439">
                  <c:v>43.125</c:v>
                </c:pt>
                <c:pt idx="440">
                  <c:v>43.125</c:v>
                </c:pt>
                <c:pt idx="441">
                  <c:v>43.692</c:v>
                </c:pt>
                <c:pt idx="442">
                  <c:v>42.88</c:v>
                </c:pt>
                <c:pt idx="443">
                  <c:v>42.093000000000004</c:v>
                </c:pt>
                <c:pt idx="444">
                  <c:v>41.149000000000001</c:v>
                </c:pt>
                <c:pt idx="445">
                  <c:v>41.127000000000002</c:v>
                </c:pt>
                <c:pt idx="446">
                  <c:v>42.722000000000001</c:v>
                </c:pt>
                <c:pt idx="447">
                  <c:v>40.298000000000002</c:v>
                </c:pt>
                <c:pt idx="448">
                  <c:v>40.564999999999998</c:v>
                </c:pt>
                <c:pt idx="449">
                  <c:v>40.164000000000001</c:v>
                </c:pt>
                <c:pt idx="450">
                  <c:v>39.924999999999997</c:v>
                </c:pt>
                <c:pt idx="451">
                  <c:v>39.832999999999998</c:v>
                </c:pt>
                <c:pt idx="452">
                  <c:v>38.551000000000002</c:v>
                </c:pt>
                <c:pt idx="453">
                  <c:v>39.039000000000001</c:v>
                </c:pt>
                <c:pt idx="454">
                  <c:v>38.537999999999997</c:v>
                </c:pt>
                <c:pt idx="455">
                  <c:v>38.834000000000003</c:v>
                </c:pt>
                <c:pt idx="456">
                  <c:v>37.529000000000003</c:v>
                </c:pt>
                <c:pt idx="457">
                  <c:v>36.781999999999996</c:v>
                </c:pt>
                <c:pt idx="458">
                  <c:v>35.652999999999999</c:v>
                </c:pt>
                <c:pt idx="459">
                  <c:v>36.573999999999998</c:v>
                </c:pt>
                <c:pt idx="460">
                  <c:v>36.874000000000002</c:v>
                </c:pt>
                <c:pt idx="461">
                  <c:v>35.950000000000003</c:v>
                </c:pt>
                <c:pt idx="462">
                  <c:v>34.993000000000002</c:v>
                </c:pt>
                <c:pt idx="463">
                  <c:v>34.993000000000002</c:v>
                </c:pt>
                <c:pt idx="464">
                  <c:v>32.767000000000003</c:v>
                </c:pt>
                <c:pt idx="465">
                  <c:v>32.314</c:v>
                </c:pt>
                <c:pt idx="466">
                  <c:v>31.821000000000002</c:v>
                </c:pt>
                <c:pt idx="467">
                  <c:v>31.952999999999999</c:v>
                </c:pt>
                <c:pt idx="468">
                  <c:v>29.785</c:v>
                </c:pt>
                <c:pt idx="469">
                  <c:v>30.175999999999998</c:v>
                </c:pt>
                <c:pt idx="470">
                  <c:v>29.710999999999999</c:v>
                </c:pt>
                <c:pt idx="471">
                  <c:v>29.126999999999999</c:v>
                </c:pt>
                <c:pt idx="472">
                  <c:v>27.785</c:v>
                </c:pt>
                <c:pt idx="473">
                  <c:v>25.452000000000002</c:v>
                </c:pt>
                <c:pt idx="474">
                  <c:v>24.52</c:v>
                </c:pt>
                <c:pt idx="475">
                  <c:v>24.562000000000001</c:v>
                </c:pt>
                <c:pt idx="476">
                  <c:v>24.681000000000001</c:v>
                </c:pt>
                <c:pt idx="477">
                  <c:v>26.852</c:v>
                </c:pt>
                <c:pt idx="478">
                  <c:v>23.103000000000002</c:v>
                </c:pt>
                <c:pt idx="479">
                  <c:v>23.689</c:v>
                </c:pt>
                <c:pt idx="480">
                  <c:v>28.478000000000002</c:v>
                </c:pt>
                <c:pt idx="481">
                  <c:v>24.86</c:v>
                </c:pt>
                <c:pt idx="482">
                  <c:v>26.331</c:v>
                </c:pt>
                <c:pt idx="483">
                  <c:v>26.945</c:v>
                </c:pt>
                <c:pt idx="484">
                  <c:v>32.048999999999999</c:v>
                </c:pt>
                <c:pt idx="485">
                  <c:v>31.036000000000001</c:v>
                </c:pt>
                <c:pt idx="486">
                  <c:v>36.051000000000002</c:v>
                </c:pt>
                <c:pt idx="487">
                  <c:v>38.311999999999998</c:v>
                </c:pt>
                <c:pt idx="488">
                  <c:v>41.145000000000003</c:v>
                </c:pt>
                <c:pt idx="489">
                  <c:v>35.008000000000003</c:v>
                </c:pt>
                <c:pt idx="490">
                  <c:v>34.898000000000003</c:v>
                </c:pt>
                <c:pt idx="491">
                  <c:v>38.707999999999998</c:v>
                </c:pt>
                <c:pt idx="492">
                  <c:v>36.743000000000002</c:v>
                </c:pt>
                <c:pt idx="493">
                  <c:v>34.097000000000001</c:v>
                </c:pt>
                <c:pt idx="494">
                  <c:v>32.506999999999998</c:v>
                </c:pt>
                <c:pt idx="495">
                  <c:v>31.975000000000001</c:v>
                </c:pt>
                <c:pt idx="496">
                  <c:v>34.506</c:v>
                </c:pt>
                <c:pt idx="497">
                  <c:v>34.125</c:v>
                </c:pt>
                <c:pt idx="498">
                  <c:v>35.18</c:v>
                </c:pt>
                <c:pt idx="499">
                  <c:v>37.103000000000002</c:v>
                </c:pt>
                <c:pt idx="500">
                  <c:v>33.929000000000002</c:v>
                </c:pt>
                <c:pt idx="501">
                  <c:v>35.409999999999997</c:v>
                </c:pt>
                <c:pt idx="502">
                  <c:v>34.372999999999998</c:v>
                </c:pt>
                <c:pt idx="503">
                  <c:v>32.347999999999999</c:v>
                </c:pt>
                <c:pt idx="504">
                  <c:v>33.478000000000002</c:v>
                </c:pt>
                <c:pt idx="505">
                  <c:v>30.227</c:v>
                </c:pt>
                <c:pt idx="506">
                  <c:v>29.061</c:v>
                </c:pt>
                <c:pt idx="507">
                  <c:v>26.638999999999999</c:v>
                </c:pt>
                <c:pt idx="508">
                  <c:v>26.606999999999999</c:v>
                </c:pt>
                <c:pt idx="509">
                  <c:v>25.957000000000001</c:v>
                </c:pt>
                <c:pt idx="510">
                  <c:v>25.100999999999999</c:v>
                </c:pt>
                <c:pt idx="511">
                  <c:v>27.068999999999999</c:v>
                </c:pt>
                <c:pt idx="512">
                  <c:v>26.963000000000001</c:v>
                </c:pt>
                <c:pt idx="513">
                  <c:v>28.018000000000001</c:v>
                </c:pt>
                <c:pt idx="514">
                  <c:v>28.164000000000001</c:v>
                </c:pt>
                <c:pt idx="515">
                  <c:v>30.556999999999999</c:v>
                </c:pt>
                <c:pt idx="516">
                  <c:v>32.648000000000003</c:v>
                </c:pt>
                <c:pt idx="517">
                  <c:v>29.274999999999999</c:v>
                </c:pt>
                <c:pt idx="518">
                  <c:v>28.434000000000001</c:v>
                </c:pt>
                <c:pt idx="519">
                  <c:v>25.841000000000001</c:v>
                </c:pt>
                <c:pt idx="520">
                  <c:v>28.366</c:v>
                </c:pt>
                <c:pt idx="521">
                  <c:v>27.123000000000001</c:v>
                </c:pt>
                <c:pt idx="522">
                  <c:v>28.742000000000001</c:v>
                </c:pt>
                <c:pt idx="523">
                  <c:v>30.472999999999999</c:v>
                </c:pt>
                <c:pt idx="524">
                  <c:v>28.853000000000002</c:v>
                </c:pt>
                <c:pt idx="525">
                  <c:v>30.486999999999998</c:v>
                </c:pt>
                <c:pt idx="526">
                  <c:v>31.065999999999999</c:v>
                </c:pt>
                <c:pt idx="527">
                  <c:v>39.823</c:v>
                </c:pt>
                <c:pt idx="528">
                  <c:v>37.055999999999997</c:v>
                </c:pt>
                <c:pt idx="529">
                  <c:v>35.299999999999997</c:v>
                </c:pt>
                <c:pt idx="530">
                  <c:v>34.433999999999997</c:v>
                </c:pt>
                <c:pt idx="531">
                  <c:v>38.813000000000002</c:v>
                </c:pt>
                <c:pt idx="532">
                  <c:v>37.783999999999999</c:v>
                </c:pt>
                <c:pt idx="533">
                  <c:v>36.825000000000003</c:v>
                </c:pt>
                <c:pt idx="534">
                  <c:v>36.409999999999997</c:v>
                </c:pt>
                <c:pt idx="535">
                  <c:v>40.781999999999996</c:v>
                </c:pt>
                <c:pt idx="536">
                  <c:v>42.908000000000001</c:v>
                </c:pt>
                <c:pt idx="537">
                  <c:v>36.786000000000001</c:v>
                </c:pt>
                <c:pt idx="538">
                  <c:v>31.937999999999999</c:v>
                </c:pt>
                <c:pt idx="539">
                  <c:v>34.777000000000001</c:v>
                </c:pt>
                <c:pt idx="540">
                  <c:v>38.414000000000001</c:v>
                </c:pt>
                <c:pt idx="541">
                  <c:v>35.195</c:v>
                </c:pt>
                <c:pt idx="542">
                  <c:v>35.991999999999997</c:v>
                </c:pt>
                <c:pt idx="543">
                  <c:v>35.029000000000003</c:v>
                </c:pt>
                <c:pt idx="544">
                  <c:v>35.616999999999997</c:v>
                </c:pt>
                <c:pt idx="545">
                  <c:v>33.570999999999998</c:v>
                </c:pt>
                <c:pt idx="546">
                  <c:v>34.448999999999998</c:v>
                </c:pt>
                <c:pt idx="547">
                  <c:v>31.074999999999999</c:v>
                </c:pt>
                <c:pt idx="548">
                  <c:v>32.755000000000003</c:v>
                </c:pt>
                <c:pt idx="549">
                  <c:v>34.508000000000003</c:v>
                </c:pt>
                <c:pt idx="550">
                  <c:v>35.847999999999999</c:v>
                </c:pt>
                <c:pt idx="551">
                  <c:v>34.701000000000001</c:v>
                </c:pt>
                <c:pt idx="552">
                  <c:v>36.817</c:v>
                </c:pt>
                <c:pt idx="553">
                  <c:v>35.521000000000001</c:v>
                </c:pt>
                <c:pt idx="554">
                  <c:v>36.482999999999997</c:v>
                </c:pt>
                <c:pt idx="555">
                  <c:v>34.475000000000001</c:v>
                </c:pt>
                <c:pt idx="556">
                  <c:v>36.781999999999996</c:v>
                </c:pt>
                <c:pt idx="557">
                  <c:v>37.283999999999999</c:v>
                </c:pt>
                <c:pt idx="558">
                  <c:v>39.104999999999997</c:v>
                </c:pt>
                <c:pt idx="559">
                  <c:v>39.790999999999997</c:v>
                </c:pt>
                <c:pt idx="560">
                  <c:v>44.442</c:v>
                </c:pt>
                <c:pt idx="561">
                  <c:v>40.322000000000003</c:v>
                </c:pt>
                <c:pt idx="562">
                  <c:v>39.295999999999999</c:v>
                </c:pt>
                <c:pt idx="563">
                  <c:v>39.735999999999997</c:v>
                </c:pt>
                <c:pt idx="564">
                  <c:v>41.859000000000002</c:v>
                </c:pt>
              </c:numCache>
            </c:numRef>
          </c:val>
          <c:smooth val="0"/>
          <c:extLst>
            <c:ext xmlns:c16="http://schemas.microsoft.com/office/drawing/2014/chart" uri="{C3380CC4-5D6E-409C-BE32-E72D297353CC}">
              <c16:uniqueId val="{00000000-4883-49D2-A527-21C785563CE3}"/>
            </c:ext>
          </c:extLst>
        </c:ser>
        <c:ser>
          <c:idx val="0"/>
          <c:order val="1"/>
          <c:tx>
            <c:strRef>
              <c:f>'3_ábra_chart'!$H$10</c:f>
              <c:strCache>
                <c:ptCount val="1"/>
                <c:pt idx="0">
                  <c:v>Brent crude</c:v>
                </c:pt>
              </c:strCache>
            </c:strRef>
          </c:tx>
          <c:spPr>
            <a:ln w="38100" cap="rnd">
              <a:solidFill>
                <a:srgbClr val="C00000"/>
              </a:solidFill>
              <a:round/>
            </a:ln>
            <a:effectLst/>
          </c:spPr>
          <c:marker>
            <c:symbol val="none"/>
          </c:marker>
          <c:cat>
            <c:numRef>
              <c:f>'3_ábra_chart'!$E$12:$E$576</c:f>
              <c:numCache>
                <c:formatCode>dd/mm/yyyy;@</c:formatCode>
                <c:ptCount val="565"/>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numCache>
            </c:numRef>
          </c:cat>
          <c:val>
            <c:numRef>
              <c:f>'3_ábra_chart'!$H$12:$H$576</c:f>
              <c:numCache>
                <c:formatCode>#,##0</c:formatCode>
                <c:ptCount val="565"/>
                <c:pt idx="0">
                  <c:v>73.825000000000003</c:v>
                </c:pt>
                <c:pt idx="1">
                  <c:v>73</c:v>
                </c:pt>
                <c:pt idx="2">
                  <c:v>71.795000000000002</c:v>
                </c:pt>
                <c:pt idx="3">
                  <c:v>72.305000000000007</c:v>
                </c:pt>
                <c:pt idx="4">
                  <c:v>71.7</c:v>
                </c:pt>
                <c:pt idx="5">
                  <c:v>69.435000000000002</c:v>
                </c:pt>
                <c:pt idx="6">
                  <c:v>71.319999999999993</c:v>
                </c:pt>
                <c:pt idx="7">
                  <c:v>70.745000000000005</c:v>
                </c:pt>
                <c:pt idx="8">
                  <c:v>71.525000000000006</c:v>
                </c:pt>
                <c:pt idx="9">
                  <c:v>71.385000000000005</c:v>
                </c:pt>
                <c:pt idx="10">
                  <c:v>70.069999999999993</c:v>
                </c:pt>
                <c:pt idx="11">
                  <c:v>70.135000000000005</c:v>
                </c:pt>
                <c:pt idx="12">
                  <c:v>69.5</c:v>
                </c:pt>
                <c:pt idx="13">
                  <c:v>66.465000000000003</c:v>
                </c:pt>
                <c:pt idx="14">
                  <c:v>66.42</c:v>
                </c:pt>
                <c:pt idx="15">
                  <c:v>69.084999999999994</c:v>
                </c:pt>
                <c:pt idx="16">
                  <c:v>70.930000000000007</c:v>
                </c:pt>
                <c:pt idx="17">
                  <c:v>71.465000000000003</c:v>
                </c:pt>
                <c:pt idx="18">
                  <c:v>70.81</c:v>
                </c:pt>
                <c:pt idx="19">
                  <c:v>71.905000000000001</c:v>
                </c:pt>
                <c:pt idx="20">
                  <c:v>#N/A</c:v>
                </c:pt>
                <c:pt idx="21">
                  <c:v>73.19</c:v>
                </c:pt>
                <c:pt idx="22">
                  <c:v>71.209999999999994</c:v>
                </c:pt>
                <c:pt idx="23">
                  <c:v>73.709999999999994</c:v>
                </c:pt>
                <c:pt idx="24">
                  <c:v>73.25</c:v>
                </c:pt>
                <c:pt idx="25">
                  <c:v>72.39</c:v>
                </c:pt>
                <c:pt idx="26">
                  <c:v>71.405000000000001</c:v>
                </c:pt>
                <c:pt idx="27">
                  <c:v>72.144999999999996</c:v>
                </c:pt>
                <c:pt idx="28">
                  <c:v>72.06</c:v>
                </c:pt>
                <c:pt idx="29">
                  <c:v>71.984999999999999</c:v>
                </c:pt>
                <c:pt idx="30">
                  <c:v>72.644999999999996</c:v>
                </c:pt>
                <c:pt idx="31">
                  <c:v>72.905000000000001</c:v>
                </c:pt>
                <c:pt idx="32">
                  <c:v>74.745000000000005</c:v>
                </c:pt>
                <c:pt idx="33">
                  <c:v>74.08</c:v>
                </c:pt>
                <c:pt idx="34">
                  <c:v>73.894999999999996</c:v>
                </c:pt>
                <c:pt idx="35">
                  <c:v>73.48</c:v>
                </c:pt>
                <c:pt idx="36">
                  <c:v>73.28</c:v>
                </c:pt>
                <c:pt idx="37">
                  <c:v>73.834999999999994</c:v>
                </c:pt>
                <c:pt idx="38">
                  <c:v>74.915000000000006</c:v>
                </c:pt>
                <c:pt idx="39">
                  <c:v>76</c:v>
                </c:pt>
                <c:pt idx="40">
                  <c:v>77.775000000000006</c:v>
                </c:pt>
                <c:pt idx="41">
                  <c:v>77.22</c:v>
                </c:pt>
                <c:pt idx="42">
                  <c:v>76.83</c:v>
                </c:pt>
                <c:pt idx="43">
                  <c:v>76.694999999999993</c:v>
                </c:pt>
                <c:pt idx="44">
                  <c:v>77.55</c:v>
                </c:pt>
                <c:pt idx="45">
                  <c:v>80.33</c:v>
                </c:pt>
                <c:pt idx="46">
                  <c:v>81.724999999999994</c:v>
                </c:pt>
                <c:pt idx="47">
                  <c:v>80.224999999999994</c:v>
                </c:pt>
                <c:pt idx="48">
                  <c:v>81.084999999999994</c:v>
                </c:pt>
                <c:pt idx="49">
                  <c:v>81.954999999999998</c:v>
                </c:pt>
                <c:pt idx="50">
                  <c:v>83.24</c:v>
                </c:pt>
                <c:pt idx="51">
                  <c:v>82.644999999999996</c:v>
                </c:pt>
                <c:pt idx="52">
                  <c:v>82.47</c:v>
                </c:pt>
                <c:pt idx="53">
                  <c:v>82.495000000000005</c:v>
                </c:pt>
                <c:pt idx="54">
                  <c:v>83.734999999999999</c:v>
                </c:pt>
                <c:pt idx="55">
                  <c:v>83.305000000000007</c:v>
                </c:pt>
                <c:pt idx="56">
                  <c:v>83.91</c:v>
                </c:pt>
                <c:pt idx="57">
                  <c:v>84.314999999999998</c:v>
                </c:pt>
                <c:pt idx="58">
                  <c:v>82.85</c:v>
                </c:pt>
                <c:pt idx="59">
                  <c:v>84.084999999999994</c:v>
                </c:pt>
                <c:pt idx="60">
                  <c:v>84.435000000000002</c:v>
                </c:pt>
                <c:pt idx="61">
                  <c:v>84.12</c:v>
                </c:pt>
                <c:pt idx="62">
                  <c:v>83.31</c:v>
                </c:pt>
                <c:pt idx="63">
                  <c:v>81.95</c:v>
                </c:pt>
                <c:pt idx="64">
                  <c:v>82.43</c:v>
                </c:pt>
                <c:pt idx="65">
                  <c:v>83.284999999999997</c:v>
                </c:pt>
                <c:pt idx="66">
                  <c:v>83.18</c:v>
                </c:pt>
                <c:pt idx="67">
                  <c:v>80.680000000000007</c:v>
                </c:pt>
                <c:pt idx="68">
                  <c:v>80.42</c:v>
                </c:pt>
                <c:pt idx="69">
                  <c:v>81.325000000000003</c:v>
                </c:pt>
                <c:pt idx="70">
                  <c:v>82.28</c:v>
                </c:pt>
                <c:pt idx="71">
                  <c:v>83.075000000000003</c:v>
                </c:pt>
                <c:pt idx="72">
                  <c:v>83.36</c:v>
                </c:pt>
                <c:pt idx="73">
                  <c:v>82.305000000000007</c:v>
                </c:pt>
                <c:pt idx="74">
                  <c:v>82.1</c:v>
                </c:pt>
                <c:pt idx="75">
                  <c:v>80.64</c:v>
                </c:pt>
                <c:pt idx="76">
                  <c:v>82.68</c:v>
                </c:pt>
                <c:pt idx="77">
                  <c:v>82.375</c:v>
                </c:pt>
                <c:pt idx="78">
                  <c:v>82.09</c:v>
                </c:pt>
                <c:pt idx="79">
                  <c:v>79.885000000000005</c:v>
                </c:pt>
                <c:pt idx="80">
                  <c:v>81.004999999999995</c:v>
                </c:pt>
                <c:pt idx="81">
                  <c:v>82.76</c:v>
                </c:pt>
                <c:pt idx="82">
                  <c:v>83.105000000000004</c:v>
                </c:pt>
                <c:pt idx="83">
                  <c:v>82.21</c:v>
                </c:pt>
                <c:pt idx="84">
                  <c:v>73.265000000000001</c:v>
                </c:pt>
                <c:pt idx="85">
                  <c:v>74.935000000000002</c:v>
                </c:pt>
                <c:pt idx="86">
                  <c:v>70.924999999999997</c:v>
                </c:pt>
                <c:pt idx="87">
                  <c:v>71.814999999999998</c:v>
                </c:pt>
                <c:pt idx="88">
                  <c:v>70.62</c:v>
                </c:pt>
                <c:pt idx="89">
                  <c:v>71.930000000000007</c:v>
                </c:pt>
                <c:pt idx="90">
                  <c:v>72.144999999999996</c:v>
                </c:pt>
                <c:pt idx="91">
                  <c:v>75.790000000000006</c:v>
                </c:pt>
                <c:pt idx="92">
                  <c:v>75.694999999999993</c:v>
                </c:pt>
                <c:pt idx="93">
                  <c:v>75.254999999999995</c:v>
                </c:pt>
                <c:pt idx="94">
                  <c:v>74.364999999999995</c:v>
                </c:pt>
                <c:pt idx="95">
                  <c:v>74.275000000000006</c:v>
                </c:pt>
                <c:pt idx="96">
                  <c:v>73.37</c:v>
                </c:pt>
                <c:pt idx="97">
                  <c:v>72.88</c:v>
                </c:pt>
                <c:pt idx="98">
                  <c:v>74.739999999999995</c:v>
                </c:pt>
                <c:pt idx="99">
                  <c:v>72.995000000000005</c:v>
                </c:pt>
                <c:pt idx="100">
                  <c:v>69.08</c:v>
                </c:pt>
                <c:pt idx="101">
                  <c:v>72.72</c:v>
                </c:pt>
                <c:pt idx="102">
                  <c:v>74.13</c:v>
                </c:pt>
                <c:pt idx="103">
                  <c:v>75.7</c:v>
                </c:pt>
                <c:pt idx="104">
                  <c:v>75.435000000000002</c:v>
                </c:pt>
                <c:pt idx="105">
                  <c:v>#N/A</c:v>
                </c:pt>
                <c:pt idx="106">
                  <c:v>#N/A</c:v>
                </c:pt>
                <c:pt idx="107">
                  <c:v>77.474999999999994</c:v>
                </c:pt>
                <c:pt idx="108">
                  <c:v>78.325000000000003</c:v>
                </c:pt>
                <c:pt idx="109">
                  <c:v>77.069999999999993</c:v>
                </c:pt>
                <c:pt idx="110">
                  <c:v>#N/A</c:v>
                </c:pt>
                <c:pt idx="111">
                  <c:v>79.004999999999995</c:v>
                </c:pt>
                <c:pt idx="112">
                  <c:v>80.849999999999994</c:v>
                </c:pt>
                <c:pt idx="113">
                  <c:v>82.26</c:v>
                </c:pt>
                <c:pt idx="114">
                  <c:v>82.265000000000001</c:v>
                </c:pt>
                <c:pt idx="115">
                  <c:v>82.23</c:v>
                </c:pt>
                <c:pt idx="116">
                  <c:v>84.55</c:v>
                </c:pt>
                <c:pt idx="117">
                  <c:v>86.534999999999997</c:v>
                </c:pt>
                <c:pt idx="118">
                  <c:v>86.194999999999993</c:v>
                </c:pt>
                <c:pt idx="119">
                  <c:v>86.944999999999993</c:v>
                </c:pt>
                <c:pt idx="120">
                  <c:v>87.73</c:v>
                </c:pt>
                <c:pt idx="121">
                  <c:v>88.495000000000005</c:v>
                </c:pt>
                <c:pt idx="122">
                  <c:v>90.515000000000001</c:v>
                </c:pt>
                <c:pt idx="123">
                  <c:v>90.9</c:v>
                </c:pt>
                <c:pt idx="124">
                  <c:v>89.704999999999998</c:v>
                </c:pt>
                <c:pt idx="125">
                  <c:v>87.51</c:v>
                </c:pt>
                <c:pt idx="126">
                  <c:v>89.465000000000003</c:v>
                </c:pt>
                <c:pt idx="127">
                  <c:v>92.025000000000006</c:v>
                </c:pt>
                <c:pt idx="128">
                  <c:v>91.284999999999997</c:v>
                </c:pt>
                <c:pt idx="129">
                  <c:v>92.87</c:v>
                </c:pt>
                <c:pt idx="130">
                  <c:v>92.484999999999999</c:v>
                </c:pt>
                <c:pt idx="131">
                  <c:v>93.254999999999995</c:v>
                </c:pt>
                <c:pt idx="132">
                  <c:v>92.034999999999997</c:v>
                </c:pt>
                <c:pt idx="133">
                  <c:v>93.385000000000005</c:v>
                </c:pt>
                <c:pt idx="134">
                  <c:v>97.625</c:v>
                </c:pt>
                <c:pt idx="135">
                  <c:v>98.224999999999994</c:v>
                </c:pt>
                <c:pt idx="136">
                  <c:v>95.454999999999998</c:v>
                </c:pt>
                <c:pt idx="137">
                  <c:v>96.78</c:v>
                </c:pt>
                <c:pt idx="138">
                  <c:v>97.38</c:v>
                </c:pt>
                <c:pt idx="139">
                  <c:v>97.944999999999993</c:v>
                </c:pt>
                <c:pt idx="140">
                  <c:v>99.525000000000006</c:v>
                </c:pt>
                <c:pt idx="141">
                  <c:v>97.674999999999997</c:v>
                </c:pt>
                <c:pt idx="142">
                  <c:v>100.91500000000001</c:v>
                </c:pt>
                <c:pt idx="143">
                  <c:v>97.114999999999995</c:v>
                </c:pt>
                <c:pt idx="144">
                  <c:v>97.34</c:v>
                </c:pt>
                <c:pt idx="145">
                  <c:v>99.19</c:v>
                </c:pt>
                <c:pt idx="146">
                  <c:v>100.34</c:v>
                </c:pt>
                <c:pt idx="147">
                  <c:v>100.47</c:v>
                </c:pt>
                <c:pt idx="148">
                  <c:v>106.5</c:v>
                </c:pt>
                <c:pt idx="149">
                  <c:v>99.484999999999999</c:v>
                </c:pt>
                <c:pt idx="150">
                  <c:v>103.33499999999999</c:v>
                </c:pt>
                <c:pt idx="151">
                  <c:v>112.895</c:v>
                </c:pt>
                <c:pt idx="152">
                  <c:v>117.26</c:v>
                </c:pt>
                <c:pt idx="153">
                  <c:v>119.795</c:v>
                </c:pt>
                <c:pt idx="154">
                  <c:v>119.97</c:v>
                </c:pt>
                <c:pt idx="155">
                  <c:v>130.005</c:v>
                </c:pt>
                <c:pt idx="156">
                  <c:v>137.66499999999999</c:v>
                </c:pt>
                <c:pt idx="157">
                  <c:v>129.55500000000001</c:v>
                </c:pt>
                <c:pt idx="158">
                  <c:v>121.285</c:v>
                </c:pt>
                <c:pt idx="159">
                  <c:v>118.88500000000001</c:v>
                </c:pt>
                <c:pt idx="160">
                  <c:v>111.455</c:v>
                </c:pt>
                <c:pt idx="161">
                  <c:v>107.88500000000001</c:v>
                </c:pt>
                <c:pt idx="162">
                  <c:v>106.075</c:v>
                </c:pt>
                <c:pt idx="163">
                  <c:v>113.565</c:v>
                </c:pt>
                <c:pt idx="164">
                  <c:v>113.52500000000001</c:v>
                </c:pt>
                <c:pt idx="165">
                  <c:v>120.43</c:v>
                </c:pt>
                <c:pt idx="166">
                  <c:v>120.325</c:v>
                </c:pt>
                <c:pt idx="167">
                  <c:v>126.61499999999999</c:v>
                </c:pt>
                <c:pt idx="168">
                  <c:v>123.86499999999999</c:v>
                </c:pt>
                <c:pt idx="169">
                  <c:v>124.2</c:v>
                </c:pt>
                <c:pt idx="170">
                  <c:v>117.015</c:v>
                </c:pt>
                <c:pt idx="171">
                  <c:v>112.035</c:v>
                </c:pt>
                <c:pt idx="172">
                  <c:v>115.43</c:v>
                </c:pt>
                <c:pt idx="173">
                  <c:v>110.29</c:v>
                </c:pt>
                <c:pt idx="174">
                  <c:v>107.015</c:v>
                </c:pt>
                <c:pt idx="175">
                  <c:v>108.435</c:v>
                </c:pt>
                <c:pt idx="176">
                  <c:v>107.185</c:v>
                </c:pt>
                <c:pt idx="177">
                  <c:v>104.34</c:v>
                </c:pt>
                <c:pt idx="178">
                  <c:v>98.844999999999999</c:v>
                </c:pt>
                <c:pt idx="179">
                  <c:v>99.965000000000003</c:v>
                </c:pt>
                <c:pt idx="180">
                  <c:v>98.43</c:v>
                </c:pt>
                <c:pt idx="181">
                  <c:v>104.91500000000001</c:v>
                </c:pt>
                <c:pt idx="182">
                  <c:v>106.495</c:v>
                </c:pt>
                <c:pt idx="183">
                  <c:v>106.89</c:v>
                </c:pt>
                <c:pt idx="184">
                  <c:v>#N/A</c:v>
                </c:pt>
                <c:pt idx="185">
                  <c:v>#N/A</c:v>
                </c:pt>
                <c:pt idx="186">
                  <c:v>105.765</c:v>
                </c:pt>
                <c:pt idx="187">
                  <c:v>105.53</c:v>
                </c:pt>
                <c:pt idx="188">
                  <c:v>106.325</c:v>
                </c:pt>
                <c:pt idx="189">
                  <c:v>105.505</c:v>
                </c:pt>
                <c:pt idx="190">
                  <c:v>97.69</c:v>
                </c:pt>
                <c:pt idx="191">
                  <c:v>102.19499999999999</c:v>
                </c:pt>
                <c:pt idx="192">
                  <c:v>102.88500000000001</c:v>
                </c:pt>
                <c:pt idx="193">
                  <c:v>105.705</c:v>
                </c:pt>
                <c:pt idx="194">
                  <c:v>108.15</c:v>
                </c:pt>
                <c:pt idx="195">
                  <c:v>#N/A</c:v>
                </c:pt>
                <c:pt idx="196">
                  <c:v>106.02500000000001</c:v>
                </c:pt>
                <c:pt idx="197">
                  <c:v>108.81</c:v>
                </c:pt>
                <c:pt idx="198">
                  <c:v>112.16</c:v>
                </c:pt>
                <c:pt idx="199">
                  <c:v>114.23</c:v>
                </c:pt>
                <c:pt idx="200">
                  <c:v>106.785</c:v>
                </c:pt>
                <c:pt idx="201">
                  <c:v>103.97499999999999</c:v>
                </c:pt>
                <c:pt idx="202">
                  <c:v>107.645</c:v>
                </c:pt>
                <c:pt idx="203">
                  <c:v>108.81</c:v>
                </c:pt>
                <c:pt idx="204">
                  <c:v>111.33</c:v>
                </c:pt>
                <c:pt idx="205">
                  <c:v>113.07</c:v>
                </c:pt>
                <c:pt idx="206">
                  <c:v>116.25</c:v>
                </c:pt>
                <c:pt idx="207">
                  <c:v>111.27500000000001</c:v>
                </c:pt>
                <c:pt idx="208">
                  <c:v>111.435</c:v>
                </c:pt>
                <c:pt idx="209">
                  <c:v>113.87</c:v>
                </c:pt>
                <c:pt idx="210">
                  <c:v>115.46</c:v>
                </c:pt>
                <c:pt idx="211">
                  <c:v>115.59</c:v>
                </c:pt>
                <c:pt idx="212">
                  <c:v>115.58499999999999</c:v>
                </c:pt>
                <c:pt idx="213">
                  <c:v>118.83</c:v>
                </c:pt>
                <c:pt idx="214">
                  <c:v>119.44</c:v>
                </c:pt>
                <c:pt idx="215">
                  <c:v>122.05</c:v>
                </c:pt>
                <c:pt idx="216">
                  <c:v>124.17</c:v>
                </c:pt>
                <c:pt idx="217">
                  <c:v>122.83499999999999</c:v>
                </c:pt>
                <c:pt idx="218">
                  <c:v>#N/A</c:v>
                </c:pt>
                <c:pt idx="219">
                  <c:v>#N/A</c:v>
                </c:pt>
                <c:pt idx="220">
                  <c:v>124.47499999999999</c:v>
                </c:pt>
                <c:pt idx="221">
                  <c:v>126.045</c:v>
                </c:pt>
                <c:pt idx="222">
                  <c:v>128.215</c:v>
                </c:pt>
                <c:pt idx="223">
                  <c:v>129.14500000000001</c:v>
                </c:pt>
                <c:pt idx="224">
                  <c:v>127.405</c:v>
                </c:pt>
                <c:pt idx="225">
                  <c:v>127.985</c:v>
                </c:pt>
                <c:pt idx="226">
                  <c:v>132.07</c:v>
                </c:pt>
                <c:pt idx="227">
                  <c:v>128.18</c:v>
                </c:pt>
                <c:pt idx="228">
                  <c:v>124.27500000000001</c:v>
                </c:pt>
                <c:pt idx="229">
                  <c:v>120.795</c:v>
                </c:pt>
                <c:pt idx="230">
                  <c:v>119.755</c:v>
                </c:pt>
                <c:pt idx="231">
                  <c:v>120.55</c:v>
                </c:pt>
                <c:pt idx="232">
                  <c:v>116.59</c:v>
                </c:pt>
                <c:pt idx="233">
                  <c:v>117.34</c:v>
                </c:pt>
                <c:pt idx="234">
                  <c:v>119.965</c:v>
                </c:pt>
                <c:pt idx="235">
                  <c:v>120.655</c:v>
                </c:pt>
                <c:pt idx="236">
                  <c:v>122.875</c:v>
                </c:pt>
                <c:pt idx="237">
                  <c:v>124.61</c:v>
                </c:pt>
                <c:pt idx="238">
                  <c:v>120.47499999999999</c:v>
                </c:pt>
                <c:pt idx="239">
                  <c:v>121.52</c:v>
                </c:pt>
                <c:pt idx="240">
                  <c:v>124.85</c:v>
                </c:pt>
                <c:pt idx="241">
                  <c:v>113.44</c:v>
                </c:pt>
                <c:pt idx="242">
                  <c:v>109.995</c:v>
                </c:pt>
                <c:pt idx="243">
                  <c:v>114.66500000000001</c:v>
                </c:pt>
                <c:pt idx="244">
                  <c:v>115.855</c:v>
                </c:pt>
                <c:pt idx="245">
                  <c:v>114.59</c:v>
                </c:pt>
                <c:pt idx="246">
                  <c:v>108.825</c:v>
                </c:pt>
                <c:pt idx="247">
                  <c:v>108.575</c:v>
                </c:pt>
                <c:pt idx="248">
                  <c:v>105.985</c:v>
                </c:pt>
                <c:pt idx="249">
                  <c:v>111.16500000000001</c:v>
                </c:pt>
                <c:pt idx="250">
                  <c:v>115.005</c:v>
                </c:pt>
                <c:pt idx="251">
                  <c:v>113.36499999999999</c:v>
                </c:pt>
                <c:pt idx="252">
                  <c:v>113.54</c:v>
                </c:pt>
                <c:pt idx="253">
                  <c:v>110.93</c:v>
                </c:pt>
                <c:pt idx="254">
                  <c:v>109.97499999999999</c:v>
                </c:pt>
                <c:pt idx="255">
                  <c:v>108.61499999999999</c:v>
                </c:pt>
                <c:pt idx="256">
                  <c:v>109.395</c:v>
                </c:pt>
                <c:pt idx="257">
                  <c:v>110.52500000000001</c:v>
                </c:pt>
                <c:pt idx="258">
                  <c:v>111.8</c:v>
                </c:pt>
                <c:pt idx="259">
                  <c:v>114.13</c:v>
                </c:pt>
                <c:pt idx="260">
                  <c:v>106.82</c:v>
                </c:pt>
                <c:pt idx="261">
                  <c:v>106.205</c:v>
                </c:pt>
                <c:pt idx="262">
                  <c:v>103.36499999999999</c:v>
                </c:pt>
                <c:pt idx="263">
                  <c:v>98.18</c:v>
                </c:pt>
                <c:pt idx="264">
                  <c:v>101.175</c:v>
                </c:pt>
                <c:pt idx="265">
                  <c:v>103.535</c:v>
                </c:pt>
                <c:pt idx="266">
                  <c:v>103.88</c:v>
                </c:pt>
                <c:pt idx="267">
                  <c:v>100.33</c:v>
                </c:pt>
                <c:pt idx="268">
                  <c:v>104.59</c:v>
                </c:pt>
                <c:pt idx="269">
                  <c:v>102.995</c:v>
                </c:pt>
                <c:pt idx="270">
                  <c:v>97.495000000000005</c:v>
                </c:pt>
                <c:pt idx="271">
                  <c:v>96.194999999999993</c:v>
                </c:pt>
                <c:pt idx="272">
                  <c:v>93.29</c:v>
                </c:pt>
                <c:pt idx="273">
                  <c:v>96.28</c:v>
                </c:pt>
                <c:pt idx="274">
                  <c:v>97.025000000000006</c:v>
                </c:pt>
                <c:pt idx="275">
                  <c:v>93.775000000000006</c:v>
                </c:pt>
                <c:pt idx="276">
                  <c:v>98.344999999999999</c:v>
                </c:pt>
                <c:pt idx="277">
                  <c:v>98.74</c:v>
                </c:pt>
                <c:pt idx="278">
                  <c:v>99.965000000000003</c:v>
                </c:pt>
                <c:pt idx="279">
                  <c:v>98.64</c:v>
                </c:pt>
                <c:pt idx="280">
                  <c:v>#N/A</c:v>
                </c:pt>
                <c:pt idx="281">
                  <c:v>99.665000000000006</c:v>
                </c:pt>
                <c:pt idx="282">
                  <c:v>96.68</c:v>
                </c:pt>
                <c:pt idx="283">
                  <c:v>92.54</c:v>
                </c:pt>
                <c:pt idx="284">
                  <c:v>94.06</c:v>
                </c:pt>
                <c:pt idx="285">
                  <c:v>94.52</c:v>
                </c:pt>
                <c:pt idx="286">
                  <c:v>92.11</c:v>
                </c:pt>
                <c:pt idx="287">
                  <c:v>88.14</c:v>
                </c:pt>
                <c:pt idx="288">
                  <c:v>87.704999999999998</c:v>
                </c:pt>
                <c:pt idx="289">
                  <c:v>90.555000000000007</c:v>
                </c:pt>
                <c:pt idx="290">
                  <c:v>93.064999999999998</c:v>
                </c:pt>
                <c:pt idx="291">
                  <c:v>91.375</c:v>
                </c:pt>
                <c:pt idx="292">
                  <c:v>93.06</c:v>
                </c:pt>
                <c:pt idx="293">
                  <c:v>89.42</c:v>
                </c:pt>
                <c:pt idx="294">
                  <c:v>91.15</c:v>
                </c:pt>
                <c:pt idx="295">
                  <c:v>#N/A</c:v>
                </c:pt>
                <c:pt idx="296">
                  <c:v>89.224999999999994</c:v>
                </c:pt>
                <c:pt idx="297">
                  <c:v>88.1</c:v>
                </c:pt>
                <c:pt idx="298">
                  <c:v>89.394999999999996</c:v>
                </c:pt>
                <c:pt idx="299">
                  <c:v>85.295000000000002</c:v>
                </c:pt>
                <c:pt idx="300">
                  <c:v>84.584999999999994</c:v>
                </c:pt>
                <c:pt idx="301">
                  <c:v>86.58</c:v>
                </c:pt>
                <c:pt idx="302">
                  <c:v>88.545000000000002</c:v>
                </c:pt>
                <c:pt idx="303">
                  <c:v>89.97</c:v>
                </c:pt>
                <c:pt idx="304">
                  <c:v>87.625</c:v>
                </c:pt>
                <c:pt idx="305">
                  <c:v>90</c:v>
                </c:pt>
                <c:pt idx="306">
                  <c:v>93.64</c:v>
                </c:pt>
                <c:pt idx="307">
                  <c:v>95.26</c:v>
                </c:pt>
                <c:pt idx="308">
                  <c:v>95.805000000000007</c:v>
                </c:pt>
                <c:pt idx="309">
                  <c:v>98.64</c:v>
                </c:pt>
                <c:pt idx="310">
                  <c:v>98.555000000000007</c:v>
                </c:pt>
                <c:pt idx="311">
                  <c:v>95.31</c:v>
                </c:pt>
                <c:pt idx="312">
                  <c:v>93.15</c:v>
                </c:pt>
                <c:pt idx="313">
                  <c:v>94.1</c:v>
                </c:pt>
                <c:pt idx="314">
                  <c:v>92.924999999999997</c:v>
                </c:pt>
                <c:pt idx="315">
                  <c:v>91.41</c:v>
                </c:pt>
                <c:pt idx="316">
                  <c:v>88.06</c:v>
                </c:pt>
                <c:pt idx="317">
                  <c:v>89.91</c:v>
                </c:pt>
                <c:pt idx="318">
                  <c:v>92.66</c:v>
                </c:pt>
                <c:pt idx="319">
                  <c:v>91.35</c:v>
                </c:pt>
                <c:pt idx="320">
                  <c:v>91.504999999999995</c:v>
                </c:pt>
                <c:pt idx="321">
                  <c:v>91.655000000000001</c:v>
                </c:pt>
                <c:pt idx="322">
                  <c:v>93.984999999999999</c:v>
                </c:pt>
                <c:pt idx="323">
                  <c:v>95.25</c:v>
                </c:pt>
                <c:pt idx="324">
                  <c:v>94.04</c:v>
                </c:pt>
                <c:pt idx="325">
                  <c:v>92.77</c:v>
                </c:pt>
                <c:pt idx="326">
                  <c:v>94.92</c:v>
                </c:pt>
                <c:pt idx="327">
                  <c:v>97.045000000000002</c:v>
                </c:pt>
                <c:pt idx="328">
                  <c:v>95.84</c:v>
                </c:pt>
                <c:pt idx="329">
                  <c:v>98.765000000000001</c:v>
                </c:pt>
                <c:pt idx="330">
                  <c:v>101.88</c:v>
                </c:pt>
                <c:pt idx="331">
                  <c:v>99.055000000000007</c:v>
                </c:pt>
                <c:pt idx="332">
                  <c:v>94.954999999999998</c:v>
                </c:pt>
                <c:pt idx="333">
                  <c:v>94.504999999999995</c:v>
                </c:pt>
                <c:pt idx="334">
                  <c:v>96.91</c:v>
                </c:pt>
                <c:pt idx="335">
                  <c:v>95.6</c:v>
                </c:pt>
                <c:pt idx="336">
                  <c:v>93.995000000000005</c:v>
                </c:pt>
                <c:pt idx="337">
                  <c:v>92.614999999999995</c:v>
                </c:pt>
                <c:pt idx="338">
                  <c:v>91.25</c:v>
                </c:pt>
                <c:pt idx="339">
                  <c:v>88.11</c:v>
                </c:pt>
                <c:pt idx="340">
                  <c:v>83.16</c:v>
                </c:pt>
                <c:pt idx="341">
                  <c:v>89.165000000000006</c:v>
                </c:pt>
                <c:pt idx="342">
                  <c:v>85.234999999999999</c:v>
                </c:pt>
                <c:pt idx="343">
                  <c:v>85.55</c:v>
                </c:pt>
                <c:pt idx="344">
                  <c:v>85.51</c:v>
                </c:pt>
                <c:pt idx="345">
                  <c:v>82.62</c:v>
                </c:pt>
                <c:pt idx="346">
                  <c:v>83.564999999999998</c:v>
                </c:pt>
                <c:pt idx="347">
                  <c:v>86.594999999999999</c:v>
                </c:pt>
                <c:pt idx="348">
                  <c:v>89.17</c:v>
                </c:pt>
                <c:pt idx="349">
                  <c:v>87.05</c:v>
                </c:pt>
                <c:pt idx="350">
                  <c:v>85.59</c:v>
                </c:pt>
                <c:pt idx="351">
                  <c:v>80.680000000000007</c:v>
                </c:pt>
                <c:pt idx="352">
                  <c:v>79.204999999999998</c:v>
                </c:pt>
                <c:pt idx="353">
                  <c:v>76.48</c:v>
                </c:pt>
                <c:pt idx="354">
                  <c:v>77.540000000000006</c:v>
                </c:pt>
                <c:pt idx="355">
                  <c:v>78.67</c:v>
                </c:pt>
                <c:pt idx="356">
                  <c:v>80.84</c:v>
                </c:pt>
                <c:pt idx="357">
                  <c:v>83.515000000000001</c:v>
                </c:pt>
                <c:pt idx="358">
                  <c:v>81.734999999999999</c:v>
                </c:pt>
                <c:pt idx="359">
                  <c:v>79.034999999999997</c:v>
                </c:pt>
                <c:pt idx="360">
                  <c:v>79.73</c:v>
                </c:pt>
                <c:pt idx="361">
                  <c:v>78.844999999999999</c:v>
                </c:pt>
                <c:pt idx="362">
                  <c:v>80.204999999999998</c:v>
                </c:pt>
                <c:pt idx="363">
                  <c:v>80.75</c:v>
                </c:pt>
                <c:pt idx="364">
                  <c:v>80.915000000000006</c:v>
                </c:pt>
                <c:pt idx="365">
                  <c:v>#N/A</c:v>
                </c:pt>
                <c:pt idx="366">
                  <c:v>#N/A</c:v>
                </c:pt>
                <c:pt idx="367">
                  <c:v>81.09</c:v>
                </c:pt>
                <c:pt idx="368">
                  <c:v>80.790000000000006</c:v>
                </c:pt>
                <c:pt idx="369">
                  <c:v>81.344999999999999</c:v>
                </c:pt>
                <c:pt idx="370">
                  <c:v>#N/A</c:v>
                </c:pt>
                <c:pt idx="371">
                  <c:v>81.144999999999996</c:v>
                </c:pt>
                <c:pt idx="372">
                  <c:v>75.56</c:v>
                </c:pt>
                <c:pt idx="373">
                  <c:v>76.92</c:v>
                </c:pt>
                <c:pt idx="374">
                  <c:v>77.430000000000007</c:v>
                </c:pt>
                <c:pt idx="375">
                  <c:v>77.36</c:v>
                </c:pt>
                <c:pt idx="376">
                  <c:v>78.015000000000001</c:v>
                </c:pt>
                <c:pt idx="377">
                  <c:v>80.569999999999993</c:v>
                </c:pt>
                <c:pt idx="378">
                  <c:v>82.984999999999999</c:v>
                </c:pt>
                <c:pt idx="379">
                  <c:v>83.33</c:v>
                </c:pt>
                <c:pt idx="380">
                  <c:v>82.75</c:v>
                </c:pt>
                <c:pt idx="381">
                  <c:v>84.355000000000004</c:v>
                </c:pt>
                <c:pt idx="382">
                  <c:v>85.924999999999997</c:v>
                </c:pt>
                <c:pt idx="383">
                  <c:v>84.504999999999995</c:v>
                </c:pt>
                <c:pt idx="384">
                  <c:v>85.864999999999995</c:v>
                </c:pt>
                <c:pt idx="385">
                  <c:v>88.185000000000002</c:v>
                </c:pt>
                <c:pt idx="386">
                  <c:v>86.034999999999997</c:v>
                </c:pt>
                <c:pt idx="387">
                  <c:v>85.89</c:v>
                </c:pt>
                <c:pt idx="388">
                  <c:v>86.905000000000001</c:v>
                </c:pt>
                <c:pt idx="389">
                  <c:v>86.084999999999994</c:v>
                </c:pt>
                <c:pt idx="390">
                  <c:v>84.594999999999999</c:v>
                </c:pt>
                <c:pt idx="391">
                  <c:v>84.435000000000002</c:v>
                </c:pt>
                <c:pt idx="392">
                  <c:v>82.95</c:v>
                </c:pt>
                <c:pt idx="393">
                  <c:v>#N/A</c:v>
                </c:pt>
                <c:pt idx="394">
                  <c:v>80.614999999999995</c:v>
                </c:pt>
                <c:pt idx="395">
                  <c:v>79.58</c:v>
                </c:pt>
                <c:pt idx="396">
                  <c:v>82.24</c:v>
                </c:pt>
                <c:pt idx="397">
                  <c:v>83.224999999999994</c:v>
                </c:pt>
                <c:pt idx="398">
                  <c:v>83.28</c:v>
                </c:pt>
                <c:pt idx="399">
                  <c:v>85.66</c:v>
                </c:pt>
                <c:pt idx="400">
                  <c:v>85.48</c:v>
                </c:pt>
                <c:pt idx="401">
                  <c:v>84.575000000000003</c:v>
                </c:pt>
                <c:pt idx="402">
                  <c:v>83.534999999999997</c:v>
                </c:pt>
                <c:pt idx="403">
                  <c:v>84.194999999999993</c:v>
                </c:pt>
                <c:pt idx="404">
                  <c:v>82.7</c:v>
                </c:pt>
                <c:pt idx="405">
                  <c:v>82.355000000000004</c:v>
                </c:pt>
                <c:pt idx="406">
                  <c:v>81.905000000000001</c:v>
                </c:pt>
                <c:pt idx="407">
                  <c:v>80.349999999999994</c:v>
                </c:pt>
                <c:pt idx="408">
                  <c:v>80.905000000000001</c:v>
                </c:pt>
                <c:pt idx="409">
                  <c:v>81.819999999999993</c:v>
                </c:pt>
                <c:pt idx="410">
                  <c:v>81.44</c:v>
                </c:pt>
                <c:pt idx="411">
                  <c:v>83.15</c:v>
                </c:pt>
                <c:pt idx="412">
                  <c:v>83.454999999999998</c:v>
                </c:pt>
                <c:pt idx="413">
                  <c:v>85.05</c:v>
                </c:pt>
                <c:pt idx="414">
                  <c:v>85.114999999999995</c:v>
                </c:pt>
                <c:pt idx="415">
                  <c:v>85.78</c:v>
                </c:pt>
                <c:pt idx="416">
                  <c:v>83.9</c:v>
                </c:pt>
                <c:pt idx="417">
                  <c:v>82.37</c:v>
                </c:pt>
                <c:pt idx="418">
                  <c:v>83.084999999999994</c:v>
                </c:pt>
                <c:pt idx="419">
                  <c:v>82.234999999999999</c:v>
                </c:pt>
                <c:pt idx="420">
                  <c:v>81.02</c:v>
                </c:pt>
                <c:pt idx="421">
                  <c:v>78.72</c:v>
                </c:pt>
                <c:pt idx="422">
                  <c:v>71.69</c:v>
                </c:pt>
                <c:pt idx="423">
                  <c:v>73</c:v>
                </c:pt>
                <c:pt idx="424">
                  <c:v>72.069999999999993</c:v>
                </c:pt>
                <c:pt idx="425">
                  <c:v>71.489999999999995</c:v>
                </c:pt>
                <c:pt idx="426">
                  <c:v>73.64</c:v>
                </c:pt>
                <c:pt idx="427">
                  <c:v>75.135000000000005</c:v>
                </c:pt>
                <c:pt idx="428">
                  <c:v>75.61</c:v>
                </c:pt>
                <c:pt idx="429">
                  <c:v>73.25</c:v>
                </c:pt>
                <c:pt idx="430">
                  <c:v>75.305000000000007</c:v>
                </c:pt>
                <c:pt idx="431">
                  <c:v>77.894999999999996</c:v>
                </c:pt>
                <c:pt idx="432">
                  <c:v>78.064999999999998</c:v>
                </c:pt>
                <c:pt idx="433">
                  <c:v>78</c:v>
                </c:pt>
                <c:pt idx="434">
                  <c:v>79.045000000000002</c:v>
                </c:pt>
                <c:pt idx="435">
                  <c:v>85.36</c:v>
                </c:pt>
                <c:pt idx="436">
                  <c:v>85.31</c:v>
                </c:pt>
                <c:pt idx="437">
                  <c:v>85.55</c:v>
                </c:pt>
                <c:pt idx="438">
                  <c:v>86.15</c:v>
                </c:pt>
                <c:pt idx="439">
                  <c:v>#N/A</c:v>
                </c:pt>
                <c:pt idx="440">
                  <c:v>#N/A</c:v>
                </c:pt>
                <c:pt idx="441">
                  <c:v>86.08</c:v>
                </c:pt>
                <c:pt idx="442">
                  <c:v>88.18</c:v>
                </c:pt>
                <c:pt idx="443">
                  <c:v>87.875</c:v>
                </c:pt>
                <c:pt idx="444">
                  <c:v>87.724999999999994</c:v>
                </c:pt>
                <c:pt idx="445">
                  <c:v>86.48</c:v>
                </c:pt>
                <c:pt idx="446">
                  <c:v>86.575000000000003</c:v>
                </c:pt>
                <c:pt idx="447">
                  <c:v>85.5</c:v>
                </c:pt>
                <c:pt idx="448">
                  <c:v>83.11</c:v>
                </c:pt>
                <c:pt idx="449">
                  <c:v>83.364999999999995</c:v>
                </c:pt>
                <c:pt idx="450">
                  <c:v>84.254999999999995</c:v>
                </c:pt>
                <c:pt idx="451">
                  <c:v>82.465000000000003</c:v>
                </c:pt>
                <c:pt idx="452">
                  <c:v>82.21</c:v>
                </c:pt>
                <c:pt idx="453">
                  <c:v>80.025000000000006</c:v>
                </c:pt>
                <c:pt idx="454">
                  <c:v>82.144999999999996</c:v>
                </c:pt>
                <c:pt idx="455">
                  <c:v>#N/A</c:v>
                </c:pt>
                <c:pt idx="456">
                  <c:v>77.180000000000007</c:v>
                </c:pt>
                <c:pt idx="457">
                  <c:v>72.635000000000005</c:v>
                </c:pt>
                <c:pt idx="458">
                  <c:v>73.185000000000002</c:v>
                </c:pt>
                <c:pt idx="459">
                  <c:v>75.760000000000005</c:v>
                </c:pt>
                <c:pt idx="460">
                  <c:v>#N/A</c:v>
                </c:pt>
                <c:pt idx="461">
                  <c:v>75.680000000000007</c:v>
                </c:pt>
                <c:pt idx="462">
                  <c:v>77.34</c:v>
                </c:pt>
                <c:pt idx="463">
                  <c:v>76.194999999999993</c:v>
                </c:pt>
                <c:pt idx="464">
                  <c:v>75.254999999999995</c:v>
                </c:pt>
                <c:pt idx="465">
                  <c:v>75.459999999999994</c:v>
                </c:pt>
                <c:pt idx="466">
                  <c:v>75.334999999999994</c:v>
                </c:pt>
                <c:pt idx="467">
                  <c:v>76.325000000000003</c:v>
                </c:pt>
                <c:pt idx="468">
                  <c:v>75.954999999999998</c:v>
                </c:pt>
                <c:pt idx="469">
                  <c:v>75.95</c:v>
                </c:pt>
                <c:pt idx="470">
                  <c:v>75.930000000000007</c:v>
                </c:pt>
                <c:pt idx="471">
                  <c:v>76.954999999999998</c:v>
                </c:pt>
                <c:pt idx="472">
                  <c:v>77.635000000000005</c:v>
                </c:pt>
                <c:pt idx="473">
                  <c:v>75.625</c:v>
                </c:pt>
                <c:pt idx="474">
                  <c:v>76.284999999999997</c:v>
                </c:pt>
                <c:pt idx="475">
                  <c:v>#N/A</c:v>
                </c:pt>
                <c:pt idx="476">
                  <c:v>73.995000000000005</c:v>
                </c:pt>
                <c:pt idx="477">
                  <c:v>72.844999999999999</c:v>
                </c:pt>
                <c:pt idx="478">
                  <c:v>74.459999999999994</c:v>
                </c:pt>
                <c:pt idx="479">
                  <c:v>75.775000000000006</c:v>
                </c:pt>
                <c:pt idx="480">
                  <c:v>77.194999999999993</c:v>
                </c:pt>
                <c:pt idx="481">
                  <c:v>76.22</c:v>
                </c:pt>
                <c:pt idx="482">
                  <c:v>76.584999999999994</c:v>
                </c:pt>
                <c:pt idx="483">
                  <c:v>75.674999999999997</c:v>
                </c:pt>
                <c:pt idx="484">
                  <c:v>75.674999999999997</c:v>
                </c:pt>
                <c:pt idx="485">
                  <c:v>72.465000000000003</c:v>
                </c:pt>
                <c:pt idx="486">
                  <c:v>74.015000000000001</c:v>
                </c:pt>
                <c:pt idx="487">
                  <c:v>73.924999999999997</c:v>
                </c:pt>
                <c:pt idx="488">
                  <c:v>74.540000000000006</c:v>
                </c:pt>
                <c:pt idx="489">
                  <c:v>75.45</c:v>
                </c:pt>
                <c:pt idx="490">
                  <c:v>75.489999999999995</c:v>
                </c:pt>
                <c:pt idx="491">
                  <c:v>74.47</c:v>
                </c:pt>
                <c:pt idx="492">
                  <c:v>76.424999999999997</c:v>
                </c:pt>
                <c:pt idx="493">
                  <c:v>73.805000000000007</c:v>
                </c:pt>
                <c:pt idx="494">
                  <c:v>73.174999999999997</c:v>
                </c:pt>
                <c:pt idx="495">
                  <c:v>73.489999999999995</c:v>
                </c:pt>
                <c:pt idx="496">
                  <c:v>72.754999999999995</c:v>
                </c:pt>
                <c:pt idx="497">
                  <c:v>73.260000000000005</c:v>
                </c:pt>
                <c:pt idx="498">
                  <c:v>73.075000000000003</c:v>
                </c:pt>
                <c:pt idx="499">
                  <c:v>74.97</c:v>
                </c:pt>
                <c:pt idx="500">
                  <c:v>75.465000000000003</c:v>
                </c:pt>
                <c:pt idx="501">
                  <c:v>75.86</c:v>
                </c:pt>
                <c:pt idx="502">
                  <c:v>76.67</c:v>
                </c:pt>
                <c:pt idx="503">
                  <c:v>75.465000000000003</c:v>
                </c:pt>
                <c:pt idx="504">
                  <c:v>77.905000000000001</c:v>
                </c:pt>
                <c:pt idx="505">
                  <c:v>78.734999999999999</c:v>
                </c:pt>
                <c:pt idx="506">
                  <c:v>79.444999999999993</c:v>
                </c:pt>
                <c:pt idx="507">
                  <c:v>80.314999999999998</c:v>
                </c:pt>
                <c:pt idx="508">
                  <c:v>80.424999999999997</c:v>
                </c:pt>
                <c:pt idx="509">
                  <c:v>79.894999999999996</c:v>
                </c:pt>
                <c:pt idx="510">
                  <c:v>78.7</c:v>
                </c:pt>
                <c:pt idx="511">
                  <c:v>79.334999999999994</c:v>
                </c:pt>
                <c:pt idx="512">
                  <c:v>80.144999999999996</c:v>
                </c:pt>
                <c:pt idx="513">
                  <c:v>79.05</c:v>
                </c:pt>
                <c:pt idx="514">
                  <c:v>80.27</c:v>
                </c:pt>
                <c:pt idx="515">
                  <c:v>82.594999999999999</c:v>
                </c:pt>
                <c:pt idx="516">
                  <c:v>82.984999999999999</c:v>
                </c:pt>
                <c:pt idx="517">
                  <c:v>83.76</c:v>
                </c:pt>
                <c:pt idx="518">
                  <c:v>83.864999999999995</c:v>
                </c:pt>
                <c:pt idx="519">
                  <c:v>84.105000000000004</c:v>
                </c:pt>
                <c:pt idx="520">
                  <c:v>85.64</c:v>
                </c:pt>
                <c:pt idx="521">
                  <c:v>85.35</c:v>
                </c:pt>
                <c:pt idx="522">
                  <c:v>84.07</c:v>
                </c:pt>
                <c:pt idx="523">
                  <c:v>85.69</c:v>
                </c:pt>
                <c:pt idx="524">
                  <c:v>86.805000000000007</c:v>
                </c:pt>
                <c:pt idx="525">
                  <c:v>86.14</c:v>
                </c:pt>
                <c:pt idx="526">
                  <c:v>86.7</c:v>
                </c:pt>
                <c:pt idx="527">
                  <c:v>88.42</c:v>
                </c:pt>
                <c:pt idx="528">
                  <c:v>88.22</c:v>
                </c:pt>
                <c:pt idx="529">
                  <c:v>88.33</c:v>
                </c:pt>
                <c:pt idx="530">
                  <c:v>87.665000000000006</c:v>
                </c:pt>
                <c:pt idx="531">
                  <c:v>86.144999999999996</c:v>
                </c:pt>
                <c:pt idx="532">
                  <c:v>86.04</c:v>
                </c:pt>
                <c:pt idx="533">
                  <c:v>85.644999999999996</c:v>
                </c:pt>
                <c:pt idx="534">
                  <c:v>85.57</c:v>
                </c:pt>
                <c:pt idx="535">
                  <c:v>86.35</c:v>
                </c:pt>
                <c:pt idx="536">
                  <c:v>85.37</c:v>
                </c:pt>
                <c:pt idx="537">
                  <c:v>84.084999999999994</c:v>
                </c:pt>
                <c:pt idx="538">
                  <c:v>83.924999999999997</c:v>
                </c:pt>
                <c:pt idx="539">
                  <c:v>85.19</c:v>
                </c:pt>
                <c:pt idx="540">
                  <c:v>#N/A</c:v>
                </c:pt>
                <c:pt idx="541">
                  <c:v>86.16</c:v>
                </c:pt>
                <c:pt idx="542">
                  <c:v>86.3</c:v>
                </c:pt>
                <c:pt idx="543">
                  <c:v>87.41</c:v>
                </c:pt>
                <c:pt idx="544">
                  <c:v>89.484999999999999</c:v>
                </c:pt>
                <c:pt idx="545">
                  <c:v>90.575000000000003</c:v>
                </c:pt>
                <c:pt idx="546">
                  <c:v>91.87</c:v>
                </c:pt>
                <c:pt idx="547">
                  <c:v>91.314999999999998</c:v>
                </c:pt>
                <c:pt idx="548">
                  <c:v>91.915000000000006</c:v>
                </c:pt>
                <c:pt idx="549">
                  <c:v>92.43</c:v>
                </c:pt>
                <c:pt idx="550">
                  <c:v>92.064999999999998</c:v>
                </c:pt>
                <c:pt idx="551">
                  <c:v>93.6</c:v>
                </c:pt>
                <c:pt idx="552">
                  <c:v>93.394999999999996</c:v>
                </c:pt>
                <c:pt idx="553">
                  <c:v>95.045000000000002</c:v>
                </c:pt>
                <c:pt idx="554">
                  <c:v>95.094999999999999</c:v>
                </c:pt>
                <c:pt idx="555">
                  <c:v>96.204999999999998</c:v>
                </c:pt>
                <c:pt idx="556">
                  <c:v>96.784999999999997</c:v>
                </c:pt>
                <c:pt idx="557">
                  <c:v>95.67</c:v>
                </c:pt>
                <c:pt idx="558">
                  <c:v>94.85</c:v>
                </c:pt>
                <c:pt idx="559">
                  <c:v>94.355000000000004</c:v>
                </c:pt>
                <c:pt idx="560">
                  <c:v>93.364999999999995</c:v>
                </c:pt>
                <c:pt idx="561">
                  <c:v>94.08</c:v>
                </c:pt>
                <c:pt idx="562">
                  <c:v>97.79</c:v>
                </c:pt>
                <c:pt idx="563">
                  <c:v>97.814999999999998</c:v>
                </c:pt>
                <c:pt idx="564">
                  <c:v>96.3</c:v>
                </c:pt>
              </c:numCache>
            </c:numRef>
          </c:val>
          <c:smooth val="0"/>
          <c:extLst>
            <c:ext xmlns:c16="http://schemas.microsoft.com/office/drawing/2014/chart" uri="{C3380CC4-5D6E-409C-BE32-E72D297353CC}">
              <c16:uniqueId val="{00000000-0988-4F6B-9580-DDAC47B6A923}"/>
            </c:ext>
          </c:extLst>
        </c:ser>
        <c:dLbls>
          <c:showLegendKey val="0"/>
          <c:showVal val="0"/>
          <c:showCatName val="0"/>
          <c:showSerName val="0"/>
          <c:showPercent val="0"/>
          <c:showBubbleSize val="0"/>
        </c:dLbls>
        <c:marker val="1"/>
        <c:smooth val="0"/>
        <c:axId val="599581536"/>
        <c:axId val="599586784"/>
      </c:lineChart>
      <c:lineChart>
        <c:grouping val="standard"/>
        <c:varyColors val="0"/>
        <c:ser>
          <c:idx val="6"/>
          <c:order val="2"/>
          <c:tx>
            <c:strRef>
              <c:f>'3_ábra_chart'!$I$10</c:f>
              <c:strCache>
                <c:ptCount val="1"/>
                <c:pt idx="0">
                  <c:v>Electricity (Phelix) 7-day moving average (right-hand scale)</c:v>
                </c:pt>
              </c:strCache>
            </c:strRef>
          </c:tx>
          <c:spPr>
            <a:ln w="28575" cap="rnd">
              <a:solidFill>
                <a:schemeClr val="accent1">
                  <a:lumMod val="60000"/>
                </a:schemeClr>
              </a:solidFill>
              <a:round/>
            </a:ln>
            <a:effectLst/>
          </c:spPr>
          <c:marker>
            <c:symbol val="none"/>
          </c:marker>
          <c:cat>
            <c:numRef>
              <c:f>'3_ábra_chart'!$E$12:$E$576</c:f>
              <c:numCache>
                <c:formatCode>dd/mm/yyyy;@</c:formatCode>
                <c:ptCount val="565"/>
                <c:pt idx="0">
                  <c:v>44410</c:v>
                </c:pt>
                <c:pt idx="1">
                  <c:v>44411</c:v>
                </c:pt>
                <c:pt idx="2">
                  <c:v>44412</c:v>
                </c:pt>
                <c:pt idx="3">
                  <c:v>44413</c:v>
                </c:pt>
                <c:pt idx="4">
                  <c:v>44414</c:v>
                </c:pt>
                <c:pt idx="5">
                  <c:v>44417</c:v>
                </c:pt>
                <c:pt idx="6">
                  <c:v>44418</c:v>
                </c:pt>
                <c:pt idx="7">
                  <c:v>44419</c:v>
                </c:pt>
                <c:pt idx="8">
                  <c:v>44420</c:v>
                </c:pt>
                <c:pt idx="9">
                  <c:v>44421</c:v>
                </c:pt>
                <c:pt idx="10">
                  <c:v>44424</c:v>
                </c:pt>
                <c:pt idx="11">
                  <c:v>44425</c:v>
                </c:pt>
                <c:pt idx="12">
                  <c:v>44426</c:v>
                </c:pt>
                <c:pt idx="13">
                  <c:v>44427</c:v>
                </c:pt>
                <c:pt idx="14">
                  <c:v>44428</c:v>
                </c:pt>
                <c:pt idx="15">
                  <c:v>44431</c:v>
                </c:pt>
                <c:pt idx="16">
                  <c:v>44432</c:v>
                </c:pt>
                <c:pt idx="17">
                  <c:v>44433</c:v>
                </c:pt>
                <c:pt idx="18">
                  <c:v>44434</c:v>
                </c:pt>
                <c:pt idx="19">
                  <c:v>44435</c:v>
                </c:pt>
                <c:pt idx="20">
                  <c:v>44438</c:v>
                </c:pt>
                <c:pt idx="21">
                  <c:v>44439</c:v>
                </c:pt>
                <c:pt idx="22">
                  <c:v>44440</c:v>
                </c:pt>
                <c:pt idx="23">
                  <c:v>44441</c:v>
                </c:pt>
                <c:pt idx="24">
                  <c:v>44442</c:v>
                </c:pt>
                <c:pt idx="25">
                  <c:v>44445</c:v>
                </c:pt>
                <c:pt idx="26">
                  <c:v>44446</c:v>
                </c:pt>
                <c:pt idx="27">
                  <c:v>44447</c:v>
                </c:pt>
                <c:pt idx="28">
                  <c:v>44448</c:v>
                </c:pt>
                <c:pt idx="29">
                  <c:v>44449</c:v>
                </c:pt>
                <c:pt idx="30">
                  <c:v>44452</c:v>
                </c:pt>
                <c:pt idx="31">
                  <c:v>44453</c:v>
                </c:pt>
                <c:pt idx="32">
                  <c:v>44454</c:v>
                </c:pt>
                <c:pt idx="33">
                  <c:v>44455</c:v>
                </c:pt>
                <c:pt idx="34">
                  <c:v>44456</c:v>
                </c:pt>
                <c:pt idx="35">
                  <c:v>44459</c:v>
                </c:pt>
                <c:pt idx="36">
                  <c:v>44460</c:v>
                </c:pt>
                <c:pt idx="37">
                  <c:v>44461</c:v>
                </c:pt>
                <c:pt idx="38">
                  <c:v>44462</c:v>
                </c:pt>
                <c:pt idx="39">
                  <c:v>44463</c:v>
                </c:pt>
                <c:pt idx="40">
                  <c:v>44466</c:v>
                </c:pt>
                <c:pt idx="41">
                  <c:v>44467</c:v>
                </c:pt>
                <c:pt idx="42">
                  <c:v>44468</c:v>
                </c:pt>
                <c:pt idx="43">
                  <c:v>44469</c:v>
                </c:pt>
                <c:pt idx="44">
                  <c:v>44470</c:v>
                </c:pt>
                <c:pt idx="45">
                  <c:v>44473</c:v>
                </c:pt>
                <c:pt idx="46">
                  <c:v>44474</c:v>
                </c:pt>
                <c:pt idx="47">
                  <c:v>44475</c:v>
                </c:pt>
                <c:pt idx="48">
                  <c:v>44476</c:v>
                </c:pt>
                <c:pt idx="49">
                  <c:v>44477</c:v>
                </c:pt>
                <c:pt idx="50">
                  <c:v>44480</c:v>
                </c:pt>
                <c:pt idx="51">
                  <c:v>44481</c:v>
                </c:pt>
                <c:pt idx="52">
                  <c:v>44482</c:v>
                </c:pt>
                <c:pt idx="53">
                  <c:v>44483</c:v>
                </c:pt>
                <c:pt idx="54">
                  <c:v>44484</c:v>
                </c:pt>
                <c:pt idx="55">
                  <c:v>44487</c:v>
                </c:pt>
                <c:pt idx="56">
                  <c:v>44488</c:v>
                </c:pt>
                <c:pt idx="57">
                  <c:v>44489</c:v>
                </c:pt>
                <c:pt idx="58">
                  <c:v>44490</c:v>
                </c:pt>
                <c:pt idx="59">
                  <c:v>44491</c:v>
                </c:pt>
                <c:pt idx="60">
                  <c:v>44494</c:v>
                </c:pt>
                <c:pt idx="61">
                  <c:v>44495</c:v>
                </c:pt>
                <c:pt idx="62">
                  <c:v>44496</c:v>
                </c:pt>
                <c:pt idx="63">
                  <c:v>44497</c:v>
                </c:pt>
                <c:pt idx="64">
                  <c:v>44498</c:v>
                </c:pt>
                <c:pt idx="65">
                  <c:v>44501</c:v>
                </c:pt>
                <c:pt idx="66">
                  <c:v>44502</c:v>
                </c:pt>
                <c:pt idx="67">
                  <c:v>44503</c:v>
                </c:pt>
                <c:pt idx="68">
                  <c:v>44504</c:v>
                </c:pt>
                <c:pt idx="69">
                  <c:v>44505</c:v>
                </c:pt>
                <c:pt idx="70">
                  <c:v>44508</c:v>
                </c:pt>
                <c:pt idx="71">
                  <c:v>44509</c:v>
                </c:pt>
                <c:pt idx="72">
                  <c:v>44510</c:v>
                </c:pt>
                <c:pt idx="73">
                  <c:v>44511</c:v>
                </c:pt>
                <c:pt idx="74">
                  <c:v>44512</c:v>
                </c:pt>
                <c:pt idx="75">
                  <c:v>44515</c:v>
                </c:pt>
                <c:pt idx="76">
                  <c:v>44516</c:v>
                </c:pt>
                <c:pt idx="77">
                  <c:v>44517</c:v>
                </c:pt>
                <c:pt idx="78">
                  <c:v>44518</c:v>
                </c:pt>
                <c:pt idx="79">
                  <c:v>44519</c:v>
                </c:pt>
                <c:pt idx="80">
                  <c:v>44522</c:v>
                </c:pt>
                <c:pt idx="81">
                  <c:v>44523</c:v>
                </c:pt>
                <c:pt idx="82">
                  <c:v>44524</c:v>
                </c:pt>
                <c:pt idx="83">
                  <c:v>44525</c:v>
                </c:pt>
                <c:pt idx="84">
                  <c:v>44526</c:v>
                </c:pt>
                <c:pt idx="85">
                  <c:v>44529</c:v>
                </c:pt>
                <c:pt idx="86">
                  <c:v>44530</c:v>
                </c:pt>
                <c:pt idx="87">
                  <c:v>44531</c:v>
                </c:pt>
                <c:pt idx="88">
                  <c:v>44532</c:v>
                </c:pt>
                <c:pt idx="89">
                  <c:v>44533</c:v>
                </c:pt>
                <c:pt idx="90">
                  <c:v>44536</c:v>
                </c:pt>
                <c:pt idx="91">
                  <c:v>44537</c:v>
                </c:pt>
                <c:pt idx="92">
                  <c:v>44538</c:v>
                </c:pt>
                <c:pt idx="93">
                  <c:v>44539</c:v>
                </c:pt>
                <c:pt idx="94">
                  <c:v>44540</c:v>
                </c:pt>
                <c:pt idx="95">
                  <c:v>44543</c:v>
                </c:pt>
                <c:pt idx="96">
                  <c:v>44544</c:v>
                </c:pt>
                <c:pt idx="97">
                  <c:v>44545</c:v>
                </c:pt>
                <c:pt idx="98">
                  <c:v>44546</c:v>
                </c:pt>
                <c:pt idx="99">
                  <c:v>44547</c:v>
                </c:pt>
                <c:pt idx="100">
                  <c:v>44550</c:v>
                </c:pt>
                <c:pt idx="101">
                  <c:v>44551</c:v>
                </c:pt>
                <c:pt idx="102">
                  <c:v>44552</c:v>
                </c:pt>
                <c:pt idx="103">
                  <c:v>44553</c:v>
                </c:pt>
                <c:pt idx="104">
                  <c:v>44554</c:v>
                </c:pt>
                <c:pt idx="105">
                  <c:v>44557</c:v>
                </c:pt>
                <c:pt idx="106">
                  <c:v>44558</c:v>
                </c:pt>
                <c:pt idx="107">
                  <c:v>44559</c:v>
                </c:pt>
                <c:pt idx="108">
                  <c:v>44560</c:v>
                </c:pt>
                <c:pt idx="109">
                  <c:v>44561</c:v>
                </c:pt>
                <c:pt idx="110">
                  <c:v>44564</c:v>
                </c:pt>
                <c:pt idx="111">
                  <c:v>44565</c:v>
                </c:pt>
                <c:pt idx="112">
                  <c:v>44566</c:v>
                </c:pt>
                <c:pt idx="113">
                  <c:v>44567</c:v>
                </c:pt>
                <c:pt idx="114">
                  <c:v>44568</c:v>
                </c:pt>
                <c:pt idx="115">
                  <c:v>44571</c:v>
                </c:pt>
                <c:pt idx="116">
                  <c:v>44572</c:v>
                </c:pt>
                <c:pt idx="117">
                  <c:v>44573</c:v>
                </c:pt>
                <c:pt idx="118">
                  <c:v>44574</c:v>
                </c:pt>
                <c:pt idx="119">
                  <c:v>44575</c:v>
                </c:pt>
                <c:pt idx="120">
                  <c:v>44578</c:v>
                </c:pt>
                <c:pt idx="121">
                  <c:v>44579</c:v>
                </c:pt>
                <c:pt idx="122">
                  <c:v>44580</c:v>
                </c:pt>
                <c:pt idx="123">
                  <c:v>44581</c:v>
                </c:pt>
                <c:pt idx="124">
                  <c:v>44582</c:v>
                </c:pt>
                <c:pt idx="125">
                  <c:v>44585</c:v>
                </c:pt>
                <c:pt idx="126">
                  <c:v>44586</c:v>
                </c:pt>
                <c:pt idx="127">
                  <c:v>44587</c:v>
                </c:pt>
                <c:pt idx="128">
                  <c:v>44588</c:v>
                </c:pt>
                <c:pt idx="129">
                  <c:v>44589</c:v>
                </c:pt>
                <c:pt idx="130">
                  <c:v>44592</c:v>
                </c:pt>
                <c:pt idx="131">
                  <c:v>44593</c:v>
                </c:pt>
                <c:pt idx="132">
                  <c:v>44594</c:v>
                </c:pt>
                <c:pt idx="133">
                  <c:v>44595</c:v>
                </c:pt>
                <c:pt idx="134">
                  <c:v>44596</c:v>
                </c:pt>
                <c:pt idx="135">
                  <c:v>44599</c:v>
                </c:pt>
                <c:pt idx="136">
                  <c:v>44600</c:v>
                </c:pt>
                <c:pt idx="137">
                  <c:v>44601</c:v>
                </c:pt>
                <c:pt idx="138">
                  <c:v>44602</c:v>
                </c:pt>
                <c:pt idx="139">
                  <c:v>44603</c:v>
                </c:pt>
                <c:pt idx="140">
                  <c:v>44606</c:v>
                </c:pt>
                <c:pt idx="141">
                  <c:v>44607</c:v>
                </c:pt>
                <c:pt idx="142">
                  <c:v>44608</c:v>
                </c:pt>
                <c:pt idx="143">
                  <c:v>44609</c:v>
                </c:pt>
                <c:pt idx="144">
                  <c:v>44610</c:v>
                </c:pt>
                <c:pt idx="145">
                  <c:v>44613</c:v>
                </c:pt>
                <c:pt idx="146">
                  <c:v>44614</c:v>
                </c:pt>
                <c:pt idx="147">
                  <c:v>44615</c:v>
                </c:pt>
                <c:pt idx="148">
                  <c:v>44616</c:v>
                </c:pt>
                <c:pt idx="149">
                  <c:v>44617</c:v>
                </c:pt>
                <c:pt idx="150">
                  <c:v>44620</c:v>
                </c:pt>
                <c:pt idx="151">
                  <c:v>44621</c:v>
                </c:pt>
                <c:pt idx="152">
                  <c:v>44622</c:v>
                </c:pt>
                <c:pt idx="153">
                  <c:v>44623</c:v>
                </c:pt>
                <c:pt idx="154">
                  <c:v>44624</c:v>
                </c:pt>
                <c:pt idx="155">
                  <c:v>44627</c:v>
                </c:pt>
                <c:pt idx="156">
                  <c:v>44628</c:v>
                </c:pt>
                <c:pt idx="157">
                  <c:v>44629</c:v>
                </c:pt>
                <c:pt idx="158">
                  <c:v>44630</c:v>
                </c:pt>
                <c:pt idx="159">
                  <c:v>44631</c:v>
                </c:pt>
                <c:pt idx="160">
                  <c:v>44634</c:v>
                </c:pt>
                <c:pt idx="161">
                  <c:v>44635</c:v>
                </c:pt>
                <c:pt idx="162">
                  <c:v>44636</c:v>
                </c:pt>
                <c:pt idx="163">
                  <c:v>44637</c:v>
                </c:pt>
                <c:pt idx="164">
                  <c:v>44638</c:v>
                </c:pt>
                <c:pt idx="165">
                  <c:v>44641</c:v>
                </c:pt>
                <c:pt idx="166">
                  <c:v>44642</c:v>
                </c:pt>
                <c:pt idx="167">
                  <c:v>44643</c:v>
                </c:pt>
                <c:pt idx="168">
                  <c:v>44644</c:v>
                </c:pt>
                <c:pt idx="169">
                  <c:v>44645</c:v>
                </c:pt>
                <c:pt idx="170">
                  <c:v>44648</c:v>
                </c:pt>
                <c:pt idx="171">
                  <c:v>44649</c:v>
                </c:pt>
                <c:pt idx="172">
                  <c:v>44650</c:v>
                </c:pt>
                <c:pt idx="173">
                  <c:v>44651</c:v>
                </c:pt>
                <c:pt idx="174">
                  <c:v>44652</c:v>
                </c:pt>
                <c:pt idx="175">
                  <c:v>44655</c:v>
                </c:pt>
                <c:pt idx="176">
                  <c:v>44656</c:v>
                </c:pt>
                <c:pt idx="177">
                  <c:v>44657</c:v>
                </c:pt>
                <c:pt idx="178">
                  <c:v>44658</c:v>
                </c:pt>
                <c:pt idx="179">
                  <c:v>44659</c:v>
                </c:pt>
                <c:pt idx="180">
                  <c:v>44662</c:v>
                </c:pt>
                <c:pt idx="181">
                  <c:v>44663</c:v>
                </c:pt>
                <c:pt idx="182">
                  <c:v>44664</c:v>
                </c:pt>
                <c:pt idx="183">
                  <c:v>44665</c:v>
                </c:pt>
                <c:pt idx="184">
                  <c:v>44666</c:v>
                </c:pt>
                <c:pt idx="185">
                  <c:v>44669</c:v>
                </c:pt>
                <c:pt idx="186">
                  <c:v>44670</c:v>
                </c:pt>
                <c:pt idx="187">
                  <c:v>44671</c:v>
                </c:pt>
                <c:pt idx="188">
                  <c:v>44672</c:v>
                </c:pt>
                <c:pt idx="189">
                  <c:v>44673</c:v>
                </c:pt>
                <c:pt idx="190">
                  <c:v>44676</c:v>
                </c:pt>
                <c:pt idx="191">
                  <c:v>44677</c:v>
                </c:pt>
                <c:pt idx="192">
                  <c:v>44678</c:v>
                </c:pt>
                <c:pt idx="193">
                  <c:v>44679</c:v>
                </c:pt>
                <c:pt idx="194">
                  <c:v>44680</c:v>
                </c:pt>
                <c:pt idx="195">
                  <c:v>44683</c:v>
                </c:pt>
                <c:pt idx="196">
                  <c:v>44684</c:v>
                </c:pt>
                <c:pt idx="197">
                  <c:v>44685</c:v>
                </c:pt>
                <c:pt idx="198">
                  <c:v>44686</c:v>
                </c:pt>
                <c:pt idx="199">
                  <c:v>44687</c:v>
                </c:pt>
                <c:pt idx="200">
                  <c:v>44690</c:v>
                </c:pt>
                <c:pt idx="201">
                  <c:v>44691</c:v>
                </c:pt>
                <c:pt idx="202">
                  <c:v>44692</c:v>
                </c:pt>
                <c:pt idx="203">
                  <c:v>44693</c:v>
                </c:pt>
                <c:pt idx="204">
                  <c:v>44694</c:v>
                </c:pt>
                <c:pt idx="205">
                  <c:v>44697</c:v>
                </c:pt>
                <c:pt idx="206">
                  <c:v>44698</c:v>
                </c:pt>
                <c:pt idx="207">
                  <c:v>44699</c:v>
                </c:pt>
                <c:pt idx="208">
                  <c:v>44700</c:v>
                </c:pt>
                <c:pt idx="209">
                  <c:v>44701</c:v>
                </c:pt>
                <c:pt idx="210">
                  <c:v>44704</c:v>
                </c:pt>
                <c:pt idx="211">
                  <c:v>44705</c:v>
                </c:pt>
                <c:pt idx="212">
                  <c:v>44706</c:v>
                </c:pt>
                <c:pt idx="213">
                  <c:v>44707</c:v>
                </c:pt>
                <c:pt idx="214">
                  <c:v>44708</c:v>
                </c:pt>
                <c:pt idx="215">
                  <c:v>44711</c:v>
                </c:pt>
                <c:pt idx="216">
                  <c:v>44712</c:v>
                </c:pt>
                <c:pt idx="217">
                  <c:v>44713</c:v>
                </c:pt>
                <c:pt idx="218">
                  <c:v>44714</c:v>
                </c:pt>
                <c:pt idx="219">
                  <c:v>44715</c:v>
                </c:pt>
                <c:pt idx="220">
                  <c:v>44718</c:v>
                </c:pt>
                <c:pt idx="221">
                  <c:v>44719</c:v>
                </c:pt>
                <c:pt idx="222">
                  <c:v>44720</c:v>
                </c:pt>
                <c:pt idx="223">
                  <c:v>44721</c:v>
                </c:pt>
                <c:pt idx="224">
                  <c:v>44722</c:v>
                </c:pt>
                <c:pt idx="225">
                  <c:v>44725</c:v>
                </c:pt>
                <c:pt idx="226">
                  <c:v>44726</c:v>
                </c:pt>
                <c:pt idx="227">
                  <c:v>44727</c:v>
                </c:pt>
                <c:pt idx="228">
                  <c:v>44728</c:v>
                </c:pt>
                <c:pt idx="229">
                  <c:v>44729</c:v>
                </c:pt>
                <c:pt idx="230">
                  <c:v>44732</c:v>
                </c:pt>
                <c:pt idx="231">
                  <c:v>44733</c:v>
                </c:pt>
                <c:pt idx="232">
                  <c:v>44734</c:v>
                </c:pt>
                <c:pt idx="233">
                  <c:v>44735</c:v>
                </c:pt>
                <c:pt idx="234">
                  <c:v>44736</c:v>
                </c:pt>
                <c:pt idx="235">
                  <c:v>44739</c:v>
                </c:pt>
                <c:pt idx="236">
                  <c:v>44740</c:v>
                </c:pt>
                <c:pt idx="237">
                  <c:v>44741</c:v>
                </c:pt>
                <c:pt idx="238">
                  <c:v>44742</c:v>
                </c:pt>
                <c:pt idx="239">
                  <c:v>44743</c:v>
                </c:pt>
                <c:pt idx="240">
                  <c:v>44746</c:v>
                </c:pt>
                <c:pt idx="241">
                  <c:v>44747</c:v>
                </c:pt>
                <c:pt idx="242">
                  <c:v>44748</c:v>
                </c:pt>
                <c:pt idx="243">
                  <c:v>44749</c:v>
                </c:pt>
                <c:pt idx="244">
                  <c:v>44750</c:v>
                </c:pt>
                <c:pt idx="245">
                  <c:v>44753</c:v>
                </c:pt>
                <c:pt idx="246">
                  <c:v>44754</c:v>
                </c:pt>
                <c:pt idx="247">
                  <c:v>44755</c:v>
                </c:pt>
                <c:pt idx="248">
                  <c:v>44756</c:v>
                </c:pt>
                <c:pt idx="249">
                  <c:v>44757</c:v>
                </c:pt>
                <c:pt idx="250">
                  <c:v>44760</c:v>
                </c:pt>
                <c:pt idx="251">
                  <c:v>44761</c:v>
                </c:pt>
                <c:pt idx="252">
                  <c:v>44762</c:v>
                </c:pt>
                <c:pt idx="253">
                  <c:v>44763</c:v>
                </c:pt>
                <c:pt idx="254">
                  <c:v>44764</c:v>
                </c:pt>
                <c:pt idx="255">
                  <c:v>44767</c:v>
                </c:pt>
                <c:pt idx="256">
                  <c:v>44768</c:v>
                </c:pt>
                <c:pt idx="257">
                  <c:v>44769</c:v>
                </c:pt>
                <c:pt idx="258">
                  <c:v>44770</c:v>
                </c:pt>
                <c:pt idx="259">
                  <c:v>44771</c:v>
                </c:pt>
                <c:pt idx="260">
                  <c:v>44774</c:v>
                </c:pt>
                <c:pt idx="261">
                  <c:v>44775</c:v>
                </c:pt>
                <c:pt idx="262">
                  <c:v>44776</c:v>
                </c:pt>
                <c:pt idx="263">
                  <c:v>44777</c:v>
                </c:pt>
                <c:pt idx="264">
                  <c:v>44778</c:v>
                </c:pt>
                <c:pt idx="265">
                  <c:v>44781</c:v>
                </c:pt>
                <c:pt idx="266">
                  <c:v>44782</c:v>
                </c:pt>
                <c:pt idx="267">
                  <c:v>44783</c:v>
                </c:pt>
                <c:pt idx="268">
                  <c:v>44784</c:v>
                </c:pt>
                <c:pt idx="269">
                  <c:v>44785</c:v>
                </c:pt>
                <c:pt idx="270">
                  <c:v>44788</c:v>
                </c:pt>
                <c:pt idx="271">
                  <c:v>44789</c:v>
                </c:pt>
                <c:pt idx="272">
                  <c:v>44790</c:v>
                </c:pt>
                <c:pt idx="273">
                  <c:v>44791</c:v>
                </c:pt>
                <c:pt idx="274">
                  <c:v>44792</c:v>
                </c:pt>
                <c:pt idx="275">
                  <c:v>44795</c:v>
                </c:pt>
                <c:pt idx="276">
                  <c:v>44796</c:v>
                </c:pt>
                <c:pt idx="277">
                  <c:v>44797</c:v>
                </c:pt>
                <c:pt idx="278">
                  <c:v>44798</c:v>
                </c:pt>
                <c:pt idx="279">
                  <c:v>44799</c:v>
                </c:pt>
                <c:pt idx="280">
                  <c:v>44802</c:v>
                </c:pt>
                <c:pt idx="281">
                  <c:v>44803</c:v>
                </c:pt>
                <c:pt idx="282">
                  <c:v>44804</c:v>
                </c:pt>
                <c:pt idx="283">
                  <c:v>44805</c:v>
                </c:pt>
                <c:pt idx="284">
                  <c:v>44806</c:v>
                </c:pt>
                <c:pt idx="285">
                  <c:v>44809</c:v>
                </c:pt>
                <c:pt idx="286">
                  <c:v>44810</c:v>
                </c:pt>
                <c:pt idx="287">
                  <c:v>44811</c:v>
                </c:pt>
                <c:pt idx="288">
                  <c:v>44812</c:v>
                </c:pt>
                <c:pt idx="289">
                  <c:v>44813</c:v>
                </c:pt>
                <c:pt idx="290">
                  <c:v>44816</c:v>
                </c:pt>
                <c:pt idx="291">
                  <c:v>44817</c:v>
                </c:pt>
                <c:pt idx="292">
                  <c:v>44818</c:v>
                </c:pt>
                <c:pt idx="293">
                  <c:v>44819</c:v>
                </c:pt>
                <c:pt idx="294">
                  <c:v>44820</c:v>
                </c:pt>
                <c:pt idx="295">
                  <c:v>44823</c:v>
                </c:pt>
                <c:pt idx="296">
                  <c:v>44824</c:v>
                </c:pt>
                <c:pt idx="297">
                  <c:v>44825</c:v>
                </c:pt>
                <c:pt idx="298">
                  <c:v>44826</c:v>
                </c:pt>
                <c:pt idx="299">
                  <c:v>44827</c:v>
                </c:pt>
                <c:pt idx="300">
                  <c:v>44830</c:v>
                </c:pt>
                <c:pt idx="301">
                  <c:v>44831</c:v>
                </c:pt>
                <c:pt idx="302">
                  <c:v>44832</c:v>
                </c:pt>
                <c:pt idx="303">
                  <c:v>44833</c:v>
                </c:pt>
                <c:pt idx="304">
                  <c:v>44834</c:v>
                </c:pt>
                <c:pt idx="305">
                  <c:v>44837</c:v>
                </c:pt>
                <c:pt idx="306">
                  <c:v>44838</c:v>
                </c:pt>
                <c:pt idx="307">
                  <c:v>44839</c:v>
                </c:pt>
                <c:pt idx="308">
                  <c:v>44840</c:v>
                </c:pt>
                <c:pt idx="309">
                  <c:v>44841</c:v>
                </c:pt>
                <c:pt idx="310">
                  <c:v>44844</c:v>
                </c:pt>
                <c:pt idx="311">
                  <c:v>44845</c:v>
                </c:pt>
                <c:pt idx="312">
                  <c:v>44846</c:v>
                </c:pt>
                <c:pt idx="313">
                  <c:v>44847</c:v>
                </c:pt>
                <c:pt idx="314">
                  <c:v>44848</c:v>
                </c:pt>
                <c:pt idx="315">
                  <c:v>44851</c:v>
                </c:pt>
                <c:pt idx="316">
                  <c:v>44852</c:v>
                </c:pt>
                <c:pt idx="317">
                  <c:v>44853</c:v>
                </c:pt>
                <c:pt idx="318">
                  <c:v>44854</c:v>
                </c:pt>
                <c:pt idx="319">
                  <c:v>44855</c:v>
                </c:pt>
                <c:pt idx="320">
                  <c:v>44858</c:v>
                </c:pt>
                <c:pt idx="321">
                  <c:v>44859</c:v>
                </c:pt>
                <c:pt idx="322">
                  <c:v>44860</c:v>
                </c:pt>
                <c:pt idx="323">
                  <c:v>44861</c:v>
                </c:pt>
                <c:pt idx="324">
                  <c:v>44862</c:v>
                </c:pt>
                <c:pt idx="325">
                  <c:v>44865</c:v>
                </c:pt>
                <c:pt idx="326">
                  <c:v>44866</c:v>
                </c:pt>
                <c:pt idx="327">
                  <c:v>44867</c:v>
                </c:pt>
                <c:pt idx="328">
                  <c:v>44868</c:v>
                </c:pt>
                <c:pt idx="329">
                  <c:v>44869</c:v>
                </c:pt>
                <c:pt idx="330">
                  <c:v>44872</c:v>
                </c:pt>
                <c:pt idx="331">
                  <c:v>44873</c:v>
                </c:pt>
                <c:pt idx="332">
                  <c:v>44874</c:v>
                </c:pt>
                <c:pt idx="333">
                  <c:v>44875</c:v>
                </c:pt>
                <c:pt idx="334">
                  <c:v>44876</c:v>
                </c:pt>
                <c:pt idx="335">
                  <c:v>44879</c:v>
                </c:pt>
                <c:pt idx="336">
                  <c:v>44880</c:v>
                </c:pt>
                <c:pt idx="337">
                  <c:v>44881</c:v>
                </c:pt>
                <c:pt idx="338">
                  <c:v>44882</c:v>
                </c:pt>
                <c:pt idx="339">
                  <c:v>44883</c:v>
                </c:pt>
                <c:pt idx="340">
                  <c:v>44886</c:v>
                </c:pt>
                <c:pt idx="341">
                  <c:v>44887</c:v>
                </c:pt>
                <c:pt idx="342">
                  <c:v>44888</c:v>
                </c:pt>
                <c:pt idx="343">
                  <c:v>44889</c:v>
                </c:pt>
                <c:pt idx="344">
                  <c:v>44890</c:v>
                </c:pt>
                <c:pt idx="345">
                  <c:v>44893</c:v>
                </c:pt>
                <c:pt idx="346">
                  <c:v>44894</c:v>
                </c:pt>
                <c:pt idx="347">
                  <c:v>44895</c:v>
                </c:pt>
                <c:pt idx="348">
                  <c:v>44896</c:v>
                </c:pt>
                <c:pt idx="349">
                  <c:v>44897</c:v>
                </c:pt>
                <c:pt idx="350">
                  <c:v>44900</c:v>
                </c:pt>
                <c:pt idx="351">
                  <c:v>44901</c:v>
                </c:pt>
                <c:pt idx="352">
                  <c:v>44902</c:v>
                </c:pt>
                <c:pt idx="353">
                  <c:v>44903</c:v>
                </c:pt>
                <c:pt idx="354">
                  <c:v>44904</c:v>
                </c:pt>
                <c:pt idx="355">
                  <c:v>44907</c:v>
                </c:pt>
                <c:pt idx="356">
                  <c:v>44908</c:v>
                </c:pt>
                <c:pt idx="357">
                  <c:v>44909</c:v>
                </c:pt>
                <c:pt idx="358">
                  <c:v>44910</c:v>
                </c:pt>
                <c:pt idx="359">
                  <c:v>44911</c:v>
                </c:pt>
                <c:pt idx="360">
                  <c:v>44914</c:v>
                </c:pt>
                <c:pt idx="361">
                  <c:v>44915</c:v>
                </c:pt>
                <c:pt idx="362">
                  <c:v>44916</c:v>
                </c:pt>
                <c:pt idx="363">
                  <c:v>44917</c:v>
                </c:pt>
                <c:pt idx="364">
                  <c:v>44918</c:v>
                </c:pt>
                <c:pt idx="365">
                  <c:v>44921</c:v>
                </c:pt>
                <c:pt idx="366">
                  <c:v>44922</c:v>
                </c:pt>
                <c:pt idx="367">
                  <c:v>44923</c:v>
                </c:pt>
                <c:pt idx="368">
                  <c:v>44924</c:v>
                </c:pt>
                <c:pt idx="369">
                  <c:v>44925</c:v>
                </c:pt>
                <c:pt idx="370">
                  <c:v>44928</c:v>
                </c:pt>
                <c:pt idx="371">
                  <c:v>44929</c:v>
                </c:pt>
                <c:pt idx="372">
                  <c:v>44930</c:v>
                </c:pt>
                <c:pt idx="373">
                  <c:v>44931</c:v>
                </c:pt>
                <c:pt idx="374">
                  <c:v>44932</c:v>
                </c:pt>
                <c:pt idx="375">
                  <c:v>44935</c:v>
                </c:pt>
                <c:pt idx="376">
                  <c:v>44936</c:v>
                </c:pt>
                <c:pt idx="377">
                  <c:v>44937</c:v>
                </c:pt>
                <c:pt idx="378">
                  <c:v>44938</c:v>
                </c:pt>
                <c:pt idx="379">
                  <c:v>44939</c:v>
                </c:pt>
                <c:pt idx="380">
                  <c:v>44942</c:v>
                </c:pt>
                <c:pt idx="381">
                  <c:v>44943</c:v>
                </c:pt>
                <c:pt idx="382">
                  <c:v>44944</c:v>
                </c:pt>
                <c:pt idx="383">
                  <c:v>44945</c:v>
                </c:pt>
                <c:pt idx="384">
                  <c:v>44946</c:v>
                </c:pt>
                <c:pt idx="385">
                  <c:v>44949</c:v>
                </c:pt>
                <c:pt idx="386">
                  <c:v>44950</c:v>
                </c:pt>
                <c:pt idx="387">
                  <c:v>44951</c:v>
                </c:pt>
                <c:pt idx="388">
                  <c:v>44952</c:v>
                </c:pt>
                <c:pt idx="389">
                  <c:v>44953</c:v>
                </c:pt>
                <c:pt idx="390">
                  <c:v>44956</c:v>
                </c:pt>
                <c:pt idx="391">
                  <c:v>44957</c:v>
                </c:pt>
                <c:pt idx="392">
                  <c:v>44958</c:v>
                </c:pt>
                <c:pt idx="393">
                  <c:v>44959</c:v>
                </c:pt>
                <c:pt idx="394">
                  <c:v>44960</c:v>
                </c:pt>
                <c:pt idx="395">
                  <c:v>44963</c:v>
                </c:pt>
                <c:pt idx="396">
                  <c:v>44964</c:v>
                </c:pt>
                <c:pt idx="397">
                  <c:v>44965</c:v>
                </c:pt>
                <c:pt idx="398">
                  <c:v>44966</c:v>
                </c:pt>
                <c:pt idx="399">
                  <c:v>44967</c:v>
                </c:pt>
                <c:pt idx="400">
                  <c:v>44970</c:v>
                </c:pt>
                <c:pt idx="401">
                  <c:v>44971</c:v>
                </c:pt>
                <c:pt idx="402">
                  <c:v>44972</c:v>
                </c:pt>
                <c:pt idx="403">
                  <c:v>44973</c:v>
                </c:pt>
                <c:pt idx="404">
                  <c:v>44974</c:v>
                </c:pt>
                <c:pt idx="405">
                  <c:v>44977</c:v>
                </c:pt>
                <c:pt idx="406">
                  <c:v>44978</c:v>
                </c:pt>
                <c:pt idx="407">
                  <c:v>44979</c:v>
                </c:pt>
                <c:pt idx="408">
                  <c:v>44980</c:v>
                </c:pt>
                <c:pt idx="409">
                  <c:v>44981</c:v>
                </c:pt>
                <c:pt idx="410">
                  <c:v>44984</c:v>
                </c:pt>
                <c:pt idx="411">
                  <c:v>44985</c:v>
                </c:pt>
                <c:pt idx="412">
                  <c:v>44986</c:v>
                </c:pt>
                <c:pt idx="413">
                  <c:v>44987</c:v>
                </c:pt>
                <c:pt idx="414">
                  <c:v>44988</c:v>
                </c:pt>
                <c:pt idx="415">
                  <c:v>44991</c:v>
                </c:pt>
                <c:pt idx="416">
                  <c:v>44992</c:v>
                </c:pt>
                <c:pt idx="417">
                  <c:v>44993</c:v>
                </c:pt>
                <c:pt idx="418">
                  <c:v>44994</c:v>
                </c:pt>
                <c:pt idx="419">
                  <c:v>44995</c:v>
                </c:pt>
                <c:pt idx="420">
                  <c:v>44998</c:v>
                </c:pt>
                <c:pt idx="421">
                  <c:v>44999</c:v>
                </c:pt>
                <c:pt idx="422">
                  <c:v>45000</c:v>
                </c:pt>
                <c:pt idx="423">
                  <c:v>45001</c:v>
                </c:pt>
                <c:pt idx="424">
                  <c:v>45002</c:v>
                </c:pt>
                <c:pt idx="425">
                  <c:v>45005</c:v>
                </c:pt>
                <c:pt idx="426">
                  <c:v>45006</c:v>
                </c:pt>
                <c:pt idx="427">
                  <c:v>45007</c:v>
                </c:pt>
                <c:pt idx="428">
                  <c:v>45008</c:v>
                </c:pt>
                <c:pt idx="429">
                  <c:v>45009</c:v>
                </c:pt>
                <c:pt idx="430">
                  <c:v>45012</c:v>
                </c:pt>
                <c:pt idx="431">
                  <c:v>45013</c:v>
                </c:pt>
                <c:pt idx="432">
                  <c:v>45014</c:v>
                </c:pt>
                <c:pt idx="433">
                  <c:v>45015</c:v>
                </c:pt>
                <c:pt idx="434">
                  <c:v>45016</c:v>
                </c:pt>
                <c:pt idx="435">
                  <c:v>45019</c:v>
                </c:pt>
                <c:pt idx="436">
                  <c:v>45020</c:v>
                </c:pt>
                <c:pt idx="437">
                  <c:v>45021</c:v>
                </c:pt>
                <c:pt idx="438">
                  <c:v>45022</c:v>
                </c:pt>
                <c:pt idx="439">
                  <c:v>45023</c:v>
                </c:pt>
                <c:pt idx="440">
                  <c:v>45026</c:v>
                </c:pt>
                <c:pt idx="441">
                  <c:v>45027</c:v>
                </c:pt>
                <c:pt idx="442">
                  <c:v>45028</c:v>
                </c:pt>
                <c:pt idx="443">
                  <c:v>45029</c:v>
                </c:pt>
                <c:pt idx="444">
                  <c:v>45030</c:v>
                </c:pt>
                <c:pt idx="445">
                  <c:v>45033</c:v>
                </c:pt>
                <c:pt idx="446">
                  <c:v>45034</c:v>
                </c:pt>
                <c:pt idx="447">
                  <c:v>45035</c:v>
                </c:pt>
                <c:pt idx="448">
                  <c:v>45036</c:v>
                </c:pt>
                <c:pt idx="449">
                  <c:v>45037</c:v>
                </c:pt>
                <c:pt idx="450">
                  <c:v>45040</c:v>
                </c:pt>
                <c:pt idx="451">
                  <c:v>45041</c:v>
                </c:pt>
                <c:pt idx="452">
                  <c:v>45042</c:v>
                </c:pt>
                <c:pt idx="453">
                  <c:v>45043</c:v>
                </c:pt>
                <c:pt idx="454">
                  <c:v>45044</c:v>
                </c:pt>
                <c:pt idx="455">
                  <c:v>45047</c:v>
                </c:pt>
                <c:pt idx="456">
                  <c:v>45048</c:v>
                </c:pt>
                <c:pt idx="457">
                  <c:v>45049</c:v>
                </c:pt>
                <c:pt idx="458">
                  <c:v>45050</c:v>
                </c:pt>
                <c:pt idx="459">
                  <c:v>45051</c:v>
                </c:pt>
                <c:pt idx="460">
                  <c:v>45054</c:v>
                </c:pt>
                <c:pt idx="461">
                  <c:v>45055</c:v>
                </c:pt>
                <c:pt idx="462">
                  <c:v>45056</c:v>
                </c:pt>
                <c:pt idx="463">
                  <c:v>45057</c:v>
                </c:pt>
                <c:pt idx="464">
                  <c:v>45058</c:v>
                </c:pt>
                <c:pt idx="465">
                  <c:v>45061</c:v>
                </c:pt>
                <c:pt idx="466">
                  <c:v>45062</c:v>
                </c:pt>
                <c:pt idx="467">
                  <c:v>45063</c:v>
                </c:pt>
                <c:pt idx="468">
                  <c:v>45064</c:v>
                </c:pt>
                <c:pt idx="469">
                  <c:v>45065</c:v>
                </c:pt>
                <c:pt idx="470">
                  <c:v>45068</c:v>
                </c:pt>
                <c:pt idx="471">
                  <c:v>45069</c:v>
                </c:pt>
                <c:pt idx="472">
                  <c:v>45070</c:v>
                </c:pt>
                <c:pt idx="473">
                  <c:v>45071</c:v>
                </c:pt>
                <c:pt idx="474">
                  <c:v>45072</c:v>
                </c:pt>
                <c:pt idx="475">
                  <c:v>45075</c:v>
                </c:pt>
                <c:pt idx="476">
                  <c:v>45076</c:v>
                </c:pt>
                <c:pt idx="477">
                  <c:v>45077</c:v>
                </c:pt>
                <c:pt idx="478">
                  <c:v>45078</c:v>
                </c:pt>
                <c:pt idx="479">
                  <c:v>45079</c:v>
                </c:pt>
                <c:pt idx="480">
                  <c:v>45082</c:v>
                </c:pt>
                <c:pt idx="481">
                  <c:v>45083</c:v>
                </c:pt>
                <c:pt idx="482">
                  <c:v>45084</c:v>
                </c:pt>
                <c:pt idx="483">
                  <c:v>45085</c:v>
                </c:pt>
                <c:pt idx="484">
                  <c:v>45086</c:v>
                </c:pt>
                <c:pt idx="485">
                  <c:v>45089</c:v>
                </c:pt>
                <c:pt idx="486">
                  <c:v>45090</c:v>
                </c:pt>
                <c:pt idx="487">
                  <c:v>45091</c:v>
                </c:pt>
                <c:pt idx="488">
                  <c:v>45092</c:v>
                </c:pt>
                <c:pt idx="489">
                  <c:v>45093</c:v>
                </c:pt>
                <c:pt idx="490">
                  <c:v>45096</c:v>
                </c:pt>
                <c:pt idx="491">
                  <c:v>45097</c:v>
                </c:pt>
                <c:pt idx="492">
                  <c:v>45098</c:v>
                </c:pt>
                <c:pt idx="493">
                  <c:v>45099</c:v>
                </c:pt>
                <c:pt idx="494">
                  <c:v>45100</c:v>
                </c:pt>
                <c:pt idx="495">
                  <c:v>45103</c:v>
                </c:pt>
                <c:pt idx="496">
                  <c:v>45104</c:v>
                </c:pt>
                <c:pt idx="497">
                  <c:v>45105</c:v>
                </c:pt>
                <c:pt idx="498">
                  <c:v>45106</c:v>
                </c:pt>
                <c:pt idx="499">
                  <c:v>45107</c:v>
                </c:pt>
                <c:pt idx="500">
                  <c:v>45110</c:v>
                </c:pt>
                <c:pt idx="501">
                  <c:v>45111</c:v>
                </c:pt>
                <c:pt idx="502">
                  <c:v>45112</c:v>
                </c:pt>
                <c:pt idx="503">
                  <c:v>45113</c:v>
                </c:pt>
                <c:pt idx="504">
                  <c:v>45114</c:v>
                </c:pt>
                <c:pt idx="505">
                  <c:v>45117</c:v>
                </c:pt>
                <c:pt idx="506">
                  <c:v>45118</c:v>
                </c:pt>
                <c:pt idx="507">
                  <c:v>45119</c:v>
                </c:pt>
                <c:pt idx="508">
                  <c:v>45120</c:v>
                </c:pt>
                <c:pt idx="509">
                  <c:v>45121</c:v>
                </c:pt>
                <c:pt idx="510">
                  <c:v>45124</c:v>
                </c:pt>
                <c:pt idx="511">
                  <c:v>45125</c:v>
                </c:pt>
                <c:pt idx="512">
                  <c:v>45126</c:v>
                </c:pt>
                <c:pt idx="513">
                  <c:v>45127</c:v>
                </c:pt>
                <c:pt idx="514">
                  <c:v>45128</c:v>
                </c:pt>
                <c:pt idx="515">
                  <c:v>45131</c:v>
                </c:pt>
                <c:pt idx="516">
                  <c:v>45132</c:v>
                </c:pt>
                <c:pt idx="517">
                  <c:v>45133</c:v>
                </c:pt>
                <c:pt idx="518">
                  <c:v>45134</c:v>
                </c:pt>
                <c:pt idx="519">
                  <c:v>45135</c:v>
                </c:pt>
                <c:pt idx="520">
                  <c:v>45138</c:v>
                </c:pt>
                <c:pt idx="521">
                  <c:v>45139</c:v>
                </c:pt>
                <c:pt idx="522">
                  <c:v>45140</c:v>
                </c:pt>
                <c:pt idx="523">
                  <c:v>45141</c:v>
                </c:pt>
                <c:pt idx="524">
                  <c:v>45142</c:v>
                </c:pt>
                <c:pt idx="525">
                  <c:v>45145</c:v>
                </c:pt>
                <c:pt idx="526">
                  <c:v>45146</c:v>
                </c:pt>
                <c:pt idx="527">
                  <c:v>45147</c:v>
                </c:pt>
                <c:pt idx="528">
                  <c:v>45148</c:v>
                </c:pt>
                <c:pt idx="529">
                  <c:v>45149</c:v>
                </c:pt>
                <c:pt idx="530">
                  <c:v>45152</c:v>
                </c:pt>
                <c:pt idx="531">
                  <c:v>45153</c:v>
                </c:pt>
                <c:pt idx="532">
                  <c:v>45154</c:v>
                </c:pt>
                <c:pt idx="533">
                  <c:v>45155</c:v>
                </c:pt>
                <c:pt idx="534">
                  <c:v>45156</c:v>
                </c:pt>
                <c:pt idx="535">
                  <c:v>45159</c:v>
                </c:pt>
                <c:pt idx="536">
                  <c:v>45160</c:v>
                </c:pt>
                <c:pt idx="537">
                  <c:v>45161</c:v>
                </c:pt>
                <c:pt idx="538">
                  <c:v>45162</c:v>
                </c:pt>
                <c:pt idx="539">
                  <c:v>45163</c:v>
                </c:pt>
                <c:pt idx="540">
                  <c:v>45166</c:v>
                </c:pt>
                <c:pt idx="541">
                  <c:v>45167</c:v>
                </c:pt>
                <c:pt idx="542">
                  <c:v>45168</c:v>
                </c:pt>
                <c:pt idx="543">
                  <c:v>45169</c:v>
                </c:pt>
                <c:pt idx="544">
                  <c:v>45170</c:v>
                </c:pt>
                <c:pt idx="545">
                  <c:v>45173</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numCache>
            </c:numRef>
          </c:cat>
          <c:val>
            <c:numRef>
              <c:f>'3_ábra_chart'!$I$12:$I$576</c:f>
              <c:numCache>
                <c:formatCode>#,##0</c:formatCode>
                <c:ptCount val="565"/>
                <c:pt idx="0">
                  <c:v>68.52000000000001</c:v>
                </c:pt>
                <c:pt idx="1">
                  <c:v>71.721428571428561</c:v>
                </c:pt>
                <c:pt idx="2">
                  <c:v>72.762857142857143</c:v>
                </c:pt>
                <c:pt idx="3">
                  <c:v>71.645714285714277</c:v>
                </c:pt>
                <c:pt idx="4">
                  <c:v>73.848571428571418</c:v>
                </c:pt>
                <c:pt idx="5">
                  <c:v>77.55714285714285</c:v>
                </c:pt>
                <c:pt idx="6">
                  <c:v>87.69142857142856</c:v>
                </c:pt>
                <c:pt idx="7">
                  <c:v>89.124285714285705</c:v>
                </c:pt>
                <c:pt idx="8">
                  <c:v>88.657142857142858</c:v>
                </c:pt>
                <c:pt idx="9">
                  <c:v>84.208571428571432</c:v>
                </c:pt>
                <c:pt idx="10">
                  <c:v>82.178571428571431</c:v>
                </c:pt>
                <c:pt idx="11">
                  <c:v>84.624285714285719</c:v>
                </c:pt>
                <c:pt idx="12">
                  <c:v>84.745714285714286</c:v>
                </c:pt>
                <c:pt idx="13">
                  <c:v>84.948571428571427</c:v>
                </c:pt>
                <c:pt idx="14">
                  <c:v>82.794285714285721</c:v>
                </c:pt>
                <c:pt idx="15">
                  <c:v>82.865714285714276</c:v>
                </c:pt>
                <c:pt idx="16">
                  <c:v>85.857142857142861</c:v>
                </c:pt>
                <c:pt idx="17">
                  <c:v>90.889999999999986</c:v>
                </c:pt>
                <c:pt idx="18">
                  <c:v>93.357142857142847</c:v>
                </c:pt>
                <c:pt idx="19">
                  <c:v>92.371428571428581</c:v>
                </c:pt>
                <c:pt idx="20">
                  <c:v>93.495714285714286</c:v>
                </c:pt>
                <c:pt idx="21">
                  <c:v>96.41</c:v>
                </c:pt>
                <c:pt idx="22">
                  <c:v>99.665714285714301</c:v>
                </c:pt>
                <c:pt idx="23">
                  <c:v>103.41142857142857</c:v>
                </c:pt>
                <c:pt idx="24">
                  <c:v>105.44857142857143</c:v>
                </c:pt>
                <c:pt idx="25">
                  <c:v>110.03</c:v>
                </c:pt>
                <c:pt idx="26">
                  <c:v>115.75285714285714</c:v>
                </c:pt>
                <c:pt idx="27">
                  <c:v>118.63571428571429</c:v>
                </c:pt>
                <c:pt idx="28">
                  <c:v>122.41142857142857</c:v>
                </c:pt>
                <c:pt idx="29">
                  <c:v>123.95857142857142</c:v>
                </c:pt>
                <c:pt idx="30">
                  <c:v>128.63142857142856</c:v>
                </c:pt>
                <c:pt idx="31">
                  <c:v>137.39285714285714</c:v>
                </c:pt>
                <c:pt idx="32">
                  <c:v>141.81571428571428</c:v>
                </c:pt>
                <c:pt idx="33">
                  <c:v>146.41285714285715</c:v>
                </c:pt>
                <c:pt idx="34">
                  <c:v>146.91714285714286</c:v>
                </c:pt>
                <c:pt idx="35">
                  <c:v>148.57428571428571</c:v>
                </c:pt>
                <c:pt idx="36">
                  <c:v>150.99714285714285</c:v>
                </c:pt>
                <c:pt idx="37">
                  <c:v>140.98571428571429</c:v>
                </c:pt>
                <c:pt idx="38">
                  <c:v>132.5242857142857</c:v>
                </c:pt>
                <c:pt idx="39">
                  <c:v>128.0457142857143</c:v>
                </c:pt>
                <c:pt idx="40">
                  <c:v>127.77857142857144</c:v>
                </c:pt>
                <c:pt idx="41">
                  <c:v>127.71428571428571</c:v>
                </c:pt>
                <c:pt idx="42">
                  <c:v>122.38285714285715</c:v>
                </c:pt>
                <c:pt idx="43">
                  <c:v>115.86142857142859</c:v>
                </c:pt>
                <c:pt idx="44">
                  <c:v>120.2757142857143</c:v>
                </c:pt>
                <c:pt idx="45">
                  <c:v>127.5257142857143</c:v>
                </c:pt>
                <c:pt idx="46">
                  <c:v>135.60142857142856</c:v>
                </c:pt>
                <c:pt idx="47">
                  <c:v>156.66428571428574</c:v>
                </c:pt>
                <c:pt idx="48">
                  <c:v>166.74714285714285</c:v>
                </c:pt>
                <c:pt idx="49">
                  <c:v>170.59285714285713</c:v>
                </c:pt>
                <c:pt idx="50">
                  <c:v>180.17857142857142</c:v>
                </c:pt>
                <c:pt idx="51">
                  <c:v>192.20428571428573</c:v>
                </c:pt>
                <c:pt idx="52">
                  <c:v>193.35857142857142</c:v>
                </c:pt>
                <c:pt idx="53">
                  <c:v>183.72</c:v>
                </c:pt>
                <c:pt idx="54">
                  <c:v>162.89857142857142</c:v>
                </c:pt>
                <c:pt idx="55">
                  <c:v>155.69428571428571</c:v>
                </c:pt>
                <c:pt idx="56">
                  <c:v>144.35428571428571</c:v>
                </c:pt>
                <c:pt idx="57">
                  <c:v>129.22142857142859</c:v>
                </c:pt>
                <c:pt idx="58">
                  <c:v>112.59714285714287</c:v>
                </c:pt>
                <c:pt idx="59">
                  <c:v>108.53571428571429</c:v>
                </c:pt>
                <c:pt idx="60">
                  <c:v>117.30285714285715</c:v>
                </c:pt>
                <c:pt idx="61">
                  <c:v>115.45428571428572</c:v>
                </c:pt>
                <c:pt idx="62">
                  <c:v>115.46571428571428</c:v>
                </c:pt>
                <c:pt idx="63">
                  <c:v>123.01714285714286</c:v>
                </c:pt>
                <c:pt idx="64">
                  <c:v>126.25285714285714</c:v>
                </c:pt>
                <c:pt idx="65">
                  <c:v>145.1442857142857</c:v>
                </c:pt>
                <c:pt idx="66">
                  <c:v>152.82428571428571</c:v>
                </c:pt>
                <c:pt idx="67">
                  <c:v>151.98000000000002</c:v>
                </c:pt>
                <c:pt idx="68">
                  <c:v>154.30142857142854</c:v>
                </c:pt>
                <c:pt idx="69">
                  <c:v>143.33285714285714</c:v>
                </c:pt>
                <c:pt idx="70">
                  <c:v>150.5</c:v>
                </c:pt>
                <c:pt idx="71">
                  <c:v>163.65857142857143</c:v>
                </c:pt>
                <c:pt idx="72">
                  <c:v>161.70428571428573</c:v>
                </c:pt>
                <c:pt idx="73">
                  <c:v>157.95571428571429</c:v>
                </c:pt>
                <c:pt idx="74">
                  <c:v>155.78285714285715</c:v>
                </c:pt>
                <c:pt idx="75">
                  <c:v>166.83714285714285</c:v>
                </c:pt>
                <c:pt idx="76">
                  <c:v>181.67142857142855</c:v>
                </c:pt>
                <c:pt idx="77">
                  <c:v>178.35142857142858</c:v>
                </c:pt>
                <c:pt idx="78">
                  <c:v>171.97571428571428</c:v>
                </c:pt>
                <c:pt idx="79">
                  <c:v>160.51714285714283</c:v>
                </c:pt>
                <c:pt idx="80">
                  <c:v>171.22714285714287</c:v>
                </c:pt>
                <c:pt idx="81">
                  <c:v>187.94</c:v>
                </c:pt>
                <c:pt idx="82">
                  <c:v>188.78</c:v>
                </c:pt>
                <c:pt idx="83">
                  <c:v>189.89142857142855</c:v>
                </c:pt>
                <c:pt idx="84">
                  <c:v>198.89142857142861</c:v>
                </c:pt>
                <c:pt idx="85">
                  <c:v>197.77857142857144</c:v>
                </c:pt>
                <c:pt idx="86">
                  <c:v>195.03285714285715</c:v>
                </c:pt>
                <c:pt idx="87">
                  <c:v>188.34285714285713</c:v>
                </c:pt>
                <c:pt idx="88">
                  <c:v>170.64000000000001</c:v>
                </c:pt>
                <c:pt idx="89">
                  <c:v>163.91285714285712</c:v>
                </c:pt>
                <c:pt idx="90">
                  <c:v>167.8857142857143</c:v>
                </c:pt>
                <c:pt idx="91">
                  <c:v>165.19428571428571</c:v>
                </c:pt>
                <c:pt idx="92">
                  <c:v>187.20000000000002</c:v>
                </c:pt>
                <c:pt idx="93">
                  <c:v>208.45428571428573</c:v>
                </c:pt>
                <c:pt idx="94">
                  <c:v>214.49857142857144</c:v>
                </c:pt>
                <c:pt idx="95">
                  <c:v>235.3342857142857</c:v>
                </c:pt>
                <c:pt idx="96">
                  <c:v>249.46857142857144</c:v>
                </c:pt>
                <c:pt idx="97">
                  <c:v>267.77000000000004</c:v>
                </c:pt>
                <c:pt idx="98">
                  <c:v>289.78142857142853</c:v>
                </c:pt>
                <c:pt idx="99">
                  <c:v>287.1571428571429</c:v>
                </c:pt>
                <c:pt idx="100">
                  <c:v>314.61428571428576</c:v>
                </c:pt>
                <c:pt idx="101">
                  <c:v>340.23857142857145</c:v>
                </c:pt>
                <c:pt idx="102">
                  <c:v>340.94000000000005</c:v>
                </c:pt>
                <c:pt idx="103">
                  <c:v>326.79857142857145</c:v>
                </c:pt>
                <c:pt idx="104">
                  <c:v>305.94000000000005</c:v>
                </c:pt>
                <c:pt idx="105">
                  <c:v>272.52428571428572</c:v>
                </c:pt>
                <c:pt idx="106">
                  <c:v>257.68</c:v>
                </c:pt>
                <c:pt idx="107">
                  <c:v>206.43428571428572</c:v>
                </c:pt>
                <c:pt idx="108">
                  <c:v>148.63571428571433</c:v>
                </c:pt>
                <c:pt idx="109">
                  <c:v>117.47142857142858</c:v>
                </c:pt>
                <c:pt idx="110">
                  <c:v>111.42999999999999</c:v>
                </c:pt>
                <c:pt idx="111">
                  <c:v>98.512857142857129</c:v>
                </c:pt>
                <c:pt idx="112">
                  <c:v>111.35142857142857</c:v>
                </c:pt>
                <c:pt idx="113">
                  <c:v>113.00571428571428</c:v>
                </c:pt>
                <c:pt idx="114">
                  <c:v>126.24</c:v>
                </c:pt>
                <c:pt idx="115">
                  <c:v>160.99428571428572</c:v>
                </c:pt>
                <c:pt idx="116">
                  <c:v>182.52857142857141</c:v>
                </c:pt>
                <c:pt idx="117">
                  <c:v>186.27714285714288</c:v>
                </c:pt>
                <c:pt idx="118">
                  <c:v>196.40428571428569</c:v>
                </c:pt>
                <c:pt idx="119">
                  <c:v>199.53285714285715</c:v>
                </c:pt>
                <c:pt idx="120">
                  <c:v>209.34571428571431</c:v>
                </c:pt>
                <c:pt idx="121">
                  <c:v>210.24285714285716</c:v>
                </c:pt>
                <c:pt idx="122">
                  <c:v>190.57000000000002</c:v>
                </c:pt>
                <c:pt idx="123">
                  <c:v>179.99142857142857</c:v>
                </c:pt>
                <c:pt idx="124">
                  <c:v>179.36285714285714</c:v>
                </c:pt>
                <c:pt idx="125">
                  <c:v>196.29571428571427</c:v>
                </c:pt>
                <c:pt idx="126">
                  <c:v>199.00714285714284</c:v>
                </c:pt>
                <c:pt idx="127">
                  <c:v>182.55571428571429</c:v>
                </c:pt>
                <c:pt idx="128">
                  <c:v>182.86571428571429</c:v>
                </c:pt>
                <c:pt idx="129">
                  <c:v>179.2128571428571</c:v>
                </c:pt>
                <c:pt idx="130">
                  <c:v>177.92428571428573</c:v>
                </c:pt>
                <c:pt idx="131">
                  <c:v>172.84714285714287</c:v>
                </c:pt>
                <c:pt idx="132">
                  <c:v>158.02857142857144</c:v>
                </c:pt>
                <c:pt idx="133">
                  <c:v>143.37</c:v>
                </c:pt>
                <c:pt idx="134">
                  <c:v>138.82428571428571</c:v>
                </c:pt>
                <c:pt idx="135">
                  <c:v>133.60428571428571</c:v>
                </c:pt>
                <c:pt idx="136">
                  <c:v>144.14142857142858</c:v>
                </c:pt>
                <c:pt idx="137">
                  <c:v>150.22285714285712</c:v>
                </c:pt>
                <c:pt idx="138">
                  <c:v>156.55999999999997</c:v>
                </c:pt>
                <c:pt idx="139">
                  <c:v>149.34428571428572</c:v>
                </c:pt>
                <c:pt idx="140">
                  <c:v>152.57714285714286</c:v>
                </c:pt>
                <c:pt idx="141">
                  <c:v>156.64714285714288</c:v>
                </c:pt>
                <c:pt idx="142">
                  <c:v>146.76571428571427</c:v>
                </c:pt>
                <c:pt idx="143">
                  <c:v>139.87142857142857</c:v>
                </c:pt>
                <c:pt idx="144">
                  <c:v>117.98571428571428</c:v>
                </c:pt>
                <c:pt idx="145">
                  <c:v>109.22285714285715</c:v>
                </c:pt>
                <c:pt idx="146">
                  <c:v>107.37142857142858</c:v>
                </c:pt>
                <c:pt idx="147">
                  <c:v>102.85571428571428</c:v>
                </c:pt>
                <c:pt idx="148">
                  <c:v>103.22428571428573</c:v>
                </c:pt>
                <c:pt idx="149">
                  <c:v>125.62285714285716</c:v>
                </c:pt>
                <c:pt idx="150">
                  <c:v>143.30428571428573</c:v>
                </c:pt>
                <c:pt idx="151">
                  <c:v>177.47</c:v>
                </c:pt>
                <c:pt idx="152">
                  <c:v>208.17857142857142</c:v>
                </c:pt>
                <c:pt idx="153">
                  <c:v>240.8485714285714</c:v>
                </c:pt>
                <c:pt idx="154">
                  <c:v>272.42142857142852</c:v>
                </c:pt>
                <c:pt idx="155">
                  <c:v>324.93714285714287</c:v>
                </c:pt>
                <c:pt idx="156">
                  <c:v>356.48285714285714</c:v>
                </c:pt>
                <c:pt idx="157">
                  <c:v>361.87571428571425</c:v>
                </c:pt>
                <c:pt idx="158">
                  <c:v>333.54142857142858</c:v>
                </c:pt>
                <c:pt idx="159">
                  <c:v>302.97714285714289</c:v>
                </c:pt>
                <c:pt idx="160">
                  <c:v>294.65714285714284</c:v>
                </c:pt>
                <c:pt idx="161">
                  <c:v>280.49999999999994</c:v>
                </c:pt>
                <c:pt idx="162">
                  <c:v>243.04857142857142</c:v>
                </c:pt>
                <c:pt idx="163">
                  <c:v>211.99857142857147</c:v>
                </c:pt>
                <c:pt idx="164">
                  <c:v>190.82714285714286</c:v>
                </c:pt>
                <c:pt idx="165">
                  <c:v>213.12000000000003</c:v>
                </c:pt>
                <c:pt idx="166">
                  <c:v>229.16</c:v>
                </c:pt>
                <c:pt idx="167">
                  <c:v>220.22571428571428</c:v>
                </c:pt>
                <c:pt idx="168">
                  <c:v>220.09428571428569</c:v>
                </c:pt>
                <c:pt idx="169">
                  <c:v>214.97142857142856</c:v>
                </c:pt>
                <c:pt idx="170">
                  <c:v>218.01142857142855</c:v>
                </c:pt>
                <c:pt idx="171">
                  <c:v>238.02285714285716</c:v>
                </c:pt>
                <c:pt idx="172">
                  <c:v>234.12285714285716</c:v>
                </c:pt>
                <c:pt idx="173">
                  <c:v>223.20857142857145</c:v>
                </c:pt>
                <c:pt idx="174">
                  <c:v>212.98000000000002</c:v>
                </c:pt>
                <c:pt idx="175">
                  <c:v>204.21428571428572</c:v>
                </c:pt>
                <c:pt idx="176">
                  <c:v>194.46857142857144</c:v>
                </c:pt>
                <c:pt idx="177">
                  <c:v>169.32142857142858</c:v>
                </c:pt>
                <c:pt idx="178">
                  <c:v>147.87000000000003</c:v>
                </c:pt>
                <c:pt idx="179">
                  <c:v>126.53285714285714</c:v>
                </c:pt>
                <c:pt idx="180">
                  <c:v>130.02714285714288</c:v>
                </c:pt>
                <c:pt idx="181">
                  <c:v>138.04428571428573</c:v>
                </c:pt>
                <c:pt idx="182">
                  <c:v>144.42857142857142</c:v>
                </c:pt>
                <c:pt idx="183">
                  <c:v>154.66142857142859</c:v>
                </c:pt>
                <c:pt idx="184">
                  <c:v>165.3857142857143</c:v>
                </c:pt>
                <c:pt idx="185">
                  <c:v>178.54714285714289</c:v>
                </c:pt>
                <c:pt idx="186">
                  <c:v>199.03571428571428</c:v>
                </c:pt>
                <c:pt idx="187">
                  <c:v>201.1657142857143</c:v>
                </c:pt>
                <c:pt idx="188">
                  <c:v>194.01857142857142</c:v>
                </c:pt>
                <c:pt idx="189">
                  <c:v>174.81857142857143</c:v>
                </c:pt>
                <c:pt idx="190">
                  <c:v>181.32</c:v>
                </c:pt>
                <c:pt idx="191">
                  <c:v>191.74714285714285</c:v>
                </c:pt>
                <c:pt idx="192">
                  <c:v>194.19714285714286</c:v>
                </c:pt>
                <c:pt idx="193">
                  <c:v>197.73571428571429</c:v>
                </c:pt>
                <c:pt idx="194">
                  <c:v>197.99</c:v>
                </c:pt>
                <c:pt idx="195">
                  <c:v>204.51428571428573</c:v>
                </c:pt>
                <c:pt idx="196">
                  <c:v>224.2257142857143</c:v>
                </c:pt>
                <c:pt idx="197">
                  <c:v>223.65714285714284</c:v>
                </c:pt>
                <c:pt idx="198">
                  <c:v>224.10714285714286</c:v>
                </c:pt>
                <c:pt idx="199">
                  <c:v>220.00428571428571</c:v>
                </c:pt>
                <c:pt idx="200">
                  <c:v>213.61857142857141</c:v>
                </c:pt>
                <c:pt idx="201">
                  <c:v>207.59142857142857</c:v>
                </c:pt>
                <c:pt idx="202">
                  <c:v>200.58571428571426</c:v>
                </c:pt>
                <c:pt idx="203">
                  <c:v>191.65714285714284</c:v>
                </c:pt>
                <c:pt idx="204">
                  <c:v>180.01142857142858</c:v>
                </c:pt>
                <c:pt idx="205">
                  <c:v>180.06714285714287</c:v>
                </c:pt>
                <c:pt idx="206">
                  <c:v>180.85857142857142</c:v>
                </c:pt>
                <c:pt idx="207">
                  <c:v>184.78571428571428</c:v>
                </c:pt>
                <c:pt idx="208">
                  <c:v>191.94857142857146</c:v>
                </c:pt>
                <c:pt idx="209">
                  <c:v>182.5542857142857</c:v>
                </c:pt>
                <c:pt idx="210">
                  <c:v>181.72</c:v>
                </c:pt>
                <c:pt idx="211">
                  <c:v>185.22428571428571</c:v>
                </c:pt>
                <c:pt idx="212">
                  <c:v>162.67857142857142</c:v>
                </c:pt>
                <c:pt idx="213">
                  <c:v>139.79285714285714</c:v>
                </c:pt>
                <c:pt idx="214">
                  <c:v>114.94142857142857</c:v>
                </c:pt>
                <c:pt idx="215">
                  <c:v>115.07571428571428</c:v>
                </c:pt>
                <c:pt idx="216">
                  <c:v>131.06571428571428</c:v>
                </c:pt>
                <c:pt idx="217">
                  <c:v>134.76857142857142</c:v>
                </c:pt>
                <c:pt idx="218">
                  <c:v>135.77571428571429</c:v>
                </c:pt>
                <c:pt idx="219">
                  <c:v>149.28428571428572</c:v>
                </c:pt>
                <c:pt idx="220">
                  <c:v>168.87142857142857</c:v>
                </c:pt>
                <c:pt idx="221">
                  <c:v>190.79999999999998</c:v>
                </c:pt>
                <c:pt idx="222">
                  <c:v>187.27428571428572</c:v>
                </c:pt>
                <c:pt idx="223">
                  <c:v>183.05428571428573</c:v>
                </c:pt>
                <c:pt idx="224">
                  <c:v>175.31571428571434</c:v>
                </c:pt>
                <c:pt idx="225">
                  <c:v>176.80571428571429</c:v>
                </c:pt>
                <c:pt idx="226">
                  <c:v>183.85428571428571</c:v>
                </c:pt>
                <c:pt idx="227">
                  <c:v>186.43857142857141</c:v>
                </c:pt>
                <c:pt idx="228">
                  <c:v>195.73571428571429</c:v>
                </c:pt>
                <c:pt idx="229">
                  <c:v>197.1514285714286</c:v>
                </c:pt>
                <c:pt idx="230">
                  <c:v>211.84285714285716</c:v>
                </c:pt>
                <c:pt idx="231">
                  <c:v>238.79142857142855</c:v>
                </c:pt>
                <c:pt idx="232">
                  <c:v>253.09142857142857</c:v>
                </c:pt>
                <c:pt idx="233">
                  <c:v>262.01571428571424</c:v>
                </c:pt>
                <c:pt idx="234">
                  <c:v>267.50428571428569</c:v>
                </c:pt>
                <c:pt idx="235">
                  <c:v>278.37428571428569</c:v>
                </c:pt>
                <c:pt idx="236">
                  <c:v>295.53714285714284</c:v>
                </c:pt>
                <c:pt idx="237">
                  <c:v>300.80714285714288</c:v>
                </c:pt>
                <c:pt idx="238">
                  <c:v>299.52714285714285</c:v>
                </c:pt>
                <c:pt idx="239">
                  <c:v>288.64714285714291</c:v>
                </c:pt>
                <c:pt idx="240">
                  <c:v>294.94285714285712</c:v>
                </c:pt>
                <c:pt idx="241">
                  <c:v>303.96428571428572</c:v>
                </c:pt>
                <c:pt idx="242">
                  <c:v>287.06428571428575</c:v>
                </c:pt>
                <c:pt idx="243">
                  <c:v>284.26142857142861</c:v>
                </c:pt>
                <c:pt idx="244">
                  <c:v>258.92714285714288</c:v>
                </c:pt>
                <c:pt idx="245">
                  <c:v>267.9671428571429</c:v>
                </c:pt>
                <c:pt idx="246">
                  <c:v>287.00142857142862</c:v>
                </c:pt>
                <c:pt idx="247">
                  <c:v>294.00285714285712</c:v>
                </c:pt>
                <c:pt idx="248">
                  <c:v>297.7714285714286</c:v>
                </c:pt>
                <c:pt idx="249">
                  <c:v>292.28428571428577</c:v>
                </c:pt>
                <c:pt idx="250">
                  <c:v>306.73714285714289</c:v>
                </c:pt>
                <c:pt idx="251">
                  <c:v>333.10285714285709</c:v>
                </c:pt>
                <c:pt idx="252">
                  <c:v>335.82714285714286</c:v>
                </c:pt>
                <c:pt idx="253">
                  <c:v>339.44</c:v>
                </c:pt>
                <c:pt idx="254">
                  <c:v>333.38428571428574</c:v>
                </c:pt>
                <c:pt idx="255">
                  <c:v>331.47714285714289</c:v>
                </c:pt>
                <c:pt idx="256">
                  <c:v>367.14571428571435</c:v>
                </c:pt>
                <c:pt idx="257">
                  <c:v>378.02571428571434</c:v>
                </c:pt>
                <c:pt idx="258">
                  <c:v>393.16142857142859</c:v>
                </c:pt>
                <c:pt idx="259">
                  <c:v>390.88142857142856</c:v>
                </c:pt>
                <c:pt idx="260">
                  <c:v>391.31857142857137</c:v>
                </c:pt>
                <c:pt idx="261">
                  <c:v>399.86714285714282</c:v>
                </c:pt>
                <c:pt idx="262">
                  <c:v>413.80857142857138</c:v>
                </c:pt>
                <c:pt idx="263">
                  <c:v>407.49714285714288</c:v>
                </c:pt>
                <c:pt idx="264">
                  <c:v>379.0057142857143</c:v>
                </c:pt>
                <c:pt idx="265">
                  <c:v>365.60857142857139</c:v>
                </c:pt>
                <c:pt idx="266">
                  <c:v>359.08142857142855</c:v>
                </c:pt>
                <c:pt idx="267">
                  <c:v>357.31571428571431</c:v>
                </c:pt>
                <c:pt idx="268">
                  <c:v>364.74000000000007</c:v>
                </c:pt>
                <c:pt idx="269">
                  <c:v>359.5385714285714</c:v>
                </c:pt>
                <c:pt idx="270">
                  <c:v>375.32142857142856</c:v>
                </c:pt>
                <c:pt idx="271">
                  <c:v>415.05571428571432</c:v>
                </c:pt>
                <c:pt idx="272">
                  <c:v>446.32571428571424</c:v>
                </c:pt>
                <c:pt idx="273">
                  <c:v>472.04285714285709</c:v>
                </c:pt>
                <c:pt idx="274">
                  <c:v>484.87428571428569</c:v>
                </c:pt>
                <c:pt idx="275">
                  <c:v>508.92142857142852</c:v>
                </c:pt>
                <c:pt idx="276">
                  <c:v>544.14857142857147</c:v>
                </c:pt>
                <c:pt idx="277">
                  <c:v>559.72571428571428</c:v>
                </c:pt>
                <c:pt idx="278">
                  <c:v>580.79571428571433</c:v>
                </c:pt>
                <c:pt idx="279">
                  <c:v>587.09285714285704</c:v>
                </c:pt>
                <c:pt idx="280">
                  <c:v>607.8271428571428</c:v>
                </c:pt>
                <c:pt idx="281">
                  <c:v>628.75857142857149</c:v>
                </c:pt>
                <c:pt idx="282">
                  <c:v>623.91142857142859</c:v>
                </c:pt>
                <c:pt idx="283">
                  <c:v>595.04142857142858</c:v>
                </c:pt>
                <c:pt idx="284">
                  <c:v>550.45857142857142</c:v>
                </c:pt>
                <c:pt idx="285">
                  <c:v>510.14857142857142</c:v>
                </c:pt>
                <c:pt idx="286">
                  <c:v>489.38142857142856</c:v>
                </c:pt>
                <c:pt idx="287">
                  <c:v>458.42142857142863</c:v>
                </c:pt>
                <c:pt idx="288">
                  <c:v>421.45142857142855</c:v>
                </c:pt>
                <c:pt idx="289">
                  <c:v>397.61142857142858</c:v>
                </c:pt>
                <c:pt idx="290">
                  <c:v>393.34285714285716</c:v>
                </c:pt>
                <c:pt idx="291">
                  <c:v>417.35142857142858</c:v>
                </c:pt>
                <c:pt idx="292">
                  <c:v>410.50857142857143</c:v>
                </c:pt>
                <c:pt idx="293">
                  <c:v>373.18428571428564</c:v>
                </c:pt>
                <c:pt idx="294">
                  <c:v>319.64857142857136</c:v>
                </c:pt>
                <c:pt idx="295">
                  <c:v>322.18142857142857</c:v>
                </c:pt>
                <c:pt idx="296">
                  <c:v>318.69857142857148</c:v>
                </c:pt>
                <c:pt idx="297">
                  <c:v>318.0585714285715</c:v>
                </c:pt>
                <c:pt idx="298">
                  <c:v>305.56142857142856</c:v>
                </c:pt>
                <c:pt idx="299">
                  <c:v>302.95285714285717</c:v>
                </c:pt>
                <c:pt idx="300">
                  <c:v>318.52571428571429</c:v>
                </c:pt>
                <c:pt idx="301">
                  <c:v>363.87285714285707</c:v>
                </c:pt>
                <c:pt idx="302">
                  <c:v>371.54571428571427</c:v>
                </c:pt>
                <c:pt idx="303">
                  <c:v>362.33857142857141</c:v>
                </c:pt>
                <c:pt idx="304">
                  <c:v>318.75714285714292</c:v>
                </c:pt>
                <c:pt idx="305">
                  <c:v>301.32571428571424</c:v>
                </c:pt>
                <c:pt idx="306">
                  <c:v>265.90857142857141</c:v>
                </c:pt>
                <c:pt idx="307">
                  <c:v>235.9928571428571</c:v>
                </c:pt>
                <c:pt idx="308">
                  <c:v>204.2342857142857</c:v>
                </c:pt>
                <c:pt idx="309">
                  <c:v>165.40571428571428</c:v>
                </c:pt>
                <c:pt idx="310">
                  <c:v>157.46</c:v>
                </c:pt>
                <c:pt idx="311">
                  <c:v>185.99142857142857</c:v>
                </c:pt>
                <c:pt idx="312">
                  <c:v>187.58428571428573</c:v>
                </c:pt>
                <c:pt idx="313">
                  <c:v>210.07857142857145</c:v>
                </c:pt>
                <c:pt idx="314">
                  <c:v>218.05428571428573</c:v>
                </c:pt>
                <c:pt idx="315">
                  <c:v>220.81000000000003</c:v>
                </c:pt>
                <c:pt idx="316">
                  <c:v>224.1114285714286</c:v>
                </c:pt>
                <c:pt idx="317">
                  <c:v>207.01857142857145</c:v>
                </c:pt>
                <c:pt idx="318">
                  <c:v>190.00571428571428</c:v>
                </c:pt>
                <c:pt idx="319">
                  <c:v>173.20714285714288</c:v>
                </c:pt>
                <c:pt idx="320">
                  <c:v>151.02857142857144</c:v>
                </c:pt>
                <c:pt idx="321">
                  <c:v>145.99571428571429</c:v>
                </c:pt>
                <c:pt idx="322">
                  <c:v>137.64000000000001</c:v>
                </c:pt>
                <c:pt idx="323">
                  <c:v>128.65</c:v>
                </c:pt>
                <c:pt idx="324">
                  <c:v>123.05571428571427</c:v>
                </c:pt>
                <c:pt idx="325">
                  <c:v>109.54285714285716</c:v>
                </c:pt>
                <c:pt idx="326">
                  <c:v>99.842857142857142</c:v>
                </c:pt>
                <c:pt idx="327">
                  <c:v>99.501428571428576</c:v>
                </c:pt>
                <c:pt idx="328">
                  <c:v>107.66428571428571</c:v>
                </c:pt>
                <c:pt idx="329">
                  <c:v>108.74999999999999</c:v>
                </c:pt>
                <c:pt idx="330">
                  <c:v>107.26857142857143</c:v>
                </c:pt>
                <c:pt idx="331">
                  <c:v>110.93428571428571</c:v>
                </c:pt>
                <c:pt idx="332">
                  <c:v>120.7042857142857</c:v>
                </c:pt>
                <c:pt idx="333">
                  <c:v>128.33428571428573</c:v>
                </c:pt>
                <c:pt idx="334">
                  <c:v>136.79714285714286</c:v>
                </c:pt>
                <c:pt idx="335">
                  <c:v>136.61857142857141</c:v>
                </c:pt>
                <c:pt idx="336">
                  <c:v>138.25714285714284</c:v>
                </c:pt>
                <c:pt idx="337">
                  <c:v>138.93571428571428</c:v>
                </c:pt>
                <c:pt idx="338">
                  <c:v>145.26571428571427</c:v>
                </c:pt>
                <c:pt idx="339">
                  <c:v>154.03285714285715</c:v>
                </c:pt>
                <c:pt idx="340">
                  <c:v>165.24714285714285</c:v>
                </c:pt>
                <c:pt idx="341">
                  <c:v>167.4942857142857</c:v>
                </c:pt>
                <c:pt idx="342">
                  <c:v>176.08999999999997</c:v>
                </c:pt>
                <c:pt idx="343">
                  <c:v>192.40000000000003</c:v>
                </c:pt>
                <c:pt idx="344">
                  <c:v>212.2957142857143</c:v>
                </c:pt>
                <c:pt idx="345">
                  <c:v>240.95428571428576</c:v>
                </c:pt>
                <c:pt idx="346">
                  <c:v>268.82285714285712</c:v>
                </c:pt>
                <c:pt idx="347">
                  <c:v>296.03428571428566</c:v>
                </c:pt>
                <c:pt idx="348">
                  <c:v>319.06571428571425</c:v>
                </c:pt>
                <c:pt idx="349">
                  <c:v>325.41714285714289</c:v>
                </c:pt>
                <c:pt idx="350">
                  <c:v>343.77571428571429</c:v>
                </c:pt>
                <c:pt idx="351">
                  <c:v>356.01285714285711</c:v>
                </c:pt>
                <c:pt idx="352">
                  <c:v>358.28285714285721</c:v>
                </c:pt>
                <c:pt idx="353">
                  <c:v>360.75999999999993</c:v>
                </c:pt>
                <c:pt idx="354">
                  <c:v>355.08571428571429</c:v>
                </c:pt>
                <c:pt idx="355">
                  <c:v>370.12571428571431</c:v>
                </c:pt>
                <c:pt idx="356">
                  <c:v>393.26285714285717</c:v>
                </c:pt>
                <c:pt idx="357">
                  <c:v>394.7657142857143</c:v>
                </c:pt>
                <c:pt idx="358">
                  <c:v>407.12</c:v>
                </c:pt>
                <c:pt idx="359">
                  <c:v>390.18285714285713</c:v>
                </c:pt>
                <c:pt idx="360">
                  <c:v>358.00857142857143</c:v>
                </c:pt>
                <c:pt idx="361">
                  <c:v>338.00285714285712</c:v>
                </c:pt>
                <c:pt idx="362">
                  <c:v>302.02571428571429</c:v>
                </c:pt>
                <c:pt idx="363">
                  <c:v>265.16999999999996</c:v>
                </c:pt>
                <c:pt idx="364">
                  <c:v>224.44285714285706</c:v>
                </c:pt>
                <c:pt idx="365">
                  <c:v>178.78857142857143</c:v>
                </c:pt>
                <c:pt idx="366">
                  <c:v>146.92142857142858</c:v>
                </c:pt>
                <c:pt idx="367">
                  <c:v>122.31571428571429</c:v>
                </c:pt>
                <c:pt idx="368">
                  <c:v>93.748571428571424</c:v>
                </c:pt>
                <c:pt idx="369">
                  <c:v>66.115714285714276</c:v>
                </c:pt>
                <c:pt idx="370">
                  <c:v>60.410000000000004</c:v>
                </c:pt>
                <c:pt idx="371">
                  <c:v>52.848571428571425</c:v>
                </c:pt>
                <c:pt idx="372">
                  <c:v>55.09571428571428</c:v>
                </c:pt>
                <c:pt idx="373">
                  <c:v>65.320000000000007</c:v>
                </c:pt>
                <c:pt idx="374">
                  <c:v>76.067142857142855</c:v>
                </c:pt>
                <c:pt idx="375">
                  <c:v>91.567142857142841</c:v>
                </c:pt>
                <c:pt idx="376">
                  <c:v>103.69142857142856</c:v>
                </c:pt>
                <c:pt idx="377">
                  <c:v>92.94714285714285</c:v>
                </c:pt>
                <c:pt idx="378">
                  <c:v>94.047142857142859</c:v>
                </c:pt>
                <c:pt idx="379">
                  <c:v>82.887142857142862</c:v>
                </c:pt>
                <c:pt idx="380">
                  <c:v>85.187142857142845</c:v>
                </c:pt>
                <c:pt idx="381">
                  <c:v>93.037142857142854</c:v>
                </c:pt>
                <c:pt idx="382">
                  <c:v>96.62</c:v>
                </c:pt>
                <c:pt idx="383">
                  <c:v>110.41714285714285</c:v>
                </c:pt>
                <c:pt idx="384">
                  <c:v>120.93857142857142</c:v>
                </c:pt>
                <c:pt idx="385">
                  <c:v>140.37428571428569</c:v>
                </c:pt>
                <c:pt idx="386">
                  <c:v>162.14571428571429</c:v>
                </c:pt>
                <c:pt idx="387">
                  <c:v>167.01714285714289</c:v>
                </c:pt>
                <c:pt idx="388">
                  <c:v>170.58857142857144</c:v>
                </c:pt>
                <c:pt idx="389">
                  <c:v>170.08714285714285</c:v>
                </c:pt>
                <c:pt idx="390">
                  <c:v>161.0385714285714</c:v>
                </c:pt>
                <c:pt idx="391">
                  <c:v>153.70857142857139</c:v>
                </c:pt>
                <c:pt idx="392">
                  <c:v>144.20285714285711</c:v>
                </c:pt>
                <c:pt idx="393">
                  <c:v>132.89857142857142</c:v>
                </c:pt>
                <c:pt idx="394">
                  <c:v>129.80428571428573</c:v>
                </c:pt>
                <c:pt idx="395">
                  <c:v>130.39857142857142</c:v>
                </c:pt>
                <c:pt idx="396">
                  <c:v>131.45571428571427</c:v>
                </c:pt>
                <c:pt idx="397">
                  <c:v>133.63</c:v>
                </c:pt>
                <c:pt idx="398">
                  <c:v>138.32142857142856</c:v>
                </c:pt>
                <c:pt idx="399">
                  <c:v>134.05285714285714</c:v>
                </c:pt>
                <c:pt idx="400">
                  <c:v>141.46428571428569</c:v>
                </c:pt>
                <c:pt idx="401">
                  <c:v>141.10857142857142</c:v>
                </c:pt>
                <c:pt idx="402">
                  <c:v>135.93857142857144</c:v>
                </c:pt>
                <c:pt idx="403">
                  <c:v>125.80285714285715</c:v>
                </c:pt>
                <c:pt idx="404">
                  <c:v>120.39285714285714</c:v>
                </c:pt>
                <c:pt idx="405">
                  <c:v>119.89714285714285</c:v>
                </c:pt>
                <c:pt idx="406">
                  <c:v>125.95142857142856</c:v>
                </c:pt>
                <c:pt idx="407">
                  <c:v>124.75571428571428</c:v>
                </c:pt>
                <c:pt idx="408">
                  <c:v>121.15285714285713</c:v>
                </c:pt>
                <c:pt idx="409">
                  <c:v>114.37571428571427</c:v>
                </c:pt>
                <c:pt idx="410">
                  <c:v>123.93285714285715</c:v>
                </c:pt>
                <c:pt idx="411">
                  <c:v>130.83285714285714</c:v>
                </c:pt>
                <c:pt idx="412">
                  <c:v>133.95571428571429</c:v>
                </c:pt>
                <c:pt idx="413">
                  <c:v>132.25714285714284</c:v>
                </c:pt>
                <c:pt idx="414">
                  <c:v>126.73571428571429</c:v>
                </c:pt>
                <c:pt idx="415">
                  <c:v>125.10285714285716</c:v>
                </c:pt>
                <c:pt idx="416">
                  <c:v>132.18857142857141</c:v>
                </c:pt>
                <c:pt idx="417">
                  <c:v>129.21</c:v>
                </c:pt>
                <c:pt idx="418">
                  <c:v>125.30142857142857</c:v>
                </c:pt>
                <c:pt idx="419">
                  <c:v>118.77285714285715</c:v>
                </c:pt>
                <c:pt idx="420">
                  <c:v>109.44714285714285</c:v>
                </c:pt>
                <c:pt idx="421">
                  <c:v>112.34</c:v>
                </c:pt>
                <c:pt idx="422">
                  <c:v>112.15428571428571</c:v>
                </c:pt>
                <c:pt idx="423">
                  <c:v>105.50571428571429</c:v>
                </c:pt>
                <c:pt idx="424">
                  <c:v>102.95428571428572</c:v>
                </c:pt>
                <c:pt idx="425">
                  <c:v>102.87428571428572</c:v>
                </c:pt>
                <c:pt idx="426">
                  <c:v>100.24142857142859</c:v>
                </c:pt>
                <c:pt idx="427">
                  <c:v>100.70285714285716</c:v>
                </c:pt>
                <c:pt idx="428">
                  <c:v>90.045714285714297</c:v>
                </c:pt>
                <c:pt idx="429">
                  <c:v>77.059999999999988</c:v>
                </c:pt>
                <c:pt idx="430">
                  <c:v>80.031428571428577</c:v>
                </c:pt>
                <c:pt idx="431">
                  <c:v>81.059999999999988</c:v>
                </c:pt>
                <c:pt idx="432">
                  <c:v>76.258571428571415</c:v>
                </c:pt>
                <c:pt idx="433">
                  <c:v>78.745714285714286</c:v>
                </c:pt>
                <c:pt idx="434">
                  <c:v>76.039999999999992</c:v>
                </c:pt>
                <c:pt idx="435">
                  <c:v>87.318571428571431</c:v>
                </c:pt>
                <c:pt idx="436">
                  <c:v>105.36142857142856</c:v>
                </c:pt>
                <c:pt idx="437">
                  <c:v>106.95142857142856</c:v>
                </c:pt>
                <c:pt idx="438">
                  <c:v>105.82142857142857</c:v>
                </c:pt>
                <c:pt idx="439">
                  <c:v>110.88571428571427</c:v>
                </c:pt>
                <c:pt idx="440">
                  <c:v>105.51428571428572</c:v>
                </c:pt>
                <c:pt idx="441">
                  <c:v>112.93142857142857</c:v>
                </c:pt>
                <c:pt idx="442">
                  <c:v>109.55142857142857</c:v>
                </c:pt>
                <c:pt idx="443">
                  <c:v>107.81285714285715</c:v>
                </c:pt>
                <c:pt idx="444">
                  <c:v>105.31571428571429</c:v>
                </c:pt>
                <c:pt idx="445">
                  <c:v>105.25857142857141</c:v>
                </c:pt>
                <c:pt idx="446">
                  <c:v>101.06285714285715</c:v>
                </c:pt>
                <c:pt idx="447">
                  <c:v>108.45142857142856</c:v>
                </c:pt>
                <c:pt idx="448">
                  <c:v>105.85000000000001</c:v>
                </c:pt>
                <c:pt idx="449">
                  <c:v>102.43000000000002</c:v>
                </c:pt>
                <c:pt idx="450">
                  <c:v>98.458571428571432</c:v>
                </c:pt>
                <c:pt idx="451">
                  <c:v>99.018571428571434</c:v>
                </c:pt>
                <c:pt idx="452">
                  <c:v>99.570000000000007</c:v>
                </c:pt>
                <c:pt idx="453">
                  <c:v>102.21000000000001</c:v>
                </c:pt>
                <c:pt idx="454">
                  <c:v>100.63</c:v>
                </c:pt>
                <c:pt idx="455">
                  <c:v>103.00428571428571</c:v>
                </c:pt>
                <c:pt idx="456">
                  <c:v>106.33714285714287</c:v>
                </c:pt>
                <c:pt idx="457">
                  <c:v>105.83714285714287</c:v>
                </c:pt>
                <c:pt idx="458">
                  <c:v>103.74142857142856</c:v>
                </c:pt>
                <c:pt idx="459">
                  <c:v>100.51714285714284</c:v>
                </c:pt>
                <c:pt idx="460">
                  <c:v>98.894285714285715</c:v>
                </c:pt>
                <c:pt idx="461">
                  <c:v>99.928571428571431</c:v>
                </c:pt>
                <c:pt idx="462">
                  <c:v>101.36285714285714</c:v>
                </c:pt>
                <c:pt idx="463">
                  <c:v>100.32142857142857</c:v>
                </c:pt>
                <c:pt idx="464">
                  <c:v>97.585714285714289</c:v>
                </c:pt>
                <c:pt idx="465">
                  <c:v>95.192857142857136</c:v>
                </c:pt>
                <c:pt idx="466">
                  <c:v>93.63</c:v>
                </c:pt>
                <c:pt idx="467">
                  <c:v>92.5</c:v>
                </c:pt>
                <c:pt idx="468">
                  <c:v>89.555714285714288</c:v>
                </c:pt>
                <c:pt idx="469">
                  <c:v>79.651428571428568</c:v>
                </c:pt>
                <c:pt idx="470">
                  <c:v>75.691428571428574</c:v>
                </c:pt>
                <c:pt idx="471">
                  <c:v>79.108571428571423</c:v>
                </c:pt>
                <c:pt idx="472">
                  <c:v>79.444285714285712</c:v>
                </c:pt>
                <c:pt idx="473">
                  <c:v>78.215714285714284</c:v>
                </c:pt>
                <c:pt idx="474">
                  <c:v>74.778571428571425</c:v>
                </c:pt>
                <c:pt idx="475">
                  <c:v>74.844285714285704</c:v>
                </c:pt>
                <c:pt idx="476">
                  <c:v>78.488571428571433</c:v>
                </c:pt>
                <c:pt idx="477">
                  <c:v>78.504285714285729</c:v>
                </c:pt>
                <c:pt idx="478">
                  <c:v>75.468571428571423</c:v>
                </c:pt>
                <c:pt idx="479">
                  <c:v>71.857142857142861</c:v>
                </c:pt>
                <c:pt idx="480">
                  <c:v>75.88</c:v>
                </c:pt>
                <c:pt idx="481">
                  <c:v>81.345714285714294</c:v>
                </c:pt>
                <c:pt idx="482">
                  <c:v>80.885714285714286</c:v>
                </c:pt>
                <c:pt idx="483">
                  <c:v>82.937142857142845</c:v>
                </c:pt>
                <c:pt idx="484">
                  <c:v>80.398571428571429</c:v>
                </c:pt>
                <c:pt idx="485">
                  <c:v>81.685714285714283</c:v>
                </c:pt>
                <c:pt idx="486">
                  <c:v>88.338571428571413</c:v>
                </c:pt>
                <c:pt idx="487">
                  <c:v>91.505714285714276</c:v>
                </c:pt>
                <c:pt idx="488">
                  <c:v>95.304285714285712</c:v>
                </c:pt>
                <c:pt idx="489">
                  <c:v>98.164285714285711</c:v>
                </c:pt>
                <c:pt idx="490">
                  <c:v>103.08857142857141</c:v>
                </c:pt>
                <c:pt idx="491">
                  <c:v>112.85142857142856</c:v>
                </c:pt>
                <c:pt idx="492">
                  <c:v>117.94857142857144</c:v>
                </c:pt>
                <c:pt idx="493">
                  <c:v>118.44428571428571</c:v>
                </c:pt>
                <c:pt idx="494">
                  <c:v>112.9457142857143</c:v>
                </c:pt>
                <c:pt idx="495">
                  <c:v>109.29285714285713</c:v>
                </c:pt>
                <c:pt idx="496">
                  <c:v>110.43285714285715</c:v>
                </c:pt>
                <c:pt idx="497">
                  <c:v>109.99428571428572</c:v>
                </c:pt>
                <c:pt idx="498">
                  <c:v>108.07428571428571</c:v>
                </c:pt>
                <c:pt idx="499">
                  <c:v>99.602857142857133</c:v>
                </c:pt>
                <c:pt idx="500">
                  <c:v>96.561428571428564</c:v>
                </c:pt>
                <c:pt idx="501">
                  <c:v>94.844285714285704</c:v>
                </c:pt>
                <c:pt idx="502">
                  <c:v>95.594285714285704</c:v>
                </c:pt>
                <c:pt idx="503">
                  <c:v>94.23</c:v>
                </c:pt>
                <c:pt idx="504">
                  <c:v>89.102857142857147</c:v>
                </c:pt>
                <c:pt idx="505">
                  <c:v>88.521428571428586</c:v>
                </c:pt>
                <c:pt idx="506">
                  <c:v>91.535714285714292</c:v>
                </c:pt>
                <c:pt idx="507">
                  <c:v>93.334285714285713</c:v>
                </c:pt>
                <c:pt idx="508">
                  <c:v>97.215714285714284</c:v>
                </c:pt>
                <c:pt idx="509">
                  <c:v>86.661428571428573</c:v>
                </c:pt>
                <c:pt idx="510">
                  <c:v>87.159999999999982</c:v>
                </c:pt>
                <c:pt idx="511">
                  <c:v>89.321428571428569</c:v>
                </c:pt>
                <c:pt idx="512">
                  <c:v>87.971428571428561</c:v>
                </c:pt>
                <c:pt idx="513">
                  <c:v>90.38428571428571</c:v>
                </c:pt>
                <c:pt idx="514">
                  <c:v>87.387142857142862</c:v>
                </c:pt>
                <c:pt idx="515">
                  <c:v>88.412857142857135</c:v>
                </c:pt>
                <c:pt idx="516">
                  <c:v>97.258571428571415</c:v>
                </c:pt>
                <c:pt idx="517">
                  <c:v>95.465714285714284</c:v>
                </c:pt>
                <c:pt idx="518">
                  <c:v>95.265714285714282</c:v>
                </c:pt>
                <c:pt idx="519">
                  <c:v>92.432857142857145</c:v>
                </c:pt>
                <c:pt idx="520">
                  <c:v>88.865714285714276</c:v>
                </c:pt>
                <c:pt idx="521">
                  <c:v>87.659999999999982</c:v>
                </c:pt>
                <c:pt idx="522">
                  <c:v>79.268571428571434</c:v>
                </c:pt>
                <c:pt idx="523">
                  <c:v>79.747142857142862</c:v>
                </c:pt>
                <c:pt idx="524">
                  <c:v>79.232857142857156</c:v>
                </c:pt>
                <c:pt idx="525">
                  <c:v>67.252857142857152</c:v>
                </c:pt>
                <c:pt idx="526">
                  <c:v>68.92</c:v>
                </c:pt>
                <c:pt idx="527">
                  <c:v>72.168571428571425</c:v>
                </c:pt>
                <c:pt idx="528">
                  <c:v>76.761428571428581</c:v>
                </c:pt>
                <c:pt idx="529">
                  <c:v>81.722857142857151</c:v>
                </c:pt>
                <c:pt idx="530">
                  <c:v>81.004285714285714</c:v>
                </c:pt>
                <c:pt idx="531">
                  <c:v>83.932857142857145</c:v>
                </c:pt>
                <c:pt idx="532">
                  <c:v>98.118571428571428</c:v>
                </c:pt>
                <c:pt idx="533">
                  <c:v>101.06714285714285</c:v>
                </c:pt>
                <c:pt idx="534">
                  <c:v>98.584285714285699</c:v>
                </c:pt>
                <c:pt idx="535">
                  <c:v>101.82857142857142</c:v>
                </c:pt>
                <c:pt idx="536">
                  <c:v>111.31571428571429</c:v>
                </c:pt>
                <c:pt idx="537">
                  <c:v>118.94285714285716</c:v>
                </c:pt>
                <c:pt idx="538">
                  <c:v>119.72142857142856</c:v>
                </c:pt>
                <c:pt idx="539">
                  <c:v>117.60142857142857</c:v>
                </c:pt>
                <c:pt idx="540">
                  <c:v>119.58857142857143</c:v>
                </c:pt>
                <c:pt idx="541">
                  <c:v>123.89428571428572</c:v>
                </c:pt>
                <c:pt idx="542">
                  <c:v>121.20142857142855</c:v>
                </c:pt>
                <c:pt idx="543">
                  <c:v>115.77571428571426</c:v>
                </c:pt>
                <c:pt idx="544">
                  <c:v>108.37285714285714</c:v>
                </c:pt>
                <c:pt idx="545">
                  <c:v>106.55571428571429</c:v>
                </c:pt>
                <c:pt idx="546">
                  <c:v>107.85571428571427</c:v>
                </c:pt>
                <c:pt idx="547">
                  <c:v>104.72571428571429</c:v>
                </c:pt>
                <c:pt idx="548">
                  <c:v>103.76857142857145</c:v>
                </c:pt>
                <c:pt idx="549">
                  <c:v>101.94142857142857</c:v>
                </c:pt>
                <c:pt idx="550">
                  <c:v>105.21000000000001</c:v>
                </c:pt>
                <c:pt idx="551">
                  <c:v>107.32571428571428</c:v>
                </c:pt>
                <c:pt idx="552">
                  <c:v>109.74428571428572</c:v>
                </c:pt>
                <c:pt idx="553">
                  <c:v>110.11142857142856</c:v>
                </c:pt>
                <c:pt idx="554">
                  <c:v>109.28428571428572</c:v>
                </c:pt>
                <c:pt idx="555">
                  <c:v>99.182857142857145</c:v>
                </c:pt>
                <c:pt idx="556">
                  <c:v>93.175714285714292</c:v>
                </c:pt>
                <c:pt idx="557">
                  <c:v>89.11999999999999</c:v>
                </c:pt>
                <c:pt idx="558">
                  <c:v>88.268571428571434</c:v>
                </c:pt>
                <c:pt idx="559">
                  <c:v>85.275714285714301</c:v>
                </c:pt>
                <c:pt idx="560">
                  <c:v>88.215714285714284</c:v>
                </c:pt>
                <c:pt idx="561">
                  <c:v>92.398571428571444</c:v>
                </c:pt>
                <c:pt idx="562">
                  <c:v>103.11285714285714</c:v>
                </c:pt>
                <c:pt idx="563">
                  <c:v>111.08571428571429</c:v>
                </c:pt>
                <c:pt idx="564">
                  <c:v>109.43428571428571</c:v>
                </c:pt>
              </c:numCache>
            </c:numRef>
          </c:val>
          <c:smooth val="0"/>
          <c:extLst>
            <c:ext xmlns:c16="http://schemas.microsoft.com/office/drawing/2014/chart" uri="{C3380CC4-5D6E-409C-BE32-E72D297353CC}">
              <c16:uniqueId val="{00000002-4883-49D2-A527-21C785563CE3}"/>
            </c:ext>
          </c:extLst>
        </c:ser>
        <c:dLbls>
          <c:showLegendKey val="0"/>
          <c:showVal val="0"/>
          <c:showCatName val="0"/>
          <c:showSerName val="0"/>
          <c:showPercent val="0"/>
          <c:showBubbleSize val="0"/>
        </c:dLbls>
        <c:marker val="1"/>
        <c:smooth val="0"/>
        <c:axId val="577489088"/>
        <c:axId val="577482528"/>
      </c:lineChart>
      <c:dateAx>
        <c:axId val="599581536"/>
        <c:scaling>
          <c:orientation val="minMax"/>
        </c:scaling>
        <c:delete val="0"/>
        <c:axPos val="b"/>
        <c:numFmt formatCode="mm\/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599586784"/>
        <c:crosses val="autoZero"/>
        <c:auto val="1"/>
        <c:lblOffset val="100"/>
        <c:baseTimeUnit val="days"/>
      </c:dateAx>
      <c:valAx>
        <c:axId val="599586784"/>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majorUnit val="25"/>
      </c:valAx>
      <c:valAx>
        <c:axId val="577482528"/>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EUR/MWh</a:t>
                </a:r>
              </a:p>
            </c:rich>
          </c:tx>
          <c:layout>
            <c:manualLayout>
              <c:xMode val="edge"/>
              <c:yMode val="edge"/>
              <c:x val="0.78309458333333337"/>
              <c:y val="7.4977222051800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7489088"/>
        <c:crosses val="max"/>
        <c:crossBetween val="between"/>
        <c:majorUnit val="50"/>
      </c:valAx>
      <c:dateAx>
        <c:axId val="577489088"/>
        <c:scaling>
          <c:orientation val="minMax"/>
        </c:scaling>
        <c:delete val="1"/>
        <c:axPos val="b"/>
        <c:numFmt formatCode="dd/mm/yyyy;@" sourceLinked="1"/>
        <c:majorTickMark val="out"/>
        <c:minorTickMark val="none"/>
        <c:tickLblPos val="nextTo"/>
        <c:crossAx val="577482528"/>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449722222222224"/>
          <c:y val="0.82670445440518647"/>
          <c:w val="0.7716061111111111"/>
          <c:h val="0.1663179389505203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58232865527995603"/>
        </c:manualLayout>
      </c:layout>
      <c:barChart>
        <c:barDir val="col"/>
        <c:grouping val="stacked"/>
        <c:varyColors val="0"/>
        <c:ser>
          <c:idx val="0"/>
          <c:order val="0"/>
          <c:tx>
            <c:strRef>
              <c:f>A3_ábra_chart!$H$9</c:f>
              <c:strCache>
                <c:ptCount val="1"/>
                <c:pt idx="0">
                  <c:v>Rendszeresen</c:v>
                </c:pt>
              </c:strCache>
            </c:strRef>
          </c:tx>
          <c:spPr>
            <a:solidFill>
              <a:schemeClr val="accent1"/>
            </a:solidFill>
            <a:ln>
              <a:solidFill>
                <a:schemeClr val="tx1"/>
              </a:solidFill>
            </a:ln>
            <a:effectLst/>
          </c:spPr>
          <c:invertIfNegative val="0"/>
          <c:cat>
            <c:multiLvlStrRef>
              <c:f>A3_ábra_chart!$F$10:$G$62</c:f>
              <c:multiLvlStrCache>
                <c:ptCount val="53"/>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lvl>
                <c:lvl>
                  <c:pt idx="0">
                    <c:v>2019</c:v>
                  </c:pt>
                  <c:pt idx="12">
                    <c:v>2020</c:v>
                  </c:pt>
                  <c:pt idx="24">
                    <c:v>2021</c:v>
                  </c:pt>
                  <c:pt idx="36">
                    <c:v>2022</c:v>
                  </c:pt>
                  <c:pt idx="48">
                    <c:v>2023</c:v>
                  </c:pt>
                </c:lvl>
              </c:multiLvlStrCache>
            </c:multiLvlStrRef>
          </c:cat>
          <c:val>
            <c:numRef>
              <c:f>A3_ábra_chart!$H$10:$H$62</c:f>
              <c:numCache>
                <c:formatCode>0.0</c:formatCode>
                <c:ptCount val="53"/>
                <c:pt idx="0">
                  <c:v>1.4010912920300198</c:v>
                </c:pt>
                <c:pt idx="1">
                  <c:v>1.4993022068033313</c:v>
                </c:pt>
                <c:pt idx="2">
                  <c:v>1.857923408833704</c:v>
                </c:pt>
                <c:pt idx="3">
                  <c:v>1.8044526948344863</c:v>
                </c:pt>
                <c:pt idx="4">
                  <c:v>2.0750429512787063</c:v>
                </c:pt>
                <c:pt idx="5">
                  <c:v>1.8926127669384853</c:v>
                </c:pt>
                <c:pt idx="6">
                  <c:v>1.9790152940961221</c:v>
                </c:pt>
                <c:pt idx="7">
                  <c:v>1.8927436055183191</c:v>
                </c:pt>
                <c:pt idx="8">
                  <c:v>1.9441133895116627</c:v>
                </c:pt>
                <c:pt idx="9">
                  <c:v>1.8672114337319305</c:v>
                </c:pt>
                <c:pt idx="10">
                  <c:v>1.983917241994517</c:v>
                </c:pt>
                <c:pt idx="11">
                  <c:v>2.1077082811512051</c:v>
                </c:pt>
                <c:pt idx="12">
                  <c:v>4.1123087679390409</c:v>
                </c:pt>
                <c:pt idx="13">
                  <c:v>9.2609262979599176</c:v>
                </c:pt>
                <c:pt idx="14">
                  <c:v>12.947172951128373</c:v>
                </c:pt>
                <c:pt idx="15">
                  <c:v>13.805429853583878</c:v>
                </c:pt>
                <c:pt idx="16">
                  <c:v>9.4118045547044051</c:v>
                </c:pt>
                <c:pt idx="17">
                  <c:v>5.7091120135281201</c:v>
                </c:pt>
                <c:pt idx="18">
                  <c:v>3.9766806168867506</c:v>
                </c:pt>
                <c:pt idx="19">
                  <c:v>4.2926387231213674</c:v>
                </c:pt>
                <c:pt idx="20">
                  <c:v>5.4687111724865876</c:v>
                </c:pt>
                <c:pt idx="21">
                  <c:v>6.720750775209881</c:v>
                </c:pt>
                <c:pt idx="22">
                  <c:v>8.0273307049834468</c:v>
                </c:pt>
                <c:pt idx="23">
                  <c:v>8.6680430110723883</c:v>
                </c:pt>
                <c:pt idx="24">
                  <c:v>10.645631856364648</c:v>
                </c:pt>
                <c:pt idx="25">
                  <c:v>12.062199091129548</c:v>
                </c:pt>
                <c:pt idx="26">
                  <c:v>11.692572569269046</c:v>
                </c:pt>
                <c:pt idx="27">
                  <c:v>8.9657779814498095</c:v>
                </c:pt>
                <c:pt idx="28">
                  <c:v>6.2455971678760589</c:v>
                </c:pt>
                <c:pt idx="29">
                  <c:v>4.8478046215124868</c:v>
                </c:pt>
                <c:pt idx="30">
                  <c:v>4.3585264756051272</c:v>
                </c:pt>
                <c:pt idx="31">
                  <c:v>4.0922418862868302</c:v>
                </c:pt>
                <c:pt idx="32">
                  <c:v>4.6259521255407474</c:v>
                </c:pt>
                <c:pt idx="33">
                  <c:v>5.032743227556093</c:v>
                </c:pt>
                <c:pt idx="34">
                  <c:v>5.5936973358018989</c:v>
                </c:pt>
                <c:pt idx="35">
                  <c:v>5.8236338719222447</c:v>
                </c:pt>
                <c:pt idx="36">
                  <c:v>5.5731447625494965</c:v>
                </c:pt>
                <c:pt idx="37">
                  <c:v>4.994906662278396</c:v>
                </c:pt>
                <c:pt idx="38">
                  <c:v>4.3835046402819469</c:v>
                </c:pt>
                <c:pt idx="39">
                  <c:v>4.1068109661216514</c:v>
                </c:pt>
                <c:pt idx="40">
                  <c:v>3.6731469612810028</c:v>
                </c:pt>
                <c:pt idx="41">
                  <c:v>3.7961698752341246</c:v>
                </c:pt>
                <c:pt idx="42">
                  <c:v>3.7063767325656887</c:v>
                </c:pt>
                <c:pt idx="43">
                  <c:v>3.8056141719565404</c:v>
                </c:pt>
                <c:pt idx="44">
                  <c:v>3.7458747025916819</c:v>
                </c:pt>
                <c:pt idx="45">
                  <c:v>3.7749160868764906</c:v>
                </c:pt>
                <c:pt idx="46">
                  <c:v>4.9499153868331511</c:v>
                </c:pt>
                <c:pt idx="47">
                  <c:v>5.9074812926522791</c:v>
                </c:pt>
                <c:pt idx="48">
                  <c:v>7.0157414462068735</c:v>
                </c:pt>
                <c:pt idx="49">
                  <c:v>7.1474420628581479</c:v>
                </c:pt>
                <c:pt idx="50">
                  <c:v>7.016345125207148</c:v>
                </c:pt>
                <c:pt idx="51">
                  <c:v>6.8039691761664107</c:v>
                </c:pt>
                <c:pt idx="52">
                  <c:v>6.7159502132934135</c:v>
                </c:pt>
              </c:numCache>
            </c:numRef>
          </c:val>
          <c:extLst>
            <c:ext xmlns:c16="http://schemas.microsoft.com/office/drawing/2014/chart" uri="{C3380CC4-5D6E-409C-BE32-E72D297353CC}">
              <c16:uniqueId val="{00000000-71FC-4B02-A796-768D385D9181}"/>
            </c:ext>
          </c:extLst>
        </c:ser>
        <c:ser>
          <c:idx val="1"/>
          <c:order val="1"/>
          <c:tx>
            <c:strRef>
              <c:f>A3_ábra_chart!$I$9</c:f>
              <c:strCache>
                <c:ptCount val="1"/>
                <c:pt idx="0">
                  <c:v>Alkalmanként</c:v>
                </c:pt>
              </c:strCache>
            </c:strRef>
          </c:tx>
          <c:spPr>
            <a:solidFill>
              <a:schemeClr val="tx2"/>
            </a:solidFill>
            <a:ln>
              <a:solidFill>
                <a:schemeClr val="tx1"/>
              </a:solidFill>
            </a:ln>
            <a:effectLst/>
          </c:spPr>
          <c:invertIfNegative val="0"/>
          <c:cat>
            <c:multiLvlStrRef>
              <c:f>A3_ábra_chart!$F$10:$G$62</c:f>
              <c:multiLvlStrCache>
                <c:ptCount val="53"/>
                <c:lvl>
                  <c:pt idx="0">
                    <c:v>jan–már</c:v>
                  </c:pt>
                  <c:pt idx="1">
                    <c:v>feb–ápr</c:v>
                  </c:pt>
                  <c:pt idx="2">
                    <c:v>márc–máj</c:v>
                  </c:pt>
                  <c:pt idx="3">
                    <c:v>ápr–jún</c:v>
                  </c:pt>
                  <c:pt idx="4">
                    <c:v>máj–júl</c:v>
                  </c:pt>
                  <c:pt idx="5">
                    <c:v>jún–aug</c:v>
                  </c:pt>
                  <c:pt idx="6">
                    <c:v>júl–szep</c:v>
                  </c:pt>
                  <c:pt idx="7">
                    <c:v>aug–okt</c:v>
                  </c:pt>
                  <c:pt idx="8">
                    <c:v>szep–nov</c:v>
                  </c:pt>
                  <c:pt idx="9">
                    <c:v>okt–dec</c:v>
                  </c:pt>
                  <c:pt idx="10">
                    <c:v>nov–jan</c:v>
                  </c:pt>
                  <c:pt idx="11">
                    <c:v>dec–feb</c:v>
                  </c:pt>
                  <c:pt idx="12">
                    <c:v>jan–már</c:v>
                  </c:pt>
                  <c:pt idx="13">
                    <c:v>feb–ápr</c:v>
                  </c:pt>
                  <c:pt idx="14">
                    <c:v>márc–máj</c:v>
                  </c:pt>
                  <c:pt idx="15">
                    <c:v>ápr–jún</c:v>
                  </c:pt>
                  <c:pt idx="16">
                    <c:v>máj–júl</c:v>
                  </c:pt>
                  <c:pt idx="17">
                    <c:v>jún–aug</c:v>
                  </c:pt>
                  <c:pt idx="18">
                    <c:v>júl–szep</c:v>
                  </c:pt>
                  <c:pt idx="19">
                    <c:v>aug–okt</c:v>
                  </c:pt>
                  <c:pt idx="20">
                    <c:v>szep–nov</c:v>
                  </c:pt>
                  <c:pt idx="21">
                    <c:v>okt–dec</c:v>
                  </c:pt>
                  <c:pt idx="22">
                    <c:v>nov–jan</c:v>
                  </c:pt>
                  <c:pt idx="23">
                    <c:v>dec–feb</c:v>
                  </c:pt>
                  <c:pt idx="24">
                    <c:v>jan–már</c:v>
                  </c:pt>
                  <c:pt idx="25">
                    <c:v>feb–ápr</c:v>
                  </c:pt>
                  <c:pt idx="26">
                    <c:v>márc–máj</c:v>
                  </c:pt>
                  <c:pt idx="27">
                    <c:v>ápr–jún</c:v>
                  </c:pt>
                  <c:pt idx="28">
                    <c:v>máj–júl</c:v>
                  </c:pt>
                  <c:pt idx="29">
                    <c:v>jún–aug</c:v>
                  </c:pt>
                  <c:pt idx="30">
                    <c:v>júl–szep</c:v>
                  </c:pt>
                  <c:pt idx="31">
                    <c:v>aug–okt</c:v>
                  </c:pt>
                  <c:pt idx="32">
                    <c:v>szep–nov</c:v>
                  </c:pt>
                  <c:pt idx="33">
                    <c:v>okt–dec</c:v>
                  </c:pt>
                  <c:pt idx="34">
                    <c:v>nov–jan</c:v>
                  </c:pt>
                  <c:pt idx="35">
                    <c:v>dec–feb</c:v>
                  </c:pt>
                  <c:pt idx="36">
                    <c:v>jan–már</c:v>
                  </c:pt>
                  <c:pt idx="37">
                    <c:v>feb–ápr</c:v>
                  </c:pt>
                  <c:pt idx="38">
                    <c:v>márc–máj</c:v>
                  </c:pt>
                  <c:pt idx="39">
                    <c:v>ápr–jún</c:v>
                  </c:pt>
                  <c:pt idx="40">
                    <c:v>máj–júl</c:v>
                  </c:pt>
                  <c:pt idx="41">
                    <c:v>jún–aug</c:v>
                  </c:pt>
                  <c:pt idx="42">
                    <c:v>júl–szep</c:v>
                  </c:pt>
                  <c:pt idx="43">
                    <c:v>aug–okt</c:v>
                  </c:pt>
                  <c:pt idx="44">
                    <c:v>szep–nov</c:v>
                  </c:pt>
                  <c:pt idx="45">
                    <c:v>okt–dec</c:v>
                  </c:pt>
                  <c:pt idx="46">
                    <c:v>nov–jan</c:v>
                  </c:pt>
                  <c:pt idx="47">
                    <c:v>dec–feb</c:v>
                  </c:pt>
                  <c:pt idx="48">
                    <c:v>jan–már</c:v>
                  </c:pt>
                  <c:pt idx="49">
                    <c:v>feb–ápr</c:v>
                  </c:pt>
                  <c:pt idx="50">
                    <c:v>márc–máj</c:v>
                  </c:pt>
                  <c:pt idx="51">
                    <c:v>ápr–jún</c:v>
                  </c:pt>
                  <c:pt idx="52">
                    <c:v>máj–júl</c:v>
                  </c:pt>
                </c:lvl>
                <c:lvl>
                  <c:pt idx="0">
                    <c:v>2019</c:v>
                  </c:pt>
                  <c:pt idx="12">
                    <c:v>2020</c:v>
                  </c:pt>
                  <c:pt idx="24">
                    <c:v>2021</c:v>
                  </c:pt>
                  <c:pt idx="36">
                    <c:v>2022</c:v>
                  </c:pt>
                  <c:pt idx="48">
                    <c:v>2023</c:v>
                  </c:pt>
                </c:lvl>
              </c:multiLvlStrCache>
            </c:multiLvlStrRef>
          </c:cat>
          <c:val>
            <c:numRef>
              <c:f>A3_ábra_chart!$I$10:$I$62</c:f>
              <c:numCache>
                <c:formatCode>0.0</c:formatCode>
                <c:ptCount val="53"/>
                <c:pt idx="0">
                  <c:v>3.1699639525993133</c:v>
                </c:pt>
                <c:pt idx="1">
                  <c:v>2.6683594099699564</c:v>
                </c:pt>
                <c:pt idx="2">
                  <c:v>2.5332465934059036</c:v>
                </c:pt>
                <c:pt idx="3">
                  <c:v>2.3502757276788353</c:v>
                </c:pt>
                <c:pt idx="4">
                  <c:v>2.395311440631402</c:v>
                </c:pt>
                <c:pt idx="5">
                  <c:v>2.457606464305079</c:v>
                </c:pt>
                <c:pt idx="6">
                  <c:v>2.237372424800113</c:v>
                </c:pt>
                <c:pt idx="7">
                  <c:v>2.4337611331303988</c:v>
                </c:pt>
                <c:pt idx="8">
                  <c:v>2.3549471740449728</c:v>
                </c:pt>
                <c:pt idx="9">
                  <c:v>2.8932608645030995</c:v>
                </c:pt>
                <c:pt idx="10">
                  <c:v>3.3129779822072347</c:v>
                </c:pt>
                <c:pt idx="11">
                  <c:v>3.3315066298664329</c:v>
                </c:pt>
                <c:pt idx="12">
                  <c:v>5.2684180302783155</c:v>
                </c:pt>
                <c:pt idx="13">
                  <c:v>9.9501809144150482</c:v>
                </c:pt>
                <c:pt idx="14">
                  <c:v>15.80404627279573</c:v>
                </c:pt>
                <c:pt idx="15">
                  <c:v>19.073797948448494</c:v>
                </c:pt>
                <c:pt idx="16">
                  <c:v>17.267117344409854</c:v>
                </c:pt>
                <c:pt idx="17">
                  <c:v>13.010560942581767</c:v>
                </c:pt>
                <c:pt idx="18">
                  <c:v>9.3522804549211855</c:v>
                </c:pt>
                <c:pt idx="19">
                  <c:v>9.0685834221504589</c:v>
                </c:pt>
                <c:pt idx="20">
                  <c:v>9.5077590921360997</c:v>
                </c:pt>
                <c:pt idx="21">
                  <c:v>10.666575178457952</c:v>
                </c:pt>
                <c:pt idx="22">
                  <c:v>12.060690452357676</c:v>
                </c:pt>
                <c:pt idx="23">
                  <c:v>13.135234261932213</c:v>
                </c:pt>
                <c:pt idx="24">
                  <c:v>15.765879635522692</c:v>
                </c:pt>
                <c:pt idx="25">
                  <c:v>15.553767231791699</c:v>
                </c:pt>
                <c:pt idx="26">
                  <c:v>14.897446096751674</c:v>
                </c:pt>
                <c:pt idx="27">
                  <c:v>12.855498754143092</c:v>
                </c:pt>
                <c:pt idx="28">
                  <c:v>11.761181571521748</c:v>
                </c:pt>
                <c:pt idx="29">
                  <c:v>10.098647844041103</c:v>
                </c:pt>
                <c:pt idx="30">
                  <c:v>9.1244801141430365</c:v>
                </c:pt>
                <c:pt idx="31">
                  <c:v>8.8618609064676477</c:v>
                </c:pt>
                <c:pt idx="32">
                  <c:v>9.7855711224628337</c:v>
                </c:pt>
                <c:pt idx="33">
                  <c:v>10.159560010322654</c:v>
                </c:pt>
                <c:pt idx="34">
                  <c:v>10.963612866272165</c:v>
                </c:pt>
                <c:pt idx="35">
                  <c:v>11.376556018910595</c:v>
                </c:pt>
                <c:pt idx="36">
                  <c:v>11.281291739302809</c:v>
                </c:pt>
                <c:pt idx="37">
                  <c:v>10.865268930996669</c:v>
                </c:pt>
                <c:pt idx="38">
                  <c:v>10.73598737468231</c:v>
                </c:pt>
                <c:pt idx="39">
                  <c:v>11.16936343523288</c:v>
                </c:pt>
                <c:pt idx="40">
                  <c:v>11.449361612912643</c:v>
                </c:pt>
                <c:pt idx="41">
                  <c:v>11.249963354438837</c:v>
                </c:pt>
                <c:pt idx="42">
                  <c:v>11.201972471512518</c:v>
                </c:pt>
                <c:pt idx="43">
                  <c:v>10.703271735496884</c:v>
                </c:pt>
                <c:pt idx="44">
                  <c:v>10.485653946914633</c:v>
                </c:pt>
                <c:pt idx="45">
                  <c:v>10.339615570374363</c:v>
                </c:pt>
                <c:pt idx="46">
                  <c:v>9.6518731001492686</c:v>
                </c:pt>
                <c:pt idx="47">
                  <c:v>9.411057531543273</c:v>
                </c:pt>
                <c:pt idx="48">
                  <c:v>8.1884849506936632</c:v>
                </c:pt>
                <c:pt idx="49">
                  <c:v>8.2407294020708619</c:v>
                </c:pt>
                <c:pt idx="50">
                  <c:v>8.4277633854677774</c:v>
                </c:pt>
                <c:pt idx="51">
                  <c:v>8.5012133824355445</c:v>
                </c:pt>
                <c:pt idx="52">
                  <c:v>8.3226938656234335</c:v>
                </c:pt>
              </c:numCache>
            </c:numRef>
          </c:val>
          <c:extLst>
            <c:ext xmlns:c16="http://schemas.microsoft.com/office/drawing/2014/chart" uri="{C3380CC4-5D6E-409C-BE32-E72D297353CC}">
              <c16:uniqueId val="{00000001-71FC-4B02-A796-768D385D9181}"/>
            </c:ext>
          </c:extLst>
        </c:ser>
        <c:dLbls>
          <c:showLegendKey val="0"/>
          <c:showVal val="0"/>
          <c:showCatName val="0"/>
          <c:showSerName val="0"/>
          <c:showPercent val="0"/>
          <c:showBubbleSize val="0"/>
        </c:dLbls>
        <c:gapWidth val="150"/>
        <c:overlap val="100"/>
        <c:axId val="862598936"/>
        <c:axId val="862602544"/>
      </c:barChart>
      <c:barChart>
        <c:barDir val="col"/>
        <c:grouping val="stacked"/>
        <c:varyColors val="0"/>
        <c:ser>
          <c:idx val="2"/>
          <c:order val="2"/>
          <c:tx>
            <c:v>fikt</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382D-4F6B-A0E1-68FB6CE378B3}"/>
            </c:ext>
          </c:extLst>
        </c:ser>
        <c:dLbls>
          <c:showLegendKey val="0"/>
          <c:showVal val="0"/>
          <c:showCatName val="0"/>
          <c:showSerName val="0"/>
          <c:showPercent val="0"/>
          <c:showBubbleSize val="0"/>
        </c:dLbls>
        <c:gapWidth val="150"/>
        <c:overlap val="100"/>
        <c:axId val="1022424032"/>
        <c:axId val="1022422720"/>
      </c:bar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7.5847222222222219E-2"/>
              <c:y val="1.468911959801888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5"/>
      </c:valAx>
      <c:valAx>
        <c:axId val="1022422720"/>
        <c:scaling>
          <c:orientation val="minMax"/>
          <c:max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45254391028284"/>
              <c:y val="1.73056190264160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24032"/>
        <c:crosses val="max"/>
        <c:crossBetween val="between"/>
      </c:valAx>
      <c:catAx>
        <c:axId val="1022424032"/>
        <c:scaling>
          <c:orientation val="minMax"/>
        </c:scaling>
        <c:delete val="1"/>
        <c:axPos val="b"/>
        <c:majorTickMark val="out"/>
        <c:minorTickMark val="none"/>
        <c:tickLblPos val="nextTo"/>
        <c:crossAx val="1022422720"/>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A4_ábra_chart!$D$13</c:f>
              <c:strCache>
                <c:ptCount val="1"/>
                <c:pt idx="0">
                  <c:v>Teljes kiskereskedelmi értékesítés</c:v>
                </c:pt>
              </c:strCache>
            </c:strRef>
          </c:tx>
          <c:spPr>
            <a:solidFill>
              <a:srgbClr val="00B0F0"/>
            </a:solidFill>
            <a:ln w="12700">
              <a:noFill/>
              <a:prstDash val="solid"/>
            </a:ln>
          </c:spPr>
          <c:invertIfNegative val="0"/>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A4_ábra_chart!$D$15:$D$142</c:f>
              <c:numCache>
                <c:formatCode>0.0</c:formatCode>
                <c:ptCount val="128"/>
                <c:pt idx="0">
                  <c:v>-2.8107997177012578</c:v>
                </c:pt>
                <c:pt idx="1">
                  <c:v>-2.2079664996275312</c:v>
                </c:pt>
                <c:pt idx="2">
                  <c:v>-2.1774605486615286</c:v>
                </c:pt>
                <c:pt idx="3">
                  <c:v>2.2699071680631278</c:v>
                </c:pt>
                <c:pt idx="4">
                  <c:v>2.2022506019756918</c:v>
                </c:pt>
                <c:pt idx="5">
                  <c:v>-0.35787177310797347</c:v>
                </c:pt>
                <c:pt idx="6">
                  <c:v>2.5832580635188407</c:v>
                </c:pt>
                <c:pt idx="7">
                  <c:v>3.42109733554652</c:v>
                </c:pt>
                <c:pt idx="8">
                  <c:v>2.1554644533359237</c:v>
                </c:pt>
                <c:pt idx="9">
                  <c:v>4.5133640896116987</c:v>
                </c:pt>
                <c:pt idx="10">
                  <c:v>6.5532506287611341</c:v>
                </c:pt>
                <c:pt idx="11">
                  <c:v>3.5339113498844767</c:v>
                </c:pt>
                <c:pt idx="12">
                  <c:v>6.1242084062346436</c:v>
                </c:pt>
                <c:pt idx="13">
                  <c:v>6.9000000000000199</c:v>
                </c:pt>
                <c:pt idx="14">
                  <c:v>7.5462978686342979</c:v>
                </c:pt>
                <c:pt idx="15">
                  <c:v>5.9396854752985746</c:v>
                </c:pt>
                <c:pt idx="16">
                  <c:v>4.1041039249696212</c:v>
                </c:pt>
                <c:pt idx="17">
                  <c:v>4.1762861381770193</c:v>
                </c:pt>
                <c:pt idx="18">
                  <c:v>2.8120362002315886</c:v>
                </c:pt>
                <c:pt idx="19">
                  <c:v>2.8905481595656397</c:v>
                </c:pt>
                <c:pt idx="20">
                  <c:v>4.5755326622898025</c:v>
                </c:pt>
                <c:pt idx="21">
                  <c:v>5.2147760510153205</c:v>
                </c:pt>
                <c:pt idx="22">
                  <c:v>5.7788518093390309</c:v>
                </c:pt>
                <c:pt idx="23">
                  <c:v>5.9594498136205374</c:v>
                </c:pt>
                <c:pt idx="24">
                  <c:v>9.2865854197587367</c:v>
                </c:pt>
                <c:pt idx="25">
                  <c:v>7.018867714237345</c:v>
                </c:pt>
                <c:pt idx="26">
                  <c:v>4.3975629204550728</c:v>
                </c:pt>
                <c:pt idx="27">
                  <c:v>2.4600745279983727</c:v>
                </c:pt>
                <c:pt idx="28">
                  <c:v>2.833556703193338</c:v>
                </c:pt>
                <c:pt idx="29">
                  <c:v>3.3722481734329079</c:v>
                </c:pt>
                <c:pt idx="30">
                  <c:v>2.8662579802883386</c:v>
                </c:pt>
                <c:pt idx="31">
                  <c:v>2.516744940858274</c:v>
                </c:pt>
                <c:pt idx="32">
                  <c:v>-0.2687033551963367</c:v>
                </c:pt>
                <c:pt idx="33">
                  <c:v>2.572132126233555</c:v>
                </c:pt>
                <c:pt idx="34">
                  <c:v>-0.43019421318744833</c:v>
                </c:pt>
                <c:pt idx="35">
                  <c:v>-1.0461701461201898</c:v>
                </c:pt>
                <c:pt idx="36">
                  <c:v>3.6239123359596448</c:v>
                </c:pt>
                <c:pt idx="37">
                  <c:v>7.4934318132614237</c:v>
                </c:pt>
                <c:pt idx="38">
                  <c:v>5.8432695269837041</c:v>
                </c:pt>
                <c:pt idx="39">
                  <c:v>5.8619639279477553</c:v>
                </c:pt>
                <c:pt idx="40">
                  <c:v>6.0767782712947991</c:v>
                </c:pt>
                <c:pt idx="41">
                  <c:v>6.5334268261565143</c:v>
                </c:pt>
                <c:pt idx="42">
                  <c:v>3.9671723227493203</c:v>
                </c:pt>
                <c:pt idx="43">
                  <c:v>4.1628695602091312</c:v>
                </c:pt>
                <c:pt idx="44">
                  <c:v>4.1742731247916822</c:v>
                </c:pt>
                <c:pt idx="45">
                  <c:v>2.5808457185372475</c:v>
                </c:pt>
                <c:pt idx="46">
                  <c:v>4.6674325868336268</c:v>
                </c:pt>
                <c:pt idx="47">
                  <c:v>3.6905421931710833</c:v>
                </c:pt>
                <c:pt idx="48">
                  <c:v>4.8607721620354454</c:v>
                </c:pt>
                <c:pt idx="49">
                  <c:v>1.6331314376540718</c:v>
                </c:pt>
                <c:pt idx="50">
                  <c:v>6.2554530692556369</c:v>
                </c:pt>
                <c:pt idx="51">
                  <c:v>4.569672423894275</c:v>
                </c:pt>
                <c:pt idx="52">
                  <c:v>7.8721553081722391</c:v>
                </c:pt>
                <c:pt idx="53">
                  <c:v>6.496428519836428</c:v>
                </c:pt>
                <c:pt idx="54">
                  <c:v>4.8655899480236684</c:v>
                </c:pt>
                <c:pt idx="55">
                  <c:v>4.850809868749522</c:v>
                </c:pt>
                <c:pt idx="56">
                  <c:v>6.8771120034146094</c:v>
                </c:pt>
                <c:pt idx="57">
                  <c:v>4.9309053869300357</c:v>
                </c:pt>
                <c:pt idx="58">
                  <c:v>7.6784958381302744</c:v>
                </c:pt>
                <c:pt idx="59">
                  <c:v>7.1381435644084519</c:v>
                </c:pt>
                <c:pt idx="60">
                  <c:v>9.7861065659104298</c:v>
                </c:pt>
                <c:pt idx="61">
                  <c:v>7.2669216667524523</c:v>
                </c:pt>
                <c:pt idx="62">
                  <c:v>6.8273323722997361</c:v>
                </c:pt>
                <c:pt idx="63">
                  <c:v>6.2040881654219504</c:v>
                </c:pt>
                <c:pt idx="64">
                  <c:v>8.2523467358558662</c:v>
                </c:pt>
                <c:pt idx="65">
                  <c:v>7.2116213321603766</c:v>
                </c:pt>
                <c:pt idx="66">
                  <c:v>6.0741748192854317</c:v>
                </c:pt>
                <c:pt idx="67">
                  <c:v>7.4683098769256162</c:v>
                </c:pt>
                <c:pt idx="68">
                  <c:v>5.4263127003656422</c:v>
                </c:pt>
                <c:pt idx="69">
                  <c:v>7.3047175004095095</c:v>
                </c:pt>
                <c:pt idx="70">
                  <c:v>6.131556635315178</c:v>
                </c:pt>
                <c:pt idx="71">
                  <c:v>4.1325025746872512</c:v>
                </c:pt>
                <c:pt idx="72">
                  <c:v>5.7555409409768714</c:v>
                </c:pt>
                <c:pt idx="73">
                  <c:v>9.2293935716036373</c:v>
                </c:pt>
                <c:pt idx="74">
                  <c:v>6.7571366540276472</c:v>
                </c:pt>
                <c:pt idx="75">
                  <c:v>7.5122585923772789</c:v>
                </c:pt>
                <c:pt idx="76">
                  <c:v>2.9371290494494247</c:v>
                </c:pt>
                <c:pt idx="77">
                  <c:v>5.2985843572072326</c:v>
                </c:pt>
                <c:pt idx="78">
                  <c:v>6.3102503113686055</c:v>
                </c:pt>
                <c:pt idx="79">
                  <c:v>5.6078646691453855</c:v>
                </c:pt>
                <c:pt idx="80">
                  <c:v>5.9704439908201863</c:v>
                </c:pt>
                <c:pt idx="81">
                  <c:v>6.1636155174645353</c:v>
                </c:pt>
                <c:pt idx="82">
                  <c:v>8.0525713988402998</c:v>
                </c:pt>
                <c:pt idx="83">
                  <c:v>6.0900751722989526</c:v>
                </c:pt>
                <c:pt idx="84">
                  <c:v>7.3542273761439247</c:v>
                </c:pt>
                <c:pt idx="85">
                  <c:v>11.439062592160568</c:v>
                </c:pt>
                <c:pt idx="86">
                  <c:v>3.0536233106274437</c:v>
                </c:pt>
                <c:pt idx="87">
                  <c:v>-12.402734163644396</c:v>
                </c:pt>
                <c:pt idx="88">
                  <c:v>-2.047473162247087</c:v>
                </c:pt>
                <c:pt idx="89">
                  <c:v>0.17929276382942305</c:v>
                </c:pt>
                <c:pt idx="90">
                  <c:v>1.6544027333026889</c:v>
                </c:pt>
                <c:pt idx="91">
                  <c:v>-1.3056799555177321</c:v>
                </c:pt>
                <c:pt idx="92">
                  <c:v>-2.2072747797803487</c:v>
                </c:pt>
                <c:pt idx="93">
                  <c:v>-1.8863678327581681</c:v>
                </c:pt>
                <c:pt idx="94">
                  <c:v>-0.54225468856024861</c:v>
                </c:pt>
                <c:pt idx="95">
                  <c:v>-2.5223618091244475</c:v>
                </c:pt>
                <c:pt idx="96">
                  <c:v>-0.9964439657696289</c:v>
                </c:pt>
                <c:pt idx="97">
                  <c:v>-5.5409561329548325</c:v>
                </c:pt>
                <c:pt idx="98">
                  <c:v>-3.7167907288250603</c:v>
                </c:pt>
                <c:pt idx="99">
                  <c:v>11.672339738084375</c:v>
                </c:pt>
                <c:pt idx="100">
                  <c:v>5.658417152281217</c:v>
                </c:pt>
                <c:pt idx="101">
                  <c:v>5.6186713833702697</c:v>
                </c:pt>
                <c:pt idx="102">
                  <c:v>2.9074387082589794</c:v>
                </c:pt>
                <c:pt idx="103">
                  <c:v>4.3162328919520405</c:v>
                </c:pt>
                <c:pt idx="104">
                  <c:v>5.9316391844760972</c:v>
                </c:pt>
                <c:pt idx="105">
                  <c:v>5.5599071105357325</c:v>
                </c:pt>
                <c:pt idx="106">
                  <c:v>4.6980858921369588</c:v>
                </c:pt>
                <c:pt idx="107">
                  <c:v>7.0234900615119216</c:v>
                </c:pt>
                <c:pt idx="108">
                  <c:v>3.6661303033646249</c:v>
                </c:pt>
                <c:pt idx="109">
                  <c:v>9.9079696565855784</c:v>
                </c:pt>
                <c:pt idx="110">
                  <c:v>17.076430087340142</c:v>
                </c:pt>
                <c:pt idx="111">
                  <c:v>15.300333766501566</c:v>
                </c:pt>
                <c:pt idx="112">
                  <c:v>11.100328155613752</c:v>
                </c:pt>
                <c:pt idx="113">
                  <c:v>3.8293210609788417</c:v>
                </c:pt>
                <c:pt idx="114">
                  <c:v>3.7127187552961232</c:v>
                </c:pt>
                <c:pt idx="115">
                  <c:v>1.7461327440625638</c:v>
                </c:pt>
                <c:pt idx="116">
                  <c:v>2.4612082116729965</c:v>
                </c:pt>
                <c:pt idx="117">
                  <c:v>0.64580156666482935</c:v>
                </c:pt>
                <c:pt idx="118">
                  <c:v>0.61608234178291355</c:v>
                </c:pt>
                <c:pt idx="119">
                  <c:v>-4.0562594085060084</c:v>
                </c:pt>
                <c:pt idx="120">
                  <c:v>-4.4970369537279566</c:v>
                </c:pt>
                <c:pt idx="121">
                  <c:v>-10.066700673189004</c:v>
                </c:pt>
                <c:pt idx="122">
                  <c:v>-13.149783066111027</c:v>
                </c:pt>
                <c:pt idx="123">
                  <c:v>-12.661876111754268</c:v>
                </c:pt>
                <c:pt idx="124">
                  <c:v>-12.282773221184343</c:v>
                </c:pt>
                <c:pt idx="125">
                  <c:v>-8.275313782238598</c:v>
                </c:pt>
                <c:pt idx="126">
                  <c:v>-7.6415559458492481</c:v>
                </c:pt>
                <c:pt idx="127">
                  <c:v>-7.0664071602637648</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A4_ábra_chart!$E$13</c:f>
              <c:strCache>
                <c:ptCount val="1"/>
                <c:pt idx="0">
                  <c:v>Reál nettó keresettömeg</c:v>
                </c:pt>
              </c:strCache>
            </c:strRef>
          </c:tx>
          <c:spPr>
            <a:ln w="28575">
              <a:solidFill>
                <a:srgbClr val="002060"/>
              </a:solidFill>
            </a:ln>
          </c:spPr>
          <c:marker>
            <c:symbol val="none"/>
          </c:marker>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A4_ábra_chart!$E$15:$E$142</c:f>
              <c:numCache>
                <c:formatCode>0.0</c:formatCode>
                <c:ptCount val="128"/>
                <c:pt idx="0">
                  <c:v>0.46750670491140056</c:v>
                </c:pt>
                <c:pt idx="1">
                  <c:v>-0.89217531795810601</c:v>
                </c:pt>
                <c:pt idx="2">
                  <c:v>0.81128405290320416</c:v>
                </c:pt>
                <c:pt idx="3">
                  <c:v>3.9218465331376109</c:v>
                </c:pt>
                <c:pt idx="4">
                  <c:v>2.8422093142416998</c:v>
                </c:pt>
                <c:pt idx="5">
                  <c:v>4.0301426957098982</c:v>
                </c:pt>
                <c:pt idx="6">
                  <c:v>2.1701875276386176</c:v>
                </c:pt>
                <c:pt idx="7">
                  <c:v>5.2643550685190093</c:v>
                </c:pt>
                <c:pt idx="8">
                  <c:v>5.8318587565187983</c:v>
                </c:pt>
                <c:pt idx="9">
                  <c:v>6.7309624292991401</c:v>
                </c:pt>
                <c:pt idx="10">
                  <c:v>8.9005887067233829</c:v>
                </c:pt>
                <c:pt idx="11">
                  <c:v>6.2808672055463006</c:v>
                </c:pt>
                <c:pt idx="12">
                  <c:v>10.274000784453506</c:v>
                </c:pt>
                <c:pt idx="13">
                  <c:v>11.513344801679182</c:v>
                </c:pt>
                <c:pt idx="14">
                  <c:v>10.450029231913078</c:v>
                </c:pt>
                <c:pt idx="15">
                  <c:v>10.024447184083868</c:v>
                </c:pt>
                <c:pt idx="16">
                  <c:v>7.0341299078886976</c:v>
                </c:pt>
                <c:pt idx="17">
                  <c:v>8.0772597738636023</c:v>
                </c:pt>
                <c:pt idx="18">
                  <c:v>8.7610475379259469</c:v>
                </c:pt>
                <c:pt idx="19">
                  <c:v>7.5859507674169748</c:v>
                </c:pt>
                <c:pt idx="20">
                  <c:v>8.9924576075416667</c:v>
                </c:pt>
                <c:pt idx="21">
                  <c:v>9.0736564587522679</c:v>
                </c:pt>
                <c:pt idx="22">
                  <c:v>5.1315574226784975</c:v>
                </c:pt>
                <c:pt idx="23">
                  <c:v>10.466450635383694</c:v>
                </c:pt>
                <c:pt idx="24">
                  <c:v>7.1644762414668293</c:v>
                </c:pt>
                <c:pt idx="25">
                  <c:v>5.7824499054447358</c:v>
                </c:pt>
                <c:pt idx="26">
                  <c:v>5.7534649082895868</c:v>
                </c:pt>
                <c:pt idx="27">
                  <c:v>4.8130589330225746</c:v>
                </c:pt>
                <c:pt idx="28">
                  <c:v>6.7884225071444178</c:v>
                </c:pt>
                <c:pt idx="29">
                  <c:v>7.0413411688455625</c:v>
                </c:pt>
                <c:pt idx="30">
                  <c:v>6.5771123819585711</c:v>
                </c:pt>
                <c:pt idx="31">
                  <c:v>8.2590118179732173</c:v>
                </c:pt>
                <c:pt idx="32">
                  <c:v>8.032183838949237</c:v>
                </c:pt>
                <c:pt idx="33">
                  <c:v>8.5685450954662059</c:v>
                </c:pt>
                <c:pt idx="34">
                  <c:v>8.7012023306101298</c:v>
                </c:pt>
                <c:pt idx="35">
                  <c:v>8.2026542842097001</c:v>
                </c:pt>
                <c:pt idx="36">
                  <c:v>10.383436106096781</c:v>
                </c:pt>
                <c:pt idx="37">
                  <c:v>11.547098859146203</c:v>
                </c:pt>
                <c:pt idx="38">
                  <c:v>12.191387899892689</c:v>
                </c:pt>
                <c:pt idx="39">
                  <c:v>12.138813612612893</c:v>
                </c:pt>
                <c:pt idx="40">
                  <c:v>12.704855559735336</c:v>
                </c:pt>
                <c:pt idx="41">
                  <c:v>11.415903460115743</c:v>
                </c:pt>
                <c:pt idx="42">
                  <c:v>11.235250392078981</c:v>
                </c:pt>
                <c:pt idx="43">
                  <c:v>11.93008926937982</c:v>
                </c:pt>
                <c:pt idx="44">
                  <c:v>11.147967408767627</c:v>
                </c:pt>
                <c:pt idx="45">
                  <c:v>9.295202059404744</c:v>
                </c:pt>
                <c:pt idx="46">
                  <c:v>12.243790622231373</c:v>
                </c:pt>
                <c:pt idx="47">
                  <c:v>8.752166119984679</c:v>
                </c:pt>
                <c:pt idx="48">
                  <c:v>10.140031679259451</c:v>
                </c:pt>
                <c:pt idx="49">
                  <c:v>9.7571804595394127</c:v>
                </c:pt>
                <c:pt idx="50">
                  <c:v>11.342765239380341</c:v>
                </c:pt>
                <c:pt idx="51">
                  <c:v>12.339652242670269</c:v>
                </c:pt>
                <c:pt idx="52">
                  <c:v>11.673890039901508</c:v>
                </c:pt>
                <c:pt idx="53">
                  <c:v>13.038019258210028</c:v>
                </c:pt>
                <c:pt idx="54">
                  <c:v>11.567612214988273</c:v>
                </c:pt>
                <c:pt idx="55">
                  <c:v>11.806370733879163</c:v>
                </c:pt>
                <c:pt idx="56">
                  <c:v>12.072544830605665</c:v>
                </c:pt>
                <c:pt idx="57">
                  <c:v>11.919162501077608</c:v>
                </c:pt>
                <c:pt idx="58">
                  <c:v>11.022835015517046</c:v>
                </c:pt>
                <c:pt idx="59">
                  <c:v>13.008543847766376</c:v>
                </c:pt>
                <c:pt idx="60">
                  <c:v>12.048299569744159</c:v>
                </c:pt>
                <c:pt idx="61">
                  <c:v>10.39540536861665</c:v>
                </c:pt>
                <c:pt idx="62">
                  <c:v>10.64885562307083</c:v>
                </c:pt>
                <c:pt idx="63">
                  <c:v>10.973653412800118</c:v>
                </c:pt>
                <c:pt idx="64">
                  <c:v>9.1562370533469988</c:v>
                </c:pt>
                <c:pt idx="65">
                  <c:v>8.5880986702408819</c:v>
                </c:pt>
                <c:pt idx="66">
                  <c:v>10.113207680013872</c:v>
                </c:pt>
                <c:pt idx="67">
                  <c:v>7.4106771999996539</c:v>
                </c:pt>
                <c:pt idx="68">
                  <c:v>7.3597112848138977</c:v>
                </c:pt>
                <c:pt idx="69">
                  <c:v>8.220205418982701</c:v>
                </c:pt>
                <c:pt idx="70">
                  <c:v>7.9227981248527897</c:v>
                </c:pt>
                <c:pt idx="71">
                  <c:v>7.575557948150788</c:v>
                </c:pt>
                <c:pt idx="72">
                  <c:v>8.6670830679270523</c:v>
                </c:pt>
                <c:pt idx="73">
                  <c:v>10.419886227559516</c:v>
                </c:pt>
                <c:pt idx="74">
                  <c:v>7.8950326938681599</c:v>
                </c:pt>
                <c:pt idx="75">
                  <c:v>6.5028315827357943</c:v>
                </c:pt>
                <c:pt idx="76">
                  <c:v>8.6550255780444729</c:v>
                </c:pt>
                <c:pt idx="77">
                  <c:v>7.6293946115927156</c:v>
                </c:pt>
                <c:pt idx="78">
                  <c:v>8.4697242168688689</c:v>
                </c:pt>
                <c:pt idx="79">
                  <c:v>9.5738327117083344</c:v>
                </c:pt>
                <c:pt idx="80">
                  <c:v>9.6348716284745848</c:v>
                </c:pt>
                <c:pt idx="81">
                  <c:v>9.528483239955122</c:v>
                </c:pt>
                <c:pt idx="82">
                  <c:v>10.358232723362406</c:v>
                </c:pt>
                <c:pt idx="83">
                  <c:v>9.087245536557262</c:v>
                </c:pt>
                <c:pt idx="84">
                  <c:v>4.5382583349458514</c:v>
                </c:pt>
                <c:pt idx="85">
                  <c:v>4.2729406050648038</c:v>
                </c:pt>
                <c:pt idx="86">
                  <c:v>3.2068359148577059</c:v>
                </c:pt>
                <c:pt idx="87">
                  <c:v>-2.102615076194283</c:v>
                </c:pt>
                <c:pt idx="88">
                  <c:v>-2.1894910431532253</c:v>
                </c:pt>
                <c:pt idx="89">
                  <c:v>3.5963069242991992</c:v>
                </c:pt>
                <c:pt idx="90">
                  <c:v>1.0601940411102362</c:v>
                </c:pt>
                <c:pt idx="91">
                  <c:v>1.7285811488856098</c:v>
                </c:pt>
                <c:pt idx="92">
                  <c:v>2.780233771524081</c:v>
                </c:pt>
                <c:pt idx="93">
                  <c:v>3.5165052888179247</c:v>
                </c:pt>
                <c:pt idx="94">
                  <c:v>3.6110834982467281</c:v>
                </c:pt>
                <c:pt idx="95">
                  <c:v>5.2298133758878436</c:v>
                </c:pt>
                <c:pt idx="96">
                  <c:v>4.5326059330318458</c:v>
                </c:pt>
                <c:pt idx="97">
                  <c:v>4.7978971752692985</c:v>
                </c:pt>
                <c:pt idx="98">
                  <c:v>5.5481012172188429</c:v>
                </c:pt>
                <c:pt idx="99">
                  <c:v>11.78386212997404</c:v>
                </c:pt>
                <c:pt idx="100">
                  <c:v>11.791511528351833</c:v>
                </c:pt>
                <c:pt idx="101">
                  <c:v>6.4359761619331834</c:v>
                </c:pt>
                <c:pt idx="102">
                  <c:v>9.2966462645895547</c:v>
                </c:pt>
                <c:pt idx="103">
                  <c:v>8.0606887296653866</c:v>
                </c:pt>
                <c:pt idx="104">
                  <c:v>6.8360973572594048</c:v>
                </c:pt>
                <c:pt idx="105">
                  <c:v>5.524554611002813</c:v>
                </c:pt>
                <c:pt idx="106">
                  <c:v>5.6945688890582176</c:v>
                </c:pt>
                <c:pt idx="107">
                  <c:v>5.4610644563904316</c:v>
                </c:pt>
                <c:pt idx="108">
                  <c:v>10.089032814428563</c:v>
                </c:pt>
                <c:pt idx="109">
                  <c:v>24.398980689541588</c:v>
                </c:pt>
                <c:pt idx="110">
                  <c:v>11.021343029597944</c:v>
                </c:pt>
                <c:pt idx="111">
                  <c:v>9.3607087804754201</c:v>
                </c:pt>
                <c:pt idx="112">
                  <c:v>7.0443153398077385</c:v>
                </c:pt>
                <c:pt idx="113">
                  <c:v>6.471802543448419</c:v>
                </c:pt>
                <c:pt idx="114">
                  <c:v>4.1037888018043134</c:v>
                </c:pt>
                <c:pt idx="115">
                  <c:v>3.3917725138630601</c:v>
                </c:pt>
                <c:pt idx="116">
                  <c:v>0.26999056262116028</c:v>
                </c:pt>
                <c:pt idx="117">
                  <c:v>-0.10754725227761242</c:v>
                </c:pt>
                <c:pt idx="118">
                  <c:v>-2.351726491125774</c:v>
                </c:pt>
                <c:pt idx="119">
                  <c:v>-3.0819048736277495</c:v>
                </c:pt>
                <c:pt idx="120">
                  <c:v>-7.1925514581153607</c:v>
                </c:pt>
                <c:pt idx="121">
                  <c:v>-18.526271903928546</c:v>
                </c:pt>
                <c:pt idx="122">
                  <c:v>-7.0412220845504407</c:v>
                </c:pt>
                <c:pt idx="123">
                  <c:v>-6.7969542934946219</c:v>
                </c:pt>
                <c:pt idx="124">
                  <c:v>-3.312965685347109</c:v>
                </c:pt>
                <c:pt idx="125">
                  <c:v>-3.4149435938843311</c:v>
                </c:pt>
                <c:pt idx="126">
                  <c:v>-2.0707818172819401</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A4_ábra_chart!$F$13</c:f>
              <c:strCache>
                <c:ptCount val="1"/>
                <c:pt idx="0">
                  <c:v>Fogyasztói bizalmi mutató (jobb tengely)</c:v>
                </c:pt>
              </c:strCache>
            </c:strRef>
          </c:tx>
          <c:spPr>
            <a:ln w="25400">
              <a:solidFill>
                <a:srgbClr val="FF0000"/>
              </a:solidFill>
              <a:prstDash val="solid"/>
            </a:ln>
          </c:spPr>
          <c:marker>
            <c:symbol val="none"/>
          </c:marker>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A4_ábra_chart!$F$15:$F$142</c:f>
              <c:numCache>
                <c:formatCode>0.0</c:formatCode>
                <c:ptCount val="128"/>
                <c:pt idx="0">
                  <c:v>-42.375</c:v>
                </c:pt>
                <c:pt idx="1">
                  <c:v>-37.200000000000003</c:v>
                </c:pt>
                <c:pt idx="2">
                  <c:v>-35.35</c:v>
                </c:pt>
                <c:pt idx="3">
                  <c:v>-36.625</c:v>
                </c:pt>
                <c:pt idx="4">
                  <c:v>-28.200000000000003</c:v>
                </c:pt>
                <c:pt idx="5">
                  <c:v>-29.925000000000004</c:v>
                </c:pt>
                <c:pt idx="6">
                  <c:v>-26.199999999999996</c:v>
                </c:pt>
                <c:pt idx="7">
                  <c:v>-27.925000000000001</c:v>
                </c:pt>
                <c:pt idx="8">
                  <c:v>-23.25</c:v>
                </c:pt>
                <c:pt idx="9">
                  <c:v>-21</c:v>
                </c:pt>
                <c:pt idx="10">
                  <c:v>-17.424999999999997</c:v>
                </c:pt>
                <c:pt idx="11">
                  <c:v>-18.850000000000001</c:v>
                </c:pt>
                <c:pt idx="12">
                  <c:v>-13.200000000000001</c:v>
                </c:pt>
                <c:pt idx="13">
                  <c:v>-17</c:v>
                </c:pt>
                <c:pt idx="14">
                  <c:v>-12.15</c:v>
                </c:pt>
                <c:pt idx="15">
                  <c:v>-9.8249999999999993</c:v>
                </c:pt>
                <c:pt idx="16">
                  <c:v>-9.7750000000000004</c:v>
                </c:pt>
                <c:pt idx="17">
                  <c:v>-8.75</c:v>
                </c:pt>
                <c:pt idx="18">
                  <c:v>-7.9</c:v>
                </c:pt>
                <c:pt idx="19">
                  <c:v>-12</c:v>
                </c:pt>
                <c:pt idx="20">
                  <c:v>-7.65</c:v>
                </c:pt>
                <c:pt idx="21">
                  <c:v>-8.7249999999999996</c:v>
                </c:pt>
                <c:pt idx="22">
                  <c:v>-10.375</c:v>
                </c:pt>
                <c:pt idx="23">
                  <c:v>-16.024999999999999</c:v>
                </c:pt>
                <c:pt idx="24">
                  <c:v>-15.1</c:v>
                </c:pt>
                <c:pt idx="25">
                  <c:v>-12.924999999999999</c:v>
                </c:pt>
                <c:pt idx="26">
                  <c:v>-12.224999999999998</c:v>
                </c:pt>
                <c:pt idx="27">
                  <c:v>-13.074999999999999</c:v>
                </c:pt>
                <c:pt idx="28">
                  <c:v>-10.65</c:v>
                </c:pt>
                <c:pt idx="29">
                  <c:v>-14.875</c:v>
                </c:pt>
                <c:pt idx="30">
                  <c:v>-13.175000000000001</c:v>
                </c:pt>
                <c:pt idx="31">
                  <c:v>-10.649999999999999</c:v>
                </c:pt>
                <c:pt idx="32">
                  <c:v>-14.100000000000001</c:v>
                </c:pt>
                <c:pt idx="33">
                  <c:v>-6.7750000000000004</c:v>
                </c:pt>
                <c:pt idx="34">
                  <c:v>-6.7749999999999995</c:v>
                </c:pt>
                <c:pt idx="35">
                  <c:v>-9.6750000000000007</c:v>
                </c:pt>
                <c:pt idx="36">
                  <c:v>-9.2750000000000004</c:v>
                </c:pt>
                <c:pt idx="37">
                  <c:v>-9.375</c:v>
                </c:pt>
                <c:pt idx="38">
                  <c:v>-12.425000000000001</c:v>
                </c:pt>
                <c:pt idx="39">
                  <c:v>-8.35</c:v>
                </c:pt>
                <c:pt idx="40">
                  <c:v>-4.95</c:v>
                </c:pt>
                <c:pt idx="41">
                  <c:v>-7.3999999999999986</c:v>
                </c:pt>
                <c:pt idx="42">
                  <c:v>-3.8250000000000002</c:v>
                </c:pt>
                <c:pt idx="43">
                  <c:v>-6.6</c:v>
                </c:pt>
                <c:pt idx="44">
                  <c:v>-6.125</c:v>
                </c:pt>
                <c:pt idx="45">
                  <c:v>-8.3250000000000011</c:v>
                </c:pt>
                <c:pt idx="46">
                  <c:v>-4.3250000000000002</c:v>
                </c:pt>
                <c:pt idx="47">
                  <c:v>-5.4749999999999996</c:v>
                </c:pt>
                <c:pt idx="48">
                  <c:v>-1.45</c:v>
                </c:pt>
                <c:pt idx="49">
                  <c:v>-4.2249999999999996</c:v>
                </c:pt>
                <c:pt idx="50">
                  <c:v>-1.675</c:v>
                </c:pt>
                <c:pt idx="51">
                  <c:v>-6.2749999999999995</c:v>
                </c:pt>
                <c:pt idx="52">
                  <c:v>-6.0499999999999989</c:v>
                </c:pt>
                <c:pt idx="53">
                  <c:v>-5.85</c:v>
                </c:pt>
                <c:pt idx="54">
                  <c:v>-5.25</c:v>
                </c:pt>
                <c:pt idx="55">
                  <c:v>-4.95</c:v>
                </c:pt>
                <c:pt idx="56">
                  <c:v>-5.75</c:v>
                </c:pt>
                <c:pt idx="57">
                  <c:v>-2.7749999999999999</c:v>
                </c:pt>
                <c:pt idx="58">
                  <c:v>-2.7749999999999999</c:v>
                </c:pt>
                <c:pt idx="59">
                  <c:v>0.75000000000000011</c:v>
                </c:pt>
                <c:pt idx="60">
                  <c:v>0.82499999999999996</c:v>
                </c:pt>
                <c:pt idx="61">
                  <c:v>-0.17500000000000004</c:v>
                </c:pt>
                <c:pt idx="62">
                  <c:v>-1.175</c:v>
                </c:pt>
                <c:pt idx="63">
                  <c:v>1.0249999999999999</c:v>
                </c:pt>
                <c:pt idx="64">
                  <c:v>-2.9750000000000001</c:v>
                </c:pt>
                <c:pt idx="65">
                  <c:v>-1.8249999999999997</c:v>
                </c:pt>
                <c:pt idx="66">
                  <c:v>-5.5749999999999993</c:v>
                </c:pt>
                <c:pt idx="67">
                  <c:v>-9.2249999999999996</c:v>
                </c:pt>
                <c:pt idx="68">
                  <c:v>-7</c:v>
                </c:pt>
                <c:pt idx="69">
                  <c:v>-7.4250000000000007</c:v>
                </c:pt>
                <c:pt idx="70">
                  <c:v>-6.35</c:v>
                </c:pt>
                <c:pt idx="71">
                  <c:v>-8.2000000000000011</c:v>
                </c:pt>
                <c:pt idx="72">
                  <c:v>-5.8621029700000005</c:v>
                </c:pt>
                <c:pt idx="73">
                  <c:v>-1.7195831395000001</c:v>
                </c:pt>
                <c:pt idx="74">
                  <c:v>-2.1935447737500002</c:v>
                </c:pt>
                <c:pt idx="75">
                  <c:v>-3.0488120882500001</c:v>
                </c:pt>
                <c:pt idx="76">
                  <c:v>-4.6586514137499995</c:v>
                </c:pt>
                <c:pt idx="77">
                  <c:v>-2.6745796052499999</c:v>
                </c:pt>
                <c:pt idx="78">
                  <c:v>-5.4907361247499997</c:v>
                </c:pt>
                <c:pt idx="79">
                  <c:v>2.0531920190000004</c:v>
                </c:pt>
                <c:pt idx="80">
                  <c:v>4.7451758125000012</c:v>
                </c:pt>
                <c:pt idx="81">
                  <c:v>-2.4335416632500002</c:v>
                </c:pt>
                <c:pt idx="82">
                  <c:v>-2.1424324724999995</c:v>
                </c:pt>
                <c:pt idx="83">
                  <c:v>0.40473425875000002</c:v>
                </c:pt>
                <c:pt idx="84">
                  <c:v>-7.4070349827500008</c:v>
                </c:pt>
                <c:pt idx="85">
                  <c:v>-6.1672840692499999</c:v>
                </c:pt>
                <c:pt idx="86">
                  <c:v>-8.3141806797499989</c:v>
                </c:pt>
                <c:pt idx="87">
                  <c:v>-47.595195133999994</c:v>
                </c:pt>
                <c:pt idx="88">
                  <c:v>-38.517218008499995</c:v>
                </c:pt>
                <c:pt idx="89">
                  <c:v>-36.216280597500003</c:v>
                </c:pt>
                <c:pt idx="90">
                  <c:v>-30.057944034249999</c:v>
                </c:pt>
                <c:pt idx="91">
                  <c:v>-26.704566935499997</c:v>
                </c:pt>
                <c:pt idx="92">
                  <c:v>-26.605448580500003</c:v>
                </c:pt>
                <c:pt idx="93">
                  <c:v>-31.753553098499999</c:v>
                </c:pt>
                <c:pt idx="94">
                  <c:v>-29.54432919525</c:v>
                </c:pt>
                <c:pt idx="95">
                  <c:v>-34.493821200999996</c:v>
                </c:pt>
                <c:pt idx="96">
                  <c:v>-27.797684387500002</c:v>
                </c:pt>
                <c:pt idx="97">
                  <c:v>-31.3862958265</c:v>
                </c:pt>
                <c:pt idx="98">
                  <c:v>-27.307562067750002</c:v>
                </c:pt>
                <c:pt idx="99">
                  <c:v>-29.518706966499998</c:v>
                </c:pt>
                <c:pt idx="100">
                  <c:v>-21.267931836500001</c:v>
                </c:pt>
                <c:pt idx="101">
                  <c:v>-8.7212976492500012</c:v>
                </c:pt>
                <c:pt idx="102">
                  <c:v>-15.335171760249999</c:v>
                </c:pt>
                <c:pt idx="103">
                  <c:v>-15.29901812125</c:v>
                </c:pt>
                <c:pt idx="104">
                  <c:v>-20.985334726249999</c:v>
                </c:pt>
                <c:pt idx="105">
                  <c:v>-10.197192122250001</c:v>
                </c:pt>
                <c:pt idx="106">
                  <c:v>-20.14827004775</c:v>
                </c:pt>
                <c:pt idx="107">
                  <c:v>-17.185371883749998</c:v>
                </c:pt>
                <c:pt idx="108">
                  <c:v>-16.048597079499999</c:v>
                </c:pt>
                <c:pt idx="109">
                  <c:v>-11.50149279575</c:v>
                </c:pt>
                <c:pt idx="110">
                  <c:v>-28.632671885500002</c:v>
                </c:pt>
                <c:pt idx="111">
                  <c:v>-29.735893736000001</c:v>
                </c:pt>
                <c:pt idx="112">
                  <c:v>-36.880811274500005</c:v>
                </c:pt>
                <c:pt idx="113">
                  <c:v>-44.18516389725</c:v>
                </c:pt>
                <c:pt idx="114">
                  <c:v>-46.469543668749999</c:v>
                </c:pt>
                <c:pt idx="115">
                  <c:v>-53.169718019249999</c:v>
                </c:pt>
                <c:pt idx="116">
                  <c:v>-54.357251165249991</c:v>
                </c:pt>
                <c:pt idx="117">
                  <c:v>-57.271807402999997</c:v>
                </c:pt>
                <c:pt idx="118">
                  <c:v>-55.725137998250005</c:v>
                </c:pt>
                <c:pt idx="119">
                  <c:v>-56.734315580249998</c:v>
                </c:pt>
                <c:pt idx="120">
                  <c:v>-56.550722447250003</c:v>
                </c:pt>
                <c:pt idx="121">
                  <c:v>-51.9</c:v>
                </c:pt>
                <c:pt idx="122">
                  <c:v>-43.8</c:v>
                </c:pt>
                <c:pt idx="123">
                  <c:v>-44.3</c:v>
                </c:pt>
                <c:pt idx="124">
                  <c:v>-48.5</c:v>
                </c:pt>
                <c:pt idx="125">
                  <c:v>-44.8</c:v>
                </c:pt>
                <c:pt idx="126">
                  <c:v>-43.2</c:v>
                </c:pt>
                <c:pt idx="127">
                  <c:v>-36.5</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ax val="26"/>
          <c:min val="-20"/>
        </c:scaling>
        <c:delete val="0"/>
        <c:axPos val="l"/>
        <c:majorGridlines>
          <c:spPr>
            <a:ln w="3175">
              <a:solidFill>
                <a:srgbClr val="BFBFBF"/>
              </a:solidFill>
              <a:prstDash val="sysDash"/>
            </a:ln>
          </c:spPr>
        </c:majorGridlines>
        <c:title>
          <c:tx>
            <c:rich>
              <a:bodyPr rot="0" vert="horz"/>
              <a:lstStyle/>
              <a:p>
                <a:pPr>
                  <a:defRPr>
                    <a:solidFill>
                      <a:sysClr val="windowText" lastClr="000000"/>
                    </a:solidFill>
                  </a:defRPr>
                </a:pPr>
                <a:r>
                  <a:rPr lang="hu-HU">
                    <a:solidFill>
                      <a:sysClr val="windowText" lastClr="000000"/>
                    </a:solidFill>
                  </a:rPr>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16448"/>
        <c:crosses val="autoZero"/>
        <c:crossBetween val="between"/>
        <c:majorUnit val="2"/>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30"/>
          <c:min val="-100"/>
        </c:scaling>
        <c:delete val="0"/>
        <c:axPos val="r"/>
        <c:title>
          <c:tx>
            <c:rich>
              <a:bodyPr rot="0" vert="horz"/>
              <a:lstStyle/>
              <a:p>
                <a:pPr>
                  <a:defRPr>
                    <a:solidFill>
                      <a:sysClr val="windowText" lastClr="000000"/>
                    </a:solidFill>
                  </a:defRPr>
                </a:pPr>
                <a:r>
                  <a:rPr lang="hu-HU">
                    <a:solidFill>
                      <a:sysClr val="windowText" lastClr="000000"/>
                    </a:solidFill>
                  </a:rPr>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A4_ábra_chart!$D$14</c:f>
              <c:strCache>
                <c:ptCount val="1"/>
                <c:pt idx="0">
                  <c:v>Retail sales</c:v>
                </c:pt>
              </c:strCache>
            </c:strRef>
          </c:tx>
          <c:spPr>
            <a:solidFill>
              <a:srgbClr val="00B0F0"/>
            </a:solidFill>
            <a:ln w="12700">
              <a:noFill/>
              <a:prstDash val="solid"/>
            </a:ln>
          </c:spPr>
          <c:invertIfNegative val="0"/>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A4_ábra_chart!$D$15:$D$142</c:f>
              <c:numCache>
                <c:formatCode>0.0</c:formatCode>
                <c:ptCount val="128"/>
                <c:pt idx="0">
                  <c:v>-2.8107997177012578</c:v>
                </c:pt>
                <c:pt idx="1">
                  <c:v>-2.2079664996275312</c:v>
                </c:pt>
                <c:pt idx="2">
                  <c:v>-2.1774605486615286</c:v>
                </c:pt>
                <c:pt idx="3">
                  <c:v>2.2699071680631278</c:v>
                </c:pt>
                <c:pt idx="4">
                  <c:v>2.2022506019756918</c:v>
                </c:pt>
                <c:pt idx="5">
                  <c:v>-0.35787177310797347</c:v>
                </c:pt>
                <c:pt idx="6">
                  <c:v>2.5832580635188407</c:v>
                </c:pt>
                <c:pt idx="7">
                  <c:v>3.42109733554652</c:v>
                </c:pt>
                <c:pt idx="8">
                  <c:v>2.1554644533359237</c:v>
                </c:pt>
                <c:pt idx="9">
                  <c:v>4.5133640896116987</c:v>
                </c:pt>
                <c:pt idx="10">
                  <c:v>6.5532506287611341</c:v>
                </c:pt>
                <c:pt idx="11">
                  <c:v>3.5339113498844767</c:v>
                </c:pt>
                <c:pt idx="12">
                  <c:v>6.1242084062346436</c:v>
                </c:pt>
                <c:pt idx="13">
                  <c:v>6.9000000000000199</c:v>
                </c:pt>
                <c:pt idx="14">
                  <c:v>7.5462978686342979</c:v>
                </c:pt>
                <c:pt idx="15">
                  <c:v>5.9396854752985746</c:v>
                </c:pt>
                <c:pt idx="16">
                  <c:v>4.1041039249696212</c:v>
                </c:pt>
                <c:pt idx="17">
                  <c:v>4.1762861381770193</c:v>
                </c:pt>
                <c:pt idx="18">
                  <c:v>2.8120362002315886</c:v>
                </c:pt>
                <c:pt idx="19">
                  <c:v>2.8905481595656397</c:v>
                </c:pt>
                <c:pt idx="20">
                  <c:v>4.5755326622898025</c:v>
                </c:pt>
                <c:pt idx="21">
                  <c:v>5.2147760510153205</c:v>
                </c:pt>
                <c:pt idx="22">
                  <c:v>5.7788518093390309</c:v>
                </c:pt>
                <c:pt idx="23">
                  <c:v>5.9594498136205374</c:v>
                </c:pt>
                <c:pt idx="24">
                  <c:v>9.2865854197587367</c:v>
                </c:pt>
                <c:pt idx="25">
                  <c:v>7.018867714237345</c:v>
                </c:pt>
                <c:pt idx="26">
                  <c:v>4.3975629204550728</c:v>
                </c:pt>
                <c:pt idx="27">
                  <c:v>2.4600745279983727</c:v>
                </c:pt>
                <c:pt idx="28">
                  <c:v>2.833556703193338</c:v>
                </c:pt>
                <c:pt idx="29">
                  <c:v>3.3722481734329079</c:v>
                </c:pt>
                <c:pt idx="30">
                  <c:v>2.8662579802883386</c:v>
                </c:pt>
                <c:pt idx="31">
                  <c:v>2.516744940858274</c:v>
                </c:pt>
                <c:pt idx="32">
                  <c:v>-0.2687033551963367</c:v>
                </c:pt>
                <c:pt idx="33">
                  <c:v>2.572132126233555</c:v>
                </c:pt>
                <c:pt idx="34">
                  <c:v>-0.43019421318744833</c:v>
                </c:pt>
                <c:pt idx="35">
                  <c:v>-1.0461701461201898</c:v>
                </c:pt>
                <c:pt idx="36">
                  <c:v>3.6239123359596448</c:v>
                </c:pt>
                <c:pt idx="37">
                  <c:v>7.4934318132614237</c:v>
                </c:pt>
                <c:pt idx="38">
                  <c:v>5.8432695269837041</c:v>
                </c:pt>
                <c:pt idx="39">
                  <c:v>5.8619639279477553</c:v>
                </c:pt>
                <c:pt idx="40">
                  <c:v>6.0767782712947991</c:v>
                </c:pt>
                <c:pt idx="41">
                  <c:v>6.5334268261565143</c:v>
                </c:pt>
                <c:pt idx="42">
                  <c:v>3.9671723227493203</c:v>
                </c:pt>
                <c:pt idx="43">
                  <c:v>4.1628695602091312</c:v>
                </c:pt>
                <c:pt idx="44">
                  <c:v>4.1742731247916822</c:v>
                </c:pt>
                <c:pt idx="45">
                  <c:v>2.5808457185372475</c:v>
                </c:pt>
                <c:pt idx="46">
                  <c:v>4.6674325868336268</c:v>
                </c:pt>
                <c:pt idx="47">
                  <c:v>3.6905421931710833</c:v>
                </c:pt>
                <c:pt idx="48">
                  <c:v>4.8607721620354454</c:v>
                </c:pt>
                <c:pt idx="49">
                  <c:v>1.6331314376540718</c:v>
                </c:pt>
                <c:pt idx="50">
                  <c:v>6.2554530692556369</c:v>
                </c:pt>
                <c:pt idx="51">
                  <c:v>4.569672423894275</c:v>
                </c:pt>
                <c:pt idx="52">
                  <c:v>7.8721553081722391</c:v>
                </c:pt>
                <c:pt idx="53">
                  <c:v>6.496428519836428</c:v>
                </c:pt>
                <c:pt idx="54">
                  <c:v>4.8655899480236684</c:v>
                </c:pt>
                <c:pt idx="55">
                  <c:v>4.850809868749522</c:v>
                </c:pt>
                <c:pt idx="56">
                  <c:v>6.8771120034146094</c:v>
                </c:pt>
                <c:pt idx="57">
                  <c:v>4.9309053869300357</c:v>
                </c:pt>
                <c:pt idx="58">
                  <c:v>7.6784958381302744</c:v>
                </c:pt>
                <c:pt idx="59">
                  <c:v>7.1381435644084519</c:v>
                </c:pt>
                <c:pt idx="60">
                  <c:v>9.7861065659104298</c:v>
                </c:pt>
                <c:pt idx="61">
                  <c:v>7.2669216667524523</c:v>
                </c:pt>
                <c:pt idx="62">
                  <c:v>6.8273323722997361</c:v>
                </c:pt>
                <c:pt idx="63">
                  <c:v>6.2040881654219504</c:v>
                </c:pt>
                <c:pt idx="64">
                  <c:v>8.2523467358558662</c:v>
                </c:pt>
                <c:pt idx="65">
                  <c:v>7.2116213321603766</c:v>
                </c:pt>
                <c:pt idx="66">
                  <c:v>6.0741748192854317</c:v>
                </c:pt>
                <c:pt idx="67">
                  <c:v>7.4683098769256162</c:v>
                </c:pt>
                <c:pt idx="68">
                  <c:v>5.4263127003656422</c:v>
                </c:pt>
                <c:pt idx="69">
                  <c:v>7.3047175004095095</c:v>
                </c:pt>
                <c:pt idx="70">
                  <c:v>6.131556635315178</c:v>
                </c:pt>
                <c:pt idx="71">
                  <c:v>4.1325025746872512</c:v>
                </c:pt>
                <c:pt idx="72">
                  <c:v>5.7555409409768714</c:v>
                </c:pt>
                <c:pt idx="73">
                  <c:v>9.2293935716036373</c:v>
                </c:pt>
                <c:pt idx="74">
                  <c:v>6.7571366540276472</c:v>
                </c:pt>
                <c:pt idx="75">
                  <c:v>7.5122585923772789</c:v>
                </c:pt>
                <c:pt idx="76">
                  <c:v>2.9371290494494247</c:v>
                </c:pt>
                <c:pt idx="77">
                  <c:v>5.2985843572072326</c:v>
                </c:pt>
                <c:pt idx="78">
                  <c:v>6.3102503113686055</c:v>
                </c:pt>
                <c:pt idx="79">
                  <c:v>5.6078646691453855</c:v>
                </c:pt>
                <c:pt idx="80">
                  <c:v>5.9704439908201863</c:v>
                </c:pt>
                <c:pt idx="81">
                  <c:v>6.1636155174645353</c:v>
                </c:pt>
                <c:pt idx="82">
                  <c:v>8.0525713988402998</c:v>
                </c:pt>
                <c:pt idx="83">
                  <c:v>6.0900751722989526</c:v>
                </c:pt>
                <c:pt idx="84">
                  <c:v>7.3542273761439247</c:v>
                </c:pt>
                <c:pt idx="85">
                  <c:v>11.439062592160568</c:v>
                </c:pt>
                <c:pt idx="86">
                  <c:v>3.0536233106274437</c:v>
                </c:pt>
                <c:pt idx="87">
                  <c:v>-12.402734163644396</c:v>
                </c:pt>
                <c:pt idx="88">
                  <c:v>-2.047473162247087</c:v>
                </c:pt>
                <c:pt idx="89">
                  <c:v>0.17929276382942305</c:v>
                </c:pt>
                <c:pt idx="90">
                  <c:v>1.6544027333026889</c:v>
                </c:pt>
                <c:pt idx="91">
                  <c:v>-1.3056799555177321</c:v>
                </c:pt>
                <c:pt idx="92">
                  <c:v>-2.2072747797803487</c:v>
                </c:pt>
                <c:pt idx="93">
                  <c:v>-1.8863678327581681</c:v>
                </c:pt>
                <c:pt idx="94">
                  <c:v>-0.54225468856024861</c:v>
                </c:pt>
                <c:pt idx="95">
                  <c:v>-2.5223618091244475</c:v>
                </c:pt>
                <c:pt idx="96">
                  <c:v>-0.9964439657696289</c:v>
                </c:pt>
                <c:pt idx="97">
                  <c:v>-5.5409561329548325</c:v>
                </c:pt>
                <c:pt idx="98">
                  <c:v>-3.7167907288250603</c:v>
                </c:pt>
                <c:pt idx="99">
                  <c:v>11.672339738084375</c:v>
                </c:pt>
                <c:pt idx="100">
                  <c:v>5.658417152281217</c:v>
                </c:pt>
                <c:pt idx="101">
                  <c:v>5.6186713833702697</c:v>
                </c:pt>
                <c:pt idx="102">
                  <c:v>2.9074387082589794</c:v>
                </c:pt>
                <c:pt idx="103">
                  <c:v>4.3162328919520405</c:v>
                </c:pt>
                <c:pt idx="104">
                  <c:v>5.9316391844760972</c:v>
                </c:pt>
                <c:pt idx="105">
                  <c:v>5.5599071105357325</c:v>
                </c:pt>
                <c:pt idx="106">
                  <c:v>4.6980858921369588</c:v>
                </c:pt>
                <c:pt idx="107">
                  <c:v>7.0234900615119216</c:v>
                </c:pt>
                <c:pt idx="108">
                  <c:v>3.6661303033646249</c:v>
                </c:pt>
                <c:pt idx="109">
                  <c:v>9.9079696565855784</c:v>
                </c:pt>
                <c:pt idx="110">
                  <c:v>17.076430087340142</c:v>
                </c:pt>
                <c:pt idx="111">
                  <c:v>15.300333766501566</c:v>
                </c:pt>
                <c:pt idx="112">
                  <c:v>11.100328155613752</c:v>
                </c:pt>
                <c:pt idx="113">
                  <c:v>3.8293210609788417</c:v>
                </c:pt>
                <c:pt idx="114">
                  <c:v>3.7127187552961232</c:v>
                </c:pt>
                <c:pt idx="115">
                  <c:v>1.7461327440625638</c:v>
                </c:pt>
                <c:pt idx="116">
                  <c:v>2.4612082116729965</c:v>
                </c:pt>
                <c:pt idx="117">
                  <c:v>0.64580156666482935</c:v>
                </c:pt>
                <c:pt idx="118">
                  <c:v>0.61608234178291355</c:v>
                </c:pt>
                <c:pt idx="119">
                  <c:v>-4.0562594085060084</c:v>
                </c:pt>
                <c:pt idx="120">
                  <c:v>-4.4970369537279566</c:v>
                </c:pt>
                <c:pt idx="121">
                  <c:v>-10.066700673189004</c:v>
                </c:pt>
                <c:pt idx="122">
                  <c:v>-13.149783066111027</c:v>
                </c:pt>
                <c:pt idx="123">
                  <c:v>-12.661876111754268</c:v>
                </c:pt>
                <c:pt idx="124">
                  <c:v>-12.282773221184343</c:v>
                </c:pt>
                <c:pt idx="125">
                  <c:v>-8.275313782238598</c:v>
                </c:pt>
                <c:pt idx="126">
                  <c:v>-7.6415559458492481</c:v>
                </c:pt>
                <c:pt idx="127">
                  <c:v>-7.0664071602637648</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A4_ábra_chart!$E$14</c:f>
              <c:strCache>
                <c:ptCount val="1"/>
                <c:pt idx="0">
                  <c:v>Real net earnings</c:v>
                </c:pt>
              </c:strCache>
            </c:strRef>
          </c:tx>
          <c:spPr>
            <a:ln w="28575">
              <a:solidFill>
                <a:srgbClr val="002060"/>
              </a:solidFill>
            </a:ln>
          </c:spPr>
          <c:marker>
            <c:symbol val="none"/>
          </c:marker>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A4_ábra_chart!$E$15:$E$142</c:f>
              <c:numCache>
                <c:formatCode>0.0</c:formatCode>
                <c:ptCount val="128"/>
                <c:pt idx="0">
                  <c:v>0.46750670491140056</c:v>
                </c:pt>
                <c:pt idx="1">
                  <c:v>-0.89217531795810601</c:v>
                </c:pt>
                <c:pt idx="2">
                  <c:v>0.81128405290320416</c:v>
                </c:pt>
                <c:pt idx="3">
                  <c:v>3.9218465331376109</c:v>
                </c:pt>
                <c:pt idx="4">
                  <c:v>2.8422093142416998</c:v>
                </c:pt>
                <c:pt idx="5">
                  <c:v>4.0301426957098982</c:v>
                </c:pt>
                <c:pt idx="6">
                  <c:v>2.1701875276386176</c:v>
                </c:pt>
                <c:pt idx="7">
                  <c:v>5.2643550685190093</c:v>
                </c:pt>
                <c:pt idx="8">
                  <c:v>5.8318587565187983</c:v>
                </c:pt>
                <c:pt idx="9">
                  <c:v>6.7309624292991401</c:v>
                </c:pt>
                <c:pt idx="10">
                  <c:v>8.9005887067233829</c:v>
                </c:pt>
                <c:pt idx="11">
                  <c:v>6.2808672055463006</c:v>
                </c:pt>
                <c:pt idx="12">
                  <c:v>10.274000784453506</c:v>
                </c:pt>
                <c:pt idx="13">
                  <c:v>11.513344801679182</c:v>
                </c:pt>
                <c:pt idx="14">
                  <c:v>10.450029231913078</c:v>
                </c:pt>
                <c:pt idx="15">
                  <c:v>10.024447184083868</c:v>
                </c:pt>
                <c:pt idx="16">
                  <c:v>7.0341299078886976</c:v>
                </c:pt>
                <c:pt idx="17">
                  <c:v>8.0772597738636023</c:v>
                </c:pt>
                <c:pt idx="18">
                  <c:v>8.7610475379259469</c:v>
                </c:pt>
                <c:pt idx="19">
                  <c:v>7.5859507674169748</c:v>
                </c:pt>
                <c:pt idx="20">
                  <c:v>8.9924576075416667</c:v>
                </c:pt>
                <c:pt idx="21">
                  <c:v>9.0736564587522679</c:v>
                </c:pt>
                <c:pt idx="22">
                  <c:v>5.1315574226784975</c:v>
                </c:pt>
                <c:pt idx="23">
                  <c:v>10.466450635383694</c:v>
                </c:pt>
                <c:pt idx="24">
                  <c:v>7.1644762414668293</c:v>
                </c:pt>
                <c:pt idx="25">
                  <c:v>5.7824499054447358</c:v>
                </c:pt>
                <c:pt idx="26">
                  <c:v>5.7534649082895868</c:v>
                </c:pt>
                <c:pt idx="27">
                  <c:v>4.8130589330225746</c:v>
                </c:pt>
                <c:pt idx="28">
                  <c:v>6.7884225071444178</c:v>
                </c:pt>
                <c:pt idx="29">
                  <c:v>7.0413411688455625</c:v>
                </c:pt>
                <c:pt idx="30">
                  <c:v>6.5771123819585711</c:v>
                </c:pt>
                <c:pt idx="31">
                  <c:v>8.2590118179732173</c:v>
                </c:pt>
                <c:pt idx="32">
                  <c:v>8.032183838949237</c:v>
                </c:pt>
                <c:pt idx="33">
                  <c:v>8.5685450954662059</c:v>
                </c:pt>
                <c:pt idx="34">
                  <c:v>8.7012023306101298</c:v>
                </c:pt>
                <c:pt idx="35">
                  <c:v>8.2026542842097001</c:v>
                </c:pt>
                <c:pt idx="36">
                  <c:v>10.383436106096781</c:v>
                </c:pt>
                <c:pt idx="37">
                  <c:v>11.547098859146203</c:v>
                </c:pt>
                <c:pt idx="38">
                  <c:v>12.191387899892689</c:v>
                </c:pt>
                <c:pt idx="39">
                  <c:v>12.138813612612893</c:v>
                </c:pt>
                <c:pt idx="40">
                  <c:v>12.704855559735336</c:v>
                </c:pt>
                <c:pt idx="41">
                  <c:v>11.415903460115743</c:v>
                </c:pt>
                <c:pt idx="42">
                  <c:v>11.235250392078981</c:v>
                </c:pt>
                <c:pt idx="43">
                  <c:v>11.93008926937982</c:v>
                </c:pt>
                <c:pt idx="44">
                  <c:v>11.147967408767627</c:v>
                </c:pt>
                <c:pt idx="45">
                  <c:v>9.295202059404744</c:v>
                </c:pt>
                <c:pt idx="46">
                  <c:v>12.243790622231373</c:v>
                </c:pt>
                <c:pt idx="47">
                  <c:v>8.752166119984679</c:v>
                </c:pt>
                <c:pt idx="48">
                  <c:v>10.140031679259451</c:v>
                </c:pt>
                <c:pt idx="49">
                  <c:v>9.7571804595394127</c:v>
                </c:pt>
                <c:pt idx="50">
                  <c:v>11.342765239380341</c:v>
                </c:pt>
                <c:pt idx="51">
                  <c:v>12.339652242670269</c:v>
                </c:pt>
                <c:pt idx="52">
                  <c:v>11.673890039901508</c:v>
                </c:pt>
                <c:pt idx="53">
                  <c:v>13.038019258210028</c:v>
                </c:pt>
                <c:pt idx="54">
                  <c:v>11.567612214988273</c:v>
                </c:pt>
                <c:pt idx="55">
                  <c:v>11.806370733879163</c:v>
                </c:pt>
                <c:pt idx="56">
                  <c:v>12.072544830605665</c:v>
                </c:pt>
                <c:pt idx="57">
                  <c:v>11.919162501077608</c:v>
                </c:pt>
                <c:pt idx="58">
                  <c:v>11.022835015517046</c:v>
                </c:pt>
                <c:pt idx="59">
                  <c:v>13.008543847766376</c:v>
                </c:pt>
                <c:pt idx="60">
                  <c:v>12.048299569744159</c:v>
                </c:pt>
                <c:pt idx="61">
                  <c:v>10.39540536861665</c:v>
                </c:pt>
                <c:pt idx="62">
                  <c:v>10.64885562307083</c:v>
                </c:pt>
                <c:pt idx="63">
                  <c:v>10.973653412800118</c:v>
                </c:pt>
                <c:pt idx="64">
                  <c:v>9.1562370533469988</c:v>
                </c:pt>
                <c:pt idx="65">
                  <c:v>8.5880986702408819</c:v>
                </c:pt>
                <c:pt idx="66">
                  <c:v>10.113207680013872</c:v>
                </c:pt>
                <c:pt idx="67">
                  <c:v>7.4106771999996539</c:v>
                </c:pt>
                <c:pt idx="68">
                  <c:v>7.3597112848138977</c:v>
                </c:pt>
                <c:pt idx="69">
                  <c:v>8.220205418982701</c:v>
                </c:pt>
                <c:pt idx="70">
                  <c:v>7.9227981248527897</c:v>
                </c:pt>
                <c:pt idx="71">
                  <c:v>7.575557948150788</c:v>
                </c:pt>
                <c:pt idx="72">
                  <c:v>8.6670830679270523</c:v>
                </c:pt>
                <c:pt idx="73">
                  <c:v>10.419886227559516</c:v>
                </c:pt>
                <c:pt idx="74">
                  <c:v>7.8950326938681599</c:v>
                </c:pt>
                <c:pt idx="75">
                  <c:v>6.5028315827357943</c:v>
                </c:pt>
                <c:pt idx="76">
                  <c:v>8.6550255780444729</c:v>
                </c:pt>
                <c:pt idx="77">
                  <c:v>7.6293946115927156</c:v>
                </c:pt>
                <c:pt idx="78">
                  <c:v>8.4697242168688689</c:v>
                </c:pt>
                <c:pt idx="79">
                  <c:v>9.5738327117083344</c:v>
                </c:pt>
                <c:pt idx="80">
                  <c:v>9.6348716284745848</c:v>
                </c:pt>
                <c:pt idx="81">
                  <c:v>9.528483239955122</c:v>
                </c:pt>
                <c:pt idx="82">
                  <c:v>10.358232723362406</c:v>
                </c:pt>
                <c:pt idx="83">
                  <c:v>9.087245536557262</c:v>
                </c:pt>
                <c:pt idx="84">
                  <c:v>4.5382583349458514</c:v>
                </c:pt>
                <c:pt idx="85">
                  <c:v>4.2729406050648038</c:v>
                </c:pt>
                <c:pt idx="86">
                  <c:v>3.2068359148577059</c:v>
                </c:pt>
                <c:pt idx="87">
                  <c:v>-2.102615076194283</c:v>
                </c:pt>
                <c:pt idx="88">
                  <c:v>-2.1894910431532253</c:v>
                </c:pt>
                <c:pt idx="89">
                  <c:v>3.5963069242991992</c:v>
                </c:pt>
                <c:pt idx="90">
                  <c:v>1.0601940411102362</c:v>
                </c:pt>
                <c:pt idx="91">
                  <c:v>1.7285811488856098</c:v>
                </c:pt>
                <c:pt idx="92">
                  <c:v>2.780233771524081</c:v>
                </c:pt>
                <c:pt idx="93">
                  <c:v>3.5165052888179247</c:v>
                </c:pt>
                <c:pt idx="94">
                  <c:v>3.6110834982467281</c:v>
                </c:pt>
                <c:pt idx="95">
                  <c:v>5.2298133758878436</c:v>
                </c:pt>
                <c:pt idx="96">
                  <c:v>4.5326059330318458</c:v>
                </c:pt>
                <c:pt idx="97">
                  <c:v>4.7978971752692985</c:v>
                </c:pt>
                <c:pt idx="98">
                  <c:v>5.5481012172188429</c:v>
                </c:pt>
                <c:pt idx="99">
                  <c:v>11.78386212997404</c:v>
                </c:pt>
                <c:pt idx="100">
                  <c:v>11.791511528351833</c:v>
                </c:pt>
                <c:pt idx="101">
                  <c:v>6.4359761619331834</c:v>
                </c:pt>
                <c:pt idx="102">
                  <c:v>9.2966462645895547</c:v>
                </c:pt>
                <c:pt idx="103">
                  <c:v>8.0606887296653866</c:v>
                </c:pt>
                <c:pt idx="104">
                  <c:v>6.8360973572594048</c:v>
                </c:pt>
                <c:pt idx="105">
                  <c:v>5.524554611002813</c:v>
                </c:pt>
                <c:pt idx="106">
                  <c:v>5.6945688890582176</c:v>
                </c:pt>
                <c:pt idx="107">
                  <c:v>5.4610644563904316</c:v>
                </c:pt>
                <c:pt idx="108">
                  <c:v>10.089032814428563</c:v>
                </c:pt>
                <c:pt idx="109">
                  <c:v>24.398980689541588</c:v>
                </c:pt>
                <c:pt idx="110">
                  <c:v>11.021343029597944</c:v>
                </c:pt>
                <c:pt idx="111">
                  <c:v>9.3607087804754201</c:v>
                </c:pt>
                <c:pt idx="112">
                  <c:v>7.0443153398077385</c:v>
                </c:pt>
                <c:pt idx="113">
                  <c:v>6.471802543448419</c:v>
                </c:pt>
                <c:pt idx="114">
                  <c:v>4.1037888018043134</c:v>
                </c:pt>
                <c:pt idx="115">
                  <c:v>3.3917725138630601</c:v>
                </c:pt>
                <c:pt idx="116">
                  <c:v>0.26999056262116028</c:v>
                </c:pt>
                <c:pt idx="117">
                  <c:v>-0.10754725227761242</c:v>
                </c:pt>
                <c:pt idx="118">
                  <c:v>-2.351726491125774</c:v>
                </c:pt>
                <c:pt idx="119">
                  <c:v>-3.0819048736277495</c:v>
                </c:pt>
                <c:pt idx="120">
                  <c:v>-7.1925514581153607</c:v>
                </c:pt>
                <c:pt idx="121">
                  <c:v>-18.526271903928546</c:v>
                </c:pt>
                <c:pt idx="122">
                  <c:v>-7.0412220845504407</c:v>
                </c:pt>
                <c:pt idx="123">
                  <c:v>-6.7969542934946219</c:v>
                </c:pt>
                <c:pt idx="124">
                  <c:v>-3.312965685347109</c:v>
                </c:pt>
                <c:pt idx="125">
                  <c:v>-3.4149435938843311</c:v>
                </c:pt>
                <c:pt idx="126">
                  <c:v>-2.0707818172819401</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A4_ábra_chart!$F$14</c:f>
              <c:strCache>
                <c:ptCount val="1"/>
                <c:pt idx="0">
                  <c:v>Consumer confidence (right-hand scale)</c:v>
                </c:pt>
              </c:strCache>
            </c:strRef>
          </c:tx>
          <c:spPr>
            <a:ln w="25400">
              <a:solidFill>
                <a:srgbClr val="FF0000"/>
              </a:solidFill>
              <a:prstDash val="solid"/>
            </a:ln>
          </c:spPr>
          <c:marker>
            <c:symbol val="none"/>
          </c:marker>
          <c:cat>
            <c:numRef>
              <c:f>A4_ábra_chart!$C$15:$C$142</c:f>
              <c:numCache>
                <c:formatCode>m/d/yyyy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A4_ábra_chart!$F$15:$F$142</c:f>
              <c:numCache>
                <c:formatCode>0.0</c:formatCode>
                <c:ptCount val="128"/>
                <c:pt idx="0">
                  <c:v>-42.375</c:v>
                </c:pt>
                <c:pt idx="1">
                  <c:v>-37.200000000000003</c:v>
                </c:pt>
                <c:pt idx="2">
                  <c:v>-35.35</c:v>
                </c:pt>
                <c:pt idx="3">
                  <c:v>-36.625</c:v>
                </c:pt>
                <c:pt idx="4">
                  <c:v>-28.200000000000003</c:v>
                </c:pt>
                <c:pt idx="5">
                  <c:v>-29.925000000000004</c:v>
                </c:pt>
                <c:pt idx="6">
                  <c:v>-26.199999999999996</c:v>
                </c:pt>
                <c:pt idx="7">
                  <c:v>-27.925000000000001</c:v>
                </c:pt>
                <c:pt idx="8">
                  <c:v>-23.25</c:v>
                </c:pt>
                <c:pt idx="9">
                  <c:v>-21</c:v>
                </c:pt>
                <c:pt idx="10">
                  <c:v>-17.424999999999997</c:v>
                </c:pt>
                <c:pt idx="11">
                  <c:v>-18.850000000000001</c:v>
                </c:pt>
                <c:pt idx="12">
                  <c:v>-13.200000000000001</c:v>
                </c:pt>
                <c:pt idx="13">
                  <c:v>-17</c:v>
                </c:pt>
                <c:pt idx="14">
                  <c:v>-12.15</c:v>
                </c:pt>
                <c:pt idx="15">
                  <c:v>-9.8249999999999993</c:v>
                </c:pt>
                <c:pt idx="16">
                  <c:v>-9.7750000000000004</c:v>
                </c:pt>
                <c:pt idx="17">
                  <c:v>-8.75</c:v>
                </c:pt>
                <c:pt idx="18">
                  <c:v>-7.9</c:v>
                </c:pt>
                <c:pt idx="19">
                  <c:v>-12</c:v>
                </c:pt>
                <c:pt idx="20">
                  <c:v>-7.65</c:v>
                </c:pt>
                <c:pt idx="21">
                  <c:v>-8.7249999999999996</c:v>
                </c:pt>
                <c:pt idx="22">
                  <c:v>-10.375</c:v>
                </c:pt>
                <c:pt idx="23">
                  <c:v>-16.024999999999999</c:v>
                </c:pt>
                <c:pt idx="24">
                  <c:v>-15.1</c:v>
                </c:pt>
                <c:pt idx="25">
                  <c:v>-12.924999999999999</c:v>
                </c:pt>
                <c:pt idx="26">
                  <c:v>-12.224999999999998</c:v>
                </c:pt>
                <c:pt idx="27">
                  <c:v>-13.074999999999999</c:v>
                </c:pt>
                <c:pt idx="28">
                  <c:v>-10.65</c:v>
                </c:pt>
                <c:pt idx="29">
                  <c:v>-14.875</c:v>
                </c:pt>
                <c:pt idx="30">
                  <c:v>-13.175000000000001</c:v>
                </c:pt>
                <c:pt idx="31">
                  <c:v>-10.649999999999999</c:v>
                </c:pt>
                <c:pt idx="32">
                  <c:v>-14.100000000000001</c:v>
                </c:pt>
                <c:pt idx="33">
                  <c:v>-6.7750000000000004</c:v>
                </c:pt>
                <c:pt idx="34">
                  <c:v>-6.7749999999999995</c:v>
                </c:pt>
                <c:pt idx="35">
                  <c:v>-9.6750000000000007</c:v>
                </c:pt>
                <c:pt idx="36">
                  <c:v>-9.2750000000000004</c:v>
                </c:pt>
                <c:pt idx="37">
                  <c:v>-9.375</c:v>
                </c:pt>
                <c:pt idx="38">
                  <c:v>-12.425000000000001</c:v>
                </c:pt>
                <c:pt idx="39">
                  <c:v>-8.35</c:v>
                </c:pt>
                <c:pt idx="40">
                  <c:v>-4.95</c:v>
                </c:pt>
                <c:pt idx="41">
                  <c:v>-7.3999999999999986</c:v>
                </c:pt>
                <c:pt idx="42">
                  <c:v>-3.8250000000000002</c:v>
                </c:pt>
                <c:pt idx="43">
                  <c:v>-6.6</c:v>
                </c:pt>
                <c:pt idx="44">
                  <c:v>-6.125</c:v>
                </c:pt>
                <c:pt idx="45">
                  <c:v>-8.3250000000000011</c:v>
                </c:pt>
                <c:pt idx="46">
                  <c:v>-4.3250000000000002</c:v>
                </c:pt>
                <c:pt idx="47">
                  <c:v>-5.4749999999999996</c:v>
                </c:pt>
                <c:pt idx="48">
                  <c:v>-1.45</c:v>
                </c:pt>
                <c:pt idx="49">
                  <c:v>-4.2249999999999996</c:v>
                </c:pt>
                <c:pt idx="50">
                  <c:v>-1.675</c:v>
                </c:pt>
                <c:pt idx="51">
                  <c:v>-6.2749999999999995</c:v>
                </c:pt>
                <c:pt idx="52">
                  <c:v>-6.0499999999999989</c:v>
                </c:pt>
                <c:pt idx="53">
                  <c:v>-5.85</c:v>
                </c:pt>
                <c:pt idx="54">
                  <c:v>-5.25</c:v>
                </c:pt>
                <c:pt idx="55">
                  <c:v>-4.95</c:v>
                </c:pt>
                <c:pt idx="56">
                  <c:v>-5.75</c:v>
                </c:pt>
                <c:pt idx="57">
                  <c:v>-2.7749999999999999</c:v>
                </c:pt>
                <c:pt idx="58">
                  <c:v>-2.7749999999999999</c:v>
                </c:pt>
                <c:pt idx="59">
                  <c:v>0.75000000000000011</c:v>
                </c:pt>
                <c:pt idx="60">
                  <c:v>0.82499999999999996</c:v>
                </c:pt>
                <c:pt idx="61">
                  <c:v>-0.17500000000000004</c:v>
                </c:pt>
                <c:pt idx="62">
                  <c:v>-1.175</c:v>
                </c:pt>
                <c:pt idx="63">
                  <c:v>1.0249999999999999</c:v>
                </c:pt>
                <c:pt idx="64">
                  <c:v>-2.9750000000000001</c:v>
                </c:pt>
                <c:pt idx="65">
                  <c:v>-1.8249999999999997</c:v>
                </c:pt>
                <c:pt idx="66">
                  <c:v>-5.5749999999999993</c:v>
                </c:pt>
                <c:pt idx="67">
                  <c:v>-9.2249999999999996</c:v>
                </c:pt>
                <c:pt idx="68">
                  <c:v>-7</c:v>
                </c:pt>
                <c:pt idx="69">
                  <c:v>-7.4250000000000007</c:v>
                </c:pt>
                <c:pt idx="70">
                  <c:v>-6.35</c:v>
                </c:pt>
                <c:pt idx="71">
                  <c:v>-8.2000000000000011</c:v>
                </c:pt>
                <c:pt idx="72">
                  <c:v>-5.8621029700000005</c:v>
                </c:pt>
                <c:pt idx="73">
                  <c:v>-1.7195831395000001</c:v>
                </c:pt>
                <c:pt idx="74">
                  <c:v>-2.1935447737500002</c:v>
                </c:pt>
                <c:pt idx="75">
                  <c:v>-3.0488120882500001</c:v>
                </c:pt>
                <c:pt idx="76">
                  <c:v>-4.6586514137499995</c:v>
                </c:pt>
                <c:pt idx="77">
                  <c:v>-2.6745796052499999</c:v>
                </c:pt>
                <c:pt idx="78">
                  <c:v>-5.4907361247499997</c:v>
                </c:pt>
                <c:pt idx="79">
                  <c:v>2.0531920190000004</c:v>
                </c:pt>
                <c:pt idx="80">
                  <c:v>4.7451758125000012</c:v>
                </c:pt>
                <c:pt idx="81">
                  <c:v>-2.4335416632500002</c:v>
                </c:pt>
                <c:pt idx="82">
                  <c:v>-2.1424324724999995</c:v>
                </c:pt>
                <c:pt idx="83">
                  <c:v>0.40473425875000002</c:v>
                </c:pt>
                <c:pt idx="84">
                  <c:v>-7.4070349827500008</c:v>
                </c:pt>
                <c:pt idx="85">
                  <c:v>-6.1672840692499999</c:v>
                </c:pt>
                <c:pt idx="86">
                  <c:v>-8.3141806797499989</c:v>
                </c:pt>
                <c:pt idx="87">
                  <c:v>-47.595195133999994</c:v>
                </c:pt>
                <c:pt idx="88">
                  <c:v>-38.517218008499995</c:v>
                </c:pt>
                <c:pt idx="89">
                  <c:v>-36.216280597500003</c:v>
                </c:pt>
                <c:pt idx="90">
                  <c:v>-30.057944034249999</c:v>
                </c:pt>
                <c:pt idx="91">
                  <c:v>-26.704566935499997</c:v>
                </c:pt>
                <c:pt idx="92">
                  <c:v>-26.605448580500003</c:v>
                </c:pt>
                <c:pt idx="93">
                  <c:v>-31.753553098499999</c:v>
                </c:pt>
                <c:pt idx="94">
                  <c:v>-29.54432919525</c:v>
                </c:pt>
                <c:pt idx="95">
                  <c:v>-34.493821200999996</c:v>
                </c:pt>
                <c:pt idx="96">
                  <c:v>-27.797684387500002</c:v>
                </c:pt>
                <c:pt idx="97">
                  <c:v>-31.3862958265</c:v>
                </c:pt>
                <c:pt idx="98">
                  <c:v>-27.307562067750002</c:v>
                </c:pt>
                <c:pt idx="99">
                  <c:v>-29.518706966499998</c:v>
                </c:pt>
                <c:pt idx="100">
                  <c:v>-21.267931836500001</c:v>
                </c:pt>
                <c:pt idx="101">
                  <c:v>-8.7212976492500012</c:v>
                </c:pt>
                <c:pt idx="102">
                  <c:v>-15.335171760249999</c:v>
                </c:pt>
                <c:pt idx="103">
                  <c:v>-15.29901812125</c:v>
                </c:pt>
                <c:pt idx="104">
                  <c:v>-20.985334726249999</c:v>
                </c:pt>
                <c:pt idx="105">
                  <c:v>-10.197192122250001</c:v>
                </c:pt>
                <c:pt idx="106">
                  <c:v>-20.14827004775</c:v>
                </c:pt>
                <c:pt idx="107">
                  <c:v>-17.185371883749998</c:v>
                </c:pt>
                <c:pt idx="108">
                  <c:v>-16.048597079499999</c:v>
                </c:pt>
                <c:pt idx="109">
                  <c:v>-11.50149279575</c:v>
                </c:pt>
                <c:pt idx="110">
                  <c:v>-28.632671885500002</c:v>
                </c:pt>
                <c:pt idx="111">
                  <c:v>-29.735893736000001</c:v>
                </c:pt>
                <c:pt idx="112">
                  <c:v>-36.880811274500005</c:v>
                </c:pt>
                <c:pt idx="113">
                  <c:v>-44.18516389725</c:v>
                </c:pt>
                <c:pt idx="114">
                  <c:v>-46.469543668749999</c:v>
                </c:pt>
                <c:pt idx="115">
                  <c:v>-53.169718019249999</c:v>
                </c:pt>
                <c:pt idx="116">
                  <c:v>-54.357251165249991</c:v>
                </c:pt>
                <c:pt idx="117">
                  <c:v>-57.271807402999997</c:v>
                </c:pt>
                <c:pt idx="118">
                  <c:v>-55.725137998250005</c:v>
                </c:pt>
                <c:pt idx="119">
                  <c:v>-56.734315580249998</c:v>
                </c:pt>
                <c:pt idx="120">
                  <c:v>-56.550722447250003</c:v>
                </c:pt>
                <c:pt idx="121">
                  <c:v>-51.9</c:v>
                </c:pt>
                <c:pt idx="122">
                  <c:v>-43.8</c:v>
                </c:pt>
                <c:pt idx="123">
                  <c:v>-44.3</c:v>
                </c:pt>
                <c:pt idx="124">
                  <c:v>-48.5</c:v>
                </c:pt>
                <c:pt idx="125">
                  <c:v>-44.8</c:v>
                </c:pt>
                <c:pt idx="126">
                  <c:v>-43.2</c:v>
                </c:pt>
                <c:pt idx="127">
                  <c:v>-36.5</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solidFill>
                  <a:sysClr val="windowText" lastClr="000000"/>
                </a:solidFill>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ax val="26"/>
          <c:min val="-20"/>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06208"/>
        <c:crosses val="autoZero"/>
        <c:crossBetween val="between"/>
        <c:majorUnit val="2"/>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30"/>
          <c:min val="-100"/>
        </c:scaling>
        <c:delete val="0"/>
        <c:axPos val="r"/>
        <c:numFmt formatCode="0" sourceLinked="0"/>
        <c:majorTickMark val="out"/>
        <c:minorTickMark val="none"/>
        <c:tickLblPos val="nextTo"/>
        <c:spPr>
          <a:ln w="9525">
            <a:solidFill>
              <a:schemeClr val="tx1"/>
            </a:solidFill>
            <a:prstDash val="solid"/>
          </a:ln>
        </c:spPr>
        <c:txPr>
          <a:bodyPr rot="0" vert="horz"/>
          <a:lstStyle/>
          <a:p>
            <a:pPr>
              <a:defRPr>
                <a:solidFill>
                  <a:sysClr val="windowText" lastClr="000000"/>
                </a:solidFill>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A5_ábra_chart!$N$8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A5_ábra_chart!$N$9:$N$373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4-4670-4B5F-89D5-8260565E6F64}"/>
            </c:ext>
          </c:extLst>
        </c:ser>
        <c:ser>
          <c:idx val="2"/>
          <c:order val="1"/>
          <c:tx>
            <c:strRef>
              <c:f>A5_ábra_chart!$L$8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A5_ábra_chart!$L$9:$L$373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2-4670-4B5F-89D5-8260565E6F64}"/>
            </c:ext>
          </c:extLst>
        </c:ser>
        <c:ser>
          <c:idx val="5"/>
          <c:order val="2"/>
          <c:tx>
            <c:strRef>
              <c:f>A5_ábra_chart!$O$8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A5_ábra_chart!$O$9:$O$373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5-4670-4B5F-89D5-8260565E6F64}"/>
            </c:ext>
          </c:extLst>
        </c:ser>
        <c:ser>
          <c:idx val="3"/>
          <c:order val="3"/>
          <c:tx>
            <c:strRef>
              <c:f>A5_ábra_chart!$M$8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A5_ábra_chart!$M$9:$M$373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4670-4B5F-89D5-8260565E6F64}"/>
            </c:ext>
          </c:extLst>
        </c:ser>
        <c:ser>
          <c:idx val="0"/>
          <c:order val="4"/>
          <c:tx>
            <c:strRef>
              <c:f>A5_ábra_chart!$J$8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A5_ábra_chart!$J$9:$J$373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0-4670-4B5F-89D5-8260565E6F64}"/>
            </c:ext>
          </c:extLst>
        </c:ser>
        <c:ser>
          <c:idx val="1"/>
          <c:order val="5"/>
          <c:tx>
            <c:strRef>
              <c:f>A5_ábra_chart!$K$8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A5_ábra_chart!$K$9:$K$373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1-4670-4B5F-89D5-8260565E6F64}"/>
            </c:ext>
          </c:extLst>
        </c:ser>
        <c:ser>
          <c:idx val="7"/>
          <c:order val="6"/>
          <c:tx>
            <c:strRef>
              <c:f>A5_ábra_chart!$H$8</c:f>
              <c:strCache>
                <c:ptCount val="1"/>
                <c:pt idx="0">
                  <c:v>2022</c:v>
                </c:pt>
              </c:strCache>
            </c:strRef>
          </c:tx>
          <c:spPr>
            <a:ln w="19050" cap="rnd">
              <a:solidFill>
                <a:schemeClr val="accent5">
                  <a:lumMod val="75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A5_ábra_chart!$H$9:$H$373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1-2E51-4DD5-A873-DD938A0133C0}"/>
            </c:ext>
          </c:extLst>
        </c:ser>
        <c:ser>
          <c:idx val="8"/>
          <c:order val="7"/>
          <c:tx>
            <c:strRef>
              <c:f>A5_ábra_chart!$I$8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A5_ábra_chart!$I$9:$I$373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2-2E51-4DD5-A873-DD938A0133C0}"/>
            </c:ext>
          </c:extLst>
        </c:ser>
        <c:ser>
          <c:idx val="9"/>
          <c:order val="8"/>
          <c:tx>
            <c:strRef>
              <c:f>A5_ábra_chart!$F$8</c:f>
              <c:strCache>
                <c:ptCount val="1"/>
                <c:pt idx="0">
                  <c:v>2023</c:v>
                </c:pt>
              </c:strCache>
            </c:strRef>
          </c:tx>
          <c:spPr>
            <a:ln w="19050" cap="rnd">
              <a:solidFill>
                <a:srgbClr val="C00000"/>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A5_ábra_chart!$F$9:$F$373</c:f>
              <c:numCache>
                <c:formatCode>0.0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formatCode="General">
                  <c:v>135.26900000000001</c:v>
                </c:pt>
                <c:pt idx="265" formatCode="General">
                  <c:v>120.59699999999999</c:v>
                </c:pt>
                <c:pt idx="266" formatCode="General">
                  <c:v>121.71899999999999</c:v>
                </c:pt>
                <c:pt idx="267" formatCode="General">
                  <c:v>129.21799999999999</c:v>
                </c:pt>
                <c:pt idx="268" formatCode="General">
                  <c:v>130.90100000000001</c:v>
                </c:pt>
                <c:pt idx="269" formatCode="General">
                  <c:v>131.55199999999999</c:v>
                </c:pt>
                <c:pt idx="270" formatCode="General">
                  <c:v>133.93199999999999</c:v>
                </c:pt>
                <c:pt idx="271" formatCode="General">
                  <c:v>134.00899999999999</c:v>
                </c:pt>
                <c:pt idx="272" formatCode="General">
                  <c:v>120.85599999999999</c:v>
                </c:pt>
                <c:pt idx="273" formatCode="General">
                  <c:v>121.08499999999999</c:v>
                </c:pt>
                <c:pt idx="274" formatCode="General">
                  <c:v>128.34200000000001</c:v>
                </c:pt>
                <c:pt idx="275" formatCode="General">
                  <c:v>128.20699999999999</c:v>
                </c:pt>
                <c:pt idx="276" formatCode="General">
                  <c:v>130.30000000000001</c:v>
                </c:pt>
                <c:pt idx="277" formatCode="General">
                  <c:v>132.95099999999999</c:v>
                </c:pt>
                <c:pt idx="278" formatCode="General">
                  <c:v>134.64699999999999</c:v>
                </c:pt>
                <c:pt idx="279" formatCode="General">
                  <c:v>120.261</c:v>
                </c:pt>
                <c:pt idx="280" formatCode="General">
                  <c:v>118.384</c:v>
                </c:pt>
                <c:pt idx="281" formatCode="General">
                  <c:v>126.968</c:v>
                </c:pt>
                <c:pt idx="282" formatCode="General">
                  <c:v>128.45099999999999</c:v>
                </c:pt>
                <c:pt idx="283" formatCode="General">
                  <c:v>127.92</c:v>
                </c:pt>
              </c:numCache>
            </c:numRef>
          </c:val>
          <c:smooth val="0"/>
          <c:extLst>
            <c:ext xmlns:c16="http://schemas.microsoft.com/office/drawing/2014/chart" uri="{C3380CC4-5D6E-409C-BE32-E72D297353CC}">
              <c16:uniqueId val="{00000001-8738-4BC1-9909-84F709D74438}"/>
            </c:ext>
          </c:extLst>
        </c:ser>
        <c:ser>
          <c:idx val="10"/>
          <c:order val="9"/>
          <c:tx>
            <c:strRef>
              <c:f>A5_ábra_chart!$G$8</c:f>
              <c:strCache>
                <c:ptCount val="1"/>
                <c:pt idx="0">
                  <c:v>2023 trend</c:v>
                </c:pt>
              </c:strCache>
            </c:strRef>
          </c:tx>
          <c:spPr>
            <a:ln w="15875" cap="rnd">
              <a:solidFill>
                <a:srgbClr val="FF0000"/>
              </a:solidFill>
              <a:prstDash val="sysDot"/>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val>
            <c:numRef>
              <c:f>A5_ábra_chart!$G$9:$G$373</c:f>
              <c:numCache>
                <c:formatCode>0.0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formatCode="General">
                  <c:v>128.952</c:v>
                </c:pt>
                <c:pt idx="265" formatCode="General">
                  <c:v>129.267</c:v>
                </c:pt>
                <c:pt idx="266" formatCode="General">
                  <c:v>129.30099999999999</c:v>
                </c:pt>
                <c:pt idx="267" formatCode="General">
                  <c:v>129.18899999999999</c:v>
                </c:pt>
                <c:pt idx="268" formatCode="General">
                  <c:v>129.322</c:v>
                </c:pt>
                <c:pt idx="269" formatCode="General">
                  <c:v>129.19900000000001</c:v>
                </c:pt>
                <c:pt idx="270" formatCode="General">
                  <c:v>129.02600000000001</c:v>
                </c:pt>
                <c:pt idx="271" formatCode="General">
                  <c:v>128.846</c:v>
                </c:pt>
                <c:pt idx="272" formatCode="General">
                  <c:v>128.88300000000001</c:v>
                </c:pt>
                <c:pt idx="273" formatCode="General">
                  <c:v>128.79300000000001</c:v>
                </c:pt>
                <c:pt idx="274" formatCode="General">
                  <c:v>128.66800000000001</c:v>
                </c:pt>
                <c:pt idx="275" formatCode="General">
                  <c:v>128.28299999999999</c:v>
                </c:pt>
                <c:pt idx="276" formatCode="General">
                  <c:v>128.10400000000001</c:v>
                </c:pt>
                <c:pt idx="277" formatCode="General">
                  <c:v>127.964</c:v>
                </c:pt>
                <c:pt idx="278" formatCode="General">
                  <c:v>128.05500000000001</c:v>
                </c:pt>
                <c:pt idx="279" formatCode="General">
                  <c:v>127.97</c:v>
                </c:pt>
                <c:pt idx="280" formatCode="General">
                  <c:v>127.584</c:v>
                </c:pt>
                <c:pt idx="281" formatCode="General">
                  <c:v>127.38800000000001</c:v>
                </c:pt>
                <c:pt idx="282" formatCode="General">
                  <c:v>127.423</c:v>
                </c:pt>
                <c:pt idx="283" formatCode="General">
                  <c:v>127.083</c:v>
                </c:pt>
              </c:numCache>
            </c:numRef>
          </c:val>
          <c:smooth val="0"/>
          <c:extLst>
            <c:ext xmlns:c16="http://schemas.microsoft.com/office/drawing/2014/chart" uri="{C3380CC4-5D6E-409C-BE32-E72D297353CC}">
              <c16:uniqueId val="{00000002-8738-4BC1-9909-84F709D7443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0"/>
          <c:tx>
            <c:v>fikt</c:v>
          </c:tx>
          <c:spPr>
            <a:ln w="28575" cap="rnd">
              <a:solidFill>
                <a:schemeClr val="accent1">
                  <a:lumMod val="60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7-4670-4B5F-89D5-8260565E6F64}"/>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p>
            </c:rich>
          </c:tx>
          <c:layout>
            <c:manualLayout>
              <c:xMode val="edge"/>
              <c:yMode val="edge"/>
              <c:x val="0.836781702287214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0"/>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9477064786399245"/>
        </c:manualLayout>
      </c:layout>
      <c:lineChart>
        <c:grouping val="standard"/>
        <c:varyColors val="0"/>
        <c:ser>
          <c:idx val="4"/>
          <c:order val="0"/>
          <c:tx>
            <c:strRef>
              <c:f>A5_ábra_chart!$N$8</c:f>
              <c:strCache>
                <c:ptCount val="1"/>
                <c:pt idx="0">
                  <c:v>2019</c:v>
                </c:pt>
              </c:strCache>
            </c:strRef>
          </c:tx>
          <c:spPr>
            <a:ln w="19050" cap="rnd" cmpd="sng" algn="ctr">
              <a:solidFill>
                <a:srgbClr val="002060"/>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A5_ábra_chart!$N$9:$N$373</c:f>
              <c:numCache>
                <c:formatCode>0.0</c:formatCode>
                <c:ptCount val="365"/>
                <c:pt idx="0">
                  <c:v>92.417000000000002</c:v>
                </c:pt>
                <c:pt idx="1">
                  <c:v>108.056</c:v>
                </c:pt>
                <c:pt idx="2">
                  <c:v>111.16200000000001</c:v>
                </c:pt>
                <c:pt idx="3">
                  <c:v>110.64</c:v>
                </c:pt>
                <c:pt idx="4">
                  <c:v>101.581</c:v>
                </c:pt>
                <c:pt idx="5">
                  <c:v>103.271</c:v>
                </c:pt>
                <c:pt idx="6">
                  <c:v>108.303</c:v>
                </c:pt>
                <c:pt idx="7">
                  <c:v>105.98</c:v>
                </c:pt>
                <c:pt idx="8">
                  <c:v>107.304</c:v>
                </c:pt>
                <c:pt idx="9">
                  <c:v>107.977</c:v>
                </c:pt>
                <c:pt idx="10">
                  <c:v>108.821</c:v>
                </c:pt>
                <c:pt idx="11">
                  <c:v>96.122</c:v>
                </c:pt>
                <c:pt idx="12">
                  <c:v>97.34</c:v>
                </c:pt>
                <c:pt idx="13">
                  <c:v>105.92100000000001</c:v>
                </c:pt>
                <c:pt idx="14">
                  <c:v>104.68600000000001</c:v>
                </c:pt>
                <c:pt idx="15">
                  <c:v>106.40900000000001</c:v>
                </c:pt>
                <c:pt idx="16">
                  <c:v>109.056</c:v>
                </c:pt>
                <c:pt idx="17">
                  <c:v>111.675</c:v>
                </c:pt>
                <c:pt idx="18">
                  <c:v>95.019000000000005</c:v>
                </c:pt>
                <c:pt idx="19">
                  <c:v>95.177999999999997</c:v>
                </c:pt>
                <c:pt idx="20">
                  <c:v>105.342</c:v>
                </c:pt>
                <c:pt idx="21">
                  <c:v>105.554</c:v>
                </c:pt>
                <c:pt idx="22">
                  <c:v>105.845</c:v>
                </c:pt>
                <c:pt idx="23">
                  <c:v>109.199</c:v>
                </c:pt>
                <c:pt idx="24">
                  <c:v>112.697</c:v>
                </c:pt>
                <c:pt idx="25">
                  <c:v>98.472999999999999</c:v>
                </c:pt>
                <c:pt idx="26">
                  <c:v>99.17</c:v>
                </c:pt>
                <c:pt idx="27">
                  <c:v>104.414</c:v>
                </c:pt>
                <c:pt idx="28">
                  <c:v>105.449</c:v>
                </c:pt>
                <c:pt idx="29">
                  <c:v>106.18899999999999</c:v>
                </c:pt>
                <c:pt idx="30">
                  <c:v>108.685</c:v>
                </c:pt>
                <c:pt idx="31">
                  <c:v>112.34</c:v>
                </c:pt>
                <c:pt idx="32">
                  <c:v>99.308000000000007</c:v>
                </c:pt>
                <c:pt idx="33">
                  <c:v>98.013999999999996</c:v>
                </c:pt>
                <c:pt idx="34">
                  <c:v>104.285</c:v>
                </c:pt>
                <c:pt idx="35">
                  <c:v>105.253</c:v>
                </c:pt>
                <c:pt idx="36">
                  <c:v>107.413</c:v>
                </c:pt>
                <c:pt idx="37">
                  <c:v>109.191</c:v>
                </c:pt>
                <c:pt idx="38">
                  <c:v>111.92400000000001</c:v>
                </c:pt>
                <c:pt idx="39">
                  <c:v>98.617000000000004</c:v>
                </c:pt>
                <c:pt idx="40">
                  <c:v>99.653000000000006</c:v>
                </c:pt>
                <c:pt idx="41">
                  <c:v>107.30500000000001</c:v>
                </c:pt>
                <c:pt idx="42">
                  <c:v>104.319</c:v>
                </c:pt>
                <c:pt idx="43">
                  <c:v>106.07</c:v>
                </c:pt>
                <c:pt idx="44">
                  <c:v>112.182</c:v>
                </c:pt>
                <c:pt idx="45">
                  <c:v>115.2</c:v>
                </c:pt>
                <c:pt idx="46">
                  <c:v>101.08499999999999</c:v>
                </c:pt>
                <c:pt idx="47">
                  <c:v>100.08199999999999</c:v>
                </c:pt>
                <c:pt idx="48">
                  <c:v>108.364</c:v>
                </c:pt>
                <c:pt idx="49">
                  <c:v>107.843</c:v>
                </c:pt>
                <c:pt idx="50">
                  <c:v>105.819</c:v>
                </c:pt>
                <c:pt idx="51">
                  <c:v>111.19499999999999</c:v>
                </c:pt>
                <c:pt idx="52">
                  <c:v>113.617</c:v>
                </c:pt>
                <c:pt idx="53">
                  <c:v>100.342</c:v>
                </c:pt>
                <c:pt idx="54">
                  <c:v>101.57</c:v>
                </c:pt>
                <c:pt idx="55">
                  <c:v>108.66800000000001</c:v>
                </c:pt>
                <c:pt idx="56">
                  <c:v>110.283</c:v>
                </c:pt>
                <c:pt idx="57">
                  <c:v>110.92400000000001</c:v>
                </c:pt>
                <c:pt idx="58">
                  <c:v>112.71599999999999</c:v>
                </c:pt>
                <c:pt idx="59">
                  <c:v>114.268</c:v>
                </c:pt>
                <c:pt idx="60">
                  <c:v>100.658</c:v>
                </c:pt>
                <c:pt idx="61">
                  <c:v>101.318</c:v>
                </c:pt>
                <c:pt idx="62">
                  <c:v>107.58799999999999</c:v>
                </c:pt>
                <c:pt idx="63">
                  <c:v>109.792</c:v>
                </c:pt>
                <c:pt idx="64">
                  <c:v>111.38</c:v>
                </c:pt>
                <c:pt idx="65">
                  <c:v>112.73099999999999</c:v>
                </c:pt>
                <c:pt idx="66">
                  <c:v>113.926</c:v>
                </c:pt>
                <c:pt idx="67">
                  <c:v>100.547</c:v>
                </c:pt>
                <c:pt idx="68">
                  <c:v>104.057</c:v>
                </c:pt>
                <c:pt idx="69">
                  <c:v>111.95699999999999</c:v>
                </c:pt>
                <c:pt idx="70">
                  <c:v>109.82299999999999</c:v>
                </c:pt>
                <c:pt idx="71">
                  <c:v>109.202</c:v>
                </c:pt>
                <c:pt idx="72">
                  <c:v>111.048</c:v>
                </c:pt>
                <c:pt idx="73">
                  <c:v>114.771</c:v>
                </c:pt>
                <c:pt idx="74">
                  <c:v>101.724</c:v>
                </c:pt>
                <c:pt idx="75">
                  <c:v>104.023</c:v>
                </c:pt>
                <c:pt idx="76">
                  <c:v>111.521</c:v>
                </c:pt>
                <c:pt idx="77">
                  <c:v>110.687</c:v>
                </c:pt>
                <c:pt idx="78">
                  <c:v>112.473</c:v>
                </c:pt>
                <c:pt idx="79">
                  <c:v>113.60599999999999</c:v>
                </c:pt>
                <c:pt idx="80">
                  <c:v>114.76</c:v>
                </c:pt>
                <c:pt idx="81">
                  <c:v>100.867</c:v>
                </c:pt>
                <c:pt idx="82">
                  <c:v>104.02200000000001</c:v>
                </c:pt>
                <c:pt idx="83">
                  <c:v>106.895</c:v>
                </c:pt>
                <c:pt idx="84">
                  <c:v>106.983</c:v>
                </c:pt>
                <c:pt idx="85">
                  <c:v>111.753</c:v>
                </c:pt>
                <c:pt idx="86">
                  <c:v>114.175</c:v>
                </c:pt>
                <c:pt idx="87">
                  <c:v>114.41</c:v>
                </c:pt>
                <c:pt idx="88">
                  <c:v>100.82</c:v>
                </c:pt>
                <c:pt idx="89">
                  <c:v>105.193</c:v>
                </c:pt>
                <c:pt idx="90">
                  <c:v>112.96299999999999</c:v>
                </c:pt>
                <c:pt idx="91">
                  <c:v>113.425</c:v>
                </c:pt>
                <c:pt idx="92">
                  <c:v>115.133</c:v>
                </c:pt>
                <c:pt idx="93">
                  <c:v>116.50700000000001</c:v>
                </c:pt>
                <c:pt idx="94">
                  <c:v>116.133</c:v>
                </c:pt>
                <c:pt idx="95">
                  <c:v>102.193</c:v>
                </c:pt>
                <c:pt idx="96">
                  <c:v>105.16500000000001</c:v>
                </c:pt>
                <c:pt idx="97">
                  <c:v>113.047</c:v>
                </c:pt>
                <c:pt idx="98">
                  <c:v>113.803</c:v>
                </c:pt>
                <c:pt idx="99">
                  <c:v>108.86</c:v>
                </c:pt>
                <c:pt idx="100">
                  <c:v>116.872</c:v>
                </c:pt>
                <c:pt idx="101">
                  <c:v>117.83</c:v>
                </c:pt>
                <c:pt idx="102">
                  <c:v>104.83499999999999</c:v>
                </c:pt>
                <c:pt idx="103">
                  <c:v>104.90900000000001</c:v>
                </c:pt>
                <c:pt idx="104">
                  <c:v>114.066</c:v>
                </c:pt>
                <c:pt idx="105">
                  <c:v>116.393</c:v>
                </c:pt>
                <c:pt idx="106">
                  <c:v>117.336</c:v>
                </c:pt>
                <c:pt idx="107">
                  <c:v>118.51300000000001</c:v>
                </c:pt>
                <c:pt idx="108">
                  <c:v>112.184</c:v>
                </c:pt>
                <c:pt idx="109">
                  <c:v>103.5</c:v>
                </c:pt>
                <c:pt idx="110">
                  <c:v>104.56</c:v>
                </c:pt>
                <c:pt idx="111">
                  <c:v>113.69199999999999</c:v>
                </c:pt>
                <c:pt idx="112">
                  <c:v>117.20699999999999</c:v>
                </c:pt>
                <c:pt idx="113">
                  <c:v>117.16500000000001</c:v>
                </c:pt>
                <c:pt idx="114">
                  <c:v>119.253</c:v>
                </c:pt>
                <c:pt idx="115">
                  <c:v>117.867</c:v>
                </c:pt>
                <c:pt idx="116">
                  <c:v>105.96299999999999</c:v>
                </c:pt>
                <c:pt idx="117">
                  <c:v>108.47499999999999</c:v>
                </c:pt>
                <c:pt idx="118">
                  <c:v>115.562</c:v>
                </c:pt>
                <c:pt idx="119">
                  <c:v>115.592</c:v>
                </c:pt>
                <c:pt idx="120">
                  <c:v>115.547</c:v>
                </c:pt>
                <c:pt idx="121">
                  <c:v>117.574</c:v>
                </c:pt>
                <c:pt idx="122">
                  <c:v>119.724</c:v>
                </c:pt>
                <c:pt idx="123">
                  <c:v>107.00700000000001</c:v>
                </c:pt>
                <c:pt idx="124">
                  <c:v>109.02500000000001</c:v>
                </c:pt>
                <c:pt idx="125">
                  <c:v>115.76</c:v>
                </c:pt>
                <c:pt idx="126">
                  <c:v>116.43600000000001</c:v>
                </c:pt>
                <c:pt idx="127">
                  <c:v>115.72</c:v>
                </c:pt>
                <c:pt idx="128">
                  <c:v>116.732</c:v>
                </c:pt>
                <c:pt idx="129">
                  <c:v>119.574</c:v>
                </c:pt>
                <c:pt idx="130">
                  <c:v>105.336</c:v>
                </c:pt>
                <c:pt idx="131">
                  <c:v>106.172</c:v>
                </c:pt>
                <c:pt idx="132">
                  <c:v>115.456</c:v>
                </c:pt>
                <c:pt idx="133">
                  <c:v>116.80500000000001</c:v>
                </c:pt>
                <c:pt idx="134">
                  <c:v>118.67700000000001</c:v>
                </c:pt>
                <c:pt idx="135">
                  <c:v>119.99299999999999</c:v>
                </c:pt>
                <c:pt idx="136">
                  <c:v>120.449</c:v>
                </c:pt>
                <c:pt idx="137">
                  <c:v>106.126</c:v>
                </c:pt>
                <c:pt idx="138">
                  <c:v>108.343</c:v>
                </c:pt>
                <c:pt idx="139">
                  <c:v>116.367</c:v>
                </c:pt>
                <c:pt idx="140">
                  <c:v>116.559</c:v>
                </c:pt>
                <c:pt idx="141">
                  <c:v>119.751</c:v>
                </c:pt>
                <c:pt idx="142">
                  <c:v>120.76900000000001</c:v>
                </c:pt>
                <c:pt idx="143">
                  <c:v>122.664</c:v>
                </c:pt>
                <c:pt idx="144">
                  <c:v>107.619</c:v>
                </c:pt>
                <c:pt idx="145">
                  <c:v>104.872</c:v>
                </c:pt>
                <c:pt idx="146">
                  <c:v>112.32299999999999</c:v>
                </c:pt>
                <c:pt idx="147">
                  <c:v>116.604</c:v>
                </c:pt>
                <c:pt idx="148">
                  <c:v>118.90900000000001</c:v>
                </c:pt>
                <c:pt idx="149">
                  <c:v>120.07599999999999</c:v>
                </c:pt>
                <c:pt idx="150">
                  <c:v>122.572</c:v>
                </c:pt>
                <c:pt idx="151">
                  <c:v>111.084</c:v>
                </c:pt>
                <c:pt idx="152">
                  <c:v>113.041</c:v>
                </c:pt>
                <c:pt idx="153">
                  <c:v>121.538</c:v>
                </c:pt>
                <c:pt idx="154">
                  <c:v>121.182</c:v>
                </c:pt>
                <c:pt idx="155">
                  <c:v>121.508</c:v>
                </c:pt>
                <c:pt idx="156">
                  <c:v>123.85</c:v>
                </c:pt>
                <c:pt idx="157">
                  <c:v>125.068</c:v>
                </c:pt>
                <c:pt idx="158">
                  <c:v>112.149</c:v>
                </c:pt>
                <c:pt idx="159">
                  <c:v>112.83</c:v>
                </c:pt>
                <c:pt idx="160">
                  <c:v>120.60299999999999</c:v>
                </c:pt>
                <c:pt idx="161">
                  <c:v>124.60599999999999</c:v>
                </c:pt>
                <c:pt idx="162">
                  <c:v>124.842</c:v>
                </c:pt>
                <c:pt idx="163">
                  <c:v>126.25</c:v>
                </c:pt>
                <c:pt idx="164">
                  <c:v>128.054</c:v>
                </c:pt>
                <c:pt idx="165">
                  <c:v>113.72199999999999</c:v>
                </c:pt>
                <c:pt idx="166">
                  <c:v>114.43600000000001</c:v>
                </c:pt>
                <c:pt idx="167">
                  <c:v>123.51900000000001</c:v>
                </c:pt>
                <c:pt idx="168">
                  <c:v>124.51600000000001</c:v>
                </c:pt>
                <c:pt idx="169">
                  <c:v>125.776</c:v>
                </c:pt>
                <c:pt idx="170">
                  <c:v>125.976</c:v>
                </c:pt>
                <c:pt idx="171">
                  <c:v>126.759</c:v>
                </c:pt>
                <c:pt idx="172">
                  <c:v>113.815</c:v>
                </c:pt>
                <c:pt idx="173">
                  <c:v>115.83199999999999</c:v>
                </c:pt>
                <c:pt idx="174">
                  <c:v>123.809</c:v>
                </c:pt>
                <c:pt idx="175">
                  <c:v>124.455</c:v>
                </c:pt>
                <c:pt idx="176">
                  <c:v>126.21599999999999</c:v>
                </c:pt>
                <c:pt idx="177">
                  <c:v>128.87</c:v>
                </c:pt>
                <c:pt idx="178">
                  <c:v>128.10400000000001</c:v>
                </c:pt>
                <c:pt idx="179">
                  <c:v>115.71299999999999</c:v>
                </c:pt>
                <c:pt idx="180">
                  <c:v>115.967</c:v>
                </c:pt>
                <c:pt idx="181">
                  <c:v>122.295</c:v>
                </c:pt>
                <c:pt idx="182">
                  <c:v>123.35</c:v>
                </c:pt>
                <c:pt idx="183">
                  <c:v>125.83</c:v>
                </c:pt>
                <c:pt idx="184">
                  <c:v>119.256</c:v>
                </c:pt>
                <c:pt idx="185">
                  <c:v>119.871</c:v>
                </c:pt>
                <c:pt idx="186">
                  <c:v>114.15600000000001</c:v>
                </c:pt>
                <c:pt idx="187">
                  <c:v>119.379</c:v>
                </c:pt>
                <c:pt idx="188">
                  <c:v>127.42100000000001</c:v>
                </c:pt>
                <c:pt idx="189">
                  <c:v>128.31800000000001</c:v>
                </c:pt>
                <c:pt idx="190">
                  <c:v>128.095</c:v>
                </c:pt>
                <c:pt idx="191">
                  <c:v>128.572</c:v>
                </c:pt>
                <c:pt idx="192">
                  <c:v>129.887</c:v>
                </c:pt>
                <c:pt idx="193">
                  <c:v>118.11799999999999</c:v>
                </c:pt>
                <c:pt idx="194">
                  <c:v>118.916</c:v>
                </c:pt>
                <c:pt idx="195">
                  <c:v>126.483</c:v>
                </c:pt>
                <c:pt idx="196">
                  <c:v>128.10599999999999</c:v>
                </c:pt>
                <c:pt idx="197">
                  <c:v>127.223</c:v>
                </c:pt>
                <c:pt idx="198">
                  <c:v>129.28800000000001</c:v>
                </c:pt>
                <c:pt idx="199">
                  <c:v>129.83199999999999</c:v>
                </c:pt>
                <c:pt idx="200">
                  <c:v>117.998</c:v>
                </c:pt>
                <c:pt idx="201">
                  <c:v>118.68</c:v>
                </c:pt>
                <c:pt idx="202">
                  <c:v>125.646</c:v>
                </c:pt>
                <c:pt idx="203">
                  <c:v>127.42100000000001</c:v>
                </c:pt>
                <c:pt idx="204">
                  <c:v>128.78399999999999</c:v>
                </c:pt>
                <c:pt idx="205">
                  <c:v>130.185</c:v>
                </c:pt>
                <c:pt idx="206">
                  <c:v>129.845</c:v>
                </c:pt>
                <c:pt idx="207">
                  <c:v>117.99299999999999</c:v>
                </c:pt>
                <c:pt idx="208">
                  <c:v>119.193</c:v>
                </c:pt>
                <c:pt idx="209">
                  <c:v>124.782</c:v>
                </c:pt>
                <c:pt idx="210">
                  <c:v>126.18899999999999</c:v>
                </c:pt>
                <c:pt idx="211">
                  <c:v>126.71599999999999</c:v>
                </c:pt>
                <c:pt idx="212">
                  <c:v>128.631</c:v>
                </c:pt>
                <c:pt idx="213">
                  <c:v>128.80099999999999</c:v>
                </c:pt>
                <c:pt idx="214">
                  <c:v>118.282</c:v>
                </c:pt>
                <c:pt idx="215">
                  <c:v>118.833</c:v>
                </c:pt>
                <c:pt idx="216">
                  <c:v>124.81100000000001</c:v>
                </c:pt>
                <c:pt idx="217">
                  <c:v>125.32599999999999</c:v>
                </c:pt>
                <c:pt idx="218">
                  <c:v>125.295</c:v>
                </c:pt>
                <c:pt idx="219">
                  <c:v>127.992</c:v>
                </c:pt>
                <c:pt idx="220">
                  <c:v>126.994</c:v>
                </c:pt>
                <c:pt idx="221">
                  <c:v>115.297</c:v>
                </c:pt>
                <c:pt idx="222">
                  <c:v>116.91800000000001</c:v>
                </c:pt>
                <c:pt idx="223">
                  <c:v>124.16</c:v>
                </c:pt>
                <c:pt idx="224">
                  <c:v>125.202</c:v>
                </c:pt>
                <c:pt idx="225">
                  <c:v>127.179</c:v>
                </c:pt>
                <c:pt idx="226">
                  <c:v>127.08199999999999</c:v>
                </c:pt>
                <c:pt idx="227">
                  <c:v>128.60400000000001</c:v>
                </c:pt>
                <c:pt idx="228">
                  <c:v>116.535</c:v>
                </c:pt>
                <c:pt idx="229">
                  <c:v>118.119</c:v>
                </c:pt>
                <c:pt idx="230">
                  <c:v>124.74</c:v>
                </c:pt>
                <c:pt idx="231">
                  <c:v>126.036</c:v>
                </c:pt>
                <c:pt idx="232">
                  <c:v>126.523</c:v>
                </c:pt>
                <c:pt idx="233">
                  <c:v>128.99600000000001</c:v>
                </c:pt>
                <c:pt idx="234">
                  <c:v>128.47</c:v>
                </c:pt>
                <c:pt idx="235">
                  <c:v>115.129</c:v>
                </c:pt>
                <c:pt idx="236">
                  <c:v>117.675</c:v>
                </c:pt>
                <c:pt idx="237">
                  <c:v>123.895</c:v>
                </c:pt>
                <c:pt idx="238">
                  <c:v>125.18899999999999</c:v>
                </c:pt>
                <c:pt idx="239">
                  <c:v>127.542</c:v>
                </c:pt>
                <c:pt idx="240">
                  <c:v>129.13399999999999</c:v>
                </c:pt>
                <c:pt idx="241">
                  <c:v>128.816</c:v>
                </c:pt>
                <c:pt idx="242">
                  <c:v>114.63200000000001</c:v>
                </c:pt>
                <c:pt idx="243">
                  <c:v>109.017</c:v>
                </c:pt>
                <c:pt idx="244">
                  <c:v>117.497</c:v>
                </c:pt>
                <c:pt idx="245">
                  <c:v>116.75</c:v>
                </c:pt>
                <c:pt idx="246">
                  <c:v>121.524</c:v>
                </c:pt>
                <c:pt idx="247">
                  <c:v>124.794</c:v>
                </c:pt>
                <c:pt idx="248">
                  <c:v>124.09</c:v>
                </c:pt>
                <c:pt idx="249">
                  <c:v>111.223</c:v>
                </c:pt>
                <c:pt idx="250">
                  <c:v>114.584</c:v>
                </c:pt>
                <c:pt idx="251">
                  <c:v>121.29</c:v>
                </c:pt>
                <c:pt idx="252">
                  <c:v>122.089</c:v>
                </c:pt>
                <c:pt idx="253">
                  <c:v>124.17400000000001</c:v>
                </c:pt>
                <c:pt idx="254">
                  <c:v>126.6</c:v>
                </c:pt>
                <c:pt idx="255">
                  <c:v>126.291</c:v>
                </c:pt>
                <c:pt idx="256">
                  <c:v>111.91500000000001</c:v>
                </c:pt>
                <c:pt idx="257">
                  <c:v>115.048</c:v>
                </c:pt>
                <c:pt idx="258">
                  <c:v>122.117</c:v>
                </c:pt>
                <c:pt idx="259">
                  <c:v>123.97499999999999</c:v>
                </c:pt>
                <c:pt idx="260">
                  <c:v>124.798</c:v>
                </c:pt>
                <c:pt idx="261">
                  <c:v>125.79600000000001</c:v>
                </c:pt>
                <c:pt idx="262">
                  <c:v>126.071</c:v>
                </c:pt>
                <c:pt idx="263">
                  <c:v>112.054</c:v>
                </c:pt>
                <c:pt idx="264">
                  <c:v>113.82299999999999</c:v>
                </c:pt>
                <c:pt idx="265">
                  <c:v>121.596</c:v>
                </c:pt>
                <c:pt idx="266">
                  <c:v>122.223</c:v>
                </c:pt>
                <c:pt idx="267">
                  <c:v>124.105</c:v>
                </c:pt>
                <c:pt idx="268">
                  <c:v>126.322</c:v>
                </c:pt>
                <c:pt idx="269">
                  <c:v>125.95699999999999</c:v>
                </c:pt>
                <c:pt idx="270">
                  <c:v>111.515</c:v>
                </c:pt>
                <c:pt idx="271">
                  <c:v>113.996</c:v>
                </c:pt>
                <c:pt idx="272">
                  <c:v>121.376</c:v>
                </c:pt>
                <c:pt idx="273">
                  <c:v>119.657</c:v>
                </c:pt>
                <c:pt idx="274">
                  <c:v>122.16200000000001</c:v>
                </c:pt>
                <c:pt idx="275">
                  <c:v>123.83</c:v>
                </c:pt>
                <c:pt idx="276">
                  <c:v>125.077</c:v>
                </c:pt>
                <c:pt idx="277">
                  <c:v>110.92700000000001</c:v>
                </c:pt>
                <c:pt idx="278">
                  <c:v>113.051</c:v>
                </c:pt>
                <c:pt idx="279">
                  <c:v>121.288</c:v>
                </c:pt>
                <c:pt idx="280">
                  <c:v>120.804</c:v>
                </c:pt>
                <c:pt idx="281">
                  <c:v>121.051</c:v>
                </c:pt>
                <c:pt idx="282">
                  <c:v>122.932</c:v>
                </c:pt>
                <c:pt idx="283">
                  <c:v>123.066</c:v>
                </c:pt>
                <c:pt idx="284">
                  <c:v>107.95699999999999</c:v>
                </c:pt>
                <c:pt idx="285">
                  <c:v>111.742</c:v>
                </c:pt>
                <c:pt idx="286">
                  <c:v>119.997</c:v>
                </c:pt>
                <c:pt idx="287">
                  <c:v>119.979</c:v>
                </c:pt>
                <c:pt idx="288">
                  <c:v>120.607</c:v>
                </c:pt>
                <c:pt idx="289">
                  <c:v>123.595</c:v>
                </c:pt>
                <c:pt idx="290">
                  <c:v>125.093</c:v>
                </c:pt>
                <c:pt idx="291">
                  <c:v>110.759</c:v>
                </c:pt>
                <c:pt idx="292">
                  <c:v>111.629</c:v>
                </c:pt>
                <c:pt idx="293">
                  <c:v>118.934</c:v>
                </c:pt>
                <c:pt idx="294">
                  <c:v>120.07299999999999</c:v>
                </c:pt>
                <c:pt idx="295">
                  <c:v>121.557</c:v>
                </c:pt>
                <c:pt idx="296">
                  <c:v>123.30200000000001</c:v>
                </c:pt>
                <c:pt idx="297">
                  <c:v>123.29300000000001</c:v>
                </c:pt>
                <c:pt idx="298">
                  <c:v>108.752</c:v>
                </c:pt>
                <c:pt idx="299">
                  <c:v>107.69499999999999</c:v>
                </c:pt>
                <c:pt idx="300">
                  <c:v>115.956</c:v>
                </c:pt>
                <c:pt idx="301">
                  <c:v>115.48399999999999</c:v>
                </c:pt>
                <c:pt idx="302">
                  <c:v>116.114</c:v>
                </c:pt>
                <c:pt idx="303">
                  <c:v>115.565</c:v>
                </c:pt>
                <c:pt idx="304">
                  <c:v>115.732</c:v>
                </c:pt>
                <c:pt idx="305">
                  <c:v>104.892</c:v>
                </c:pt>
                <c:pt idx="306">
                  <c:v>106.67400000000001</c:v>
                </c:pt>
                <c:pt idx="307">
                  <c:v>116.047</c:v>
                </c:pt>
                <c:pt idx="308">
                  <c:v>115.068</c:v>
                </c:pt>
                <c:pt idx="309">
                  <c:v>116.357</c:v>
                </c:pt>
                <c:pt idx="310">
                  <c:v>117.84099999999999</c:v>
                </c:pt>
                <c:pt idx="311">
                  <c:v>119.33799999999999</c:v>
                </c:pt>
                <c:pt idx="312">
                  <c:v>104.066</c:v>
                </c:pt>
                <c:pt idx="313">
                  <c:v>106.72199999999999</c:v>
                </c:pt>
                <c:pt idx="314">
                  <c:v>112.389</c:v>
                </c:pt>
                <c:pt idx="315">
                  <c:v>114.28100000000001</c:v>
                </c:pt>
                <c:pt idx="316">
                  <c:v>116.33799999999999</c:v>
                </c:pt>
                <c:pt idx="317">
                  <c:v>118.437</c:v>
                </c:pt>
                <c:pt idx="318">
                  <c:v>120.038</c:v>
                </c:pt>
                <c:pt idx="319">
                  <c:v>103.92100000000001</c:v>
                </c:pt>
                <c:pt idx="320">
                  <c:v>105.995</c:v>
                </c:pt>
                <c:pt idx="321">
                  <c:v>114.179</c:v>
                </c:pt>
                <c:pt idx="322">
                  <c:v>114.328</c:v>
                </c:pt>
                <c:pt idx="323">
                  <c:v>115.398</c:v>
                </c:pt>
                <c:pt idx="324">
                  <c:v>117.264</c:v>
                </c:pt>
                <c:pt idx="325">
                  <c:v>119.916</c:v>
                </c:pt>
                <c:pt idx="326">
                  <c:v>105.479</c:v>
                </c:pt>
                <c:pt idx="327">
                  <c:v>107.221</c:v>
                </c:pt>
                <c:pt idx="328">
                  <c:v>112.432</c:v>
                </c:pt>
                <c:pt idx="329">
                  <c:v>113.608</c:v>
                </c:pt>
                <c:pt idx="330">
                  <c:v>116.10299999999999</c:v>
                </c:pt>
                <c:pt idx="331">
                  <c:v>107.324</c:v>
                </c:pt>
                <c:pt idx="332">
                  <c:v>105.399</c:v>
                </c:pt>
                <c:pt idx="333">
                  <c:v>103.547</c:v>
                </c:pt>
                <c:pt idx="334">
                  <c:v>110.116</c:v>
                </c:pt>
                <c:pt idx="335">
                  <c:v>116.25</c:v>
                </c:pt>
                <c:pt idx="336">
                  <c:v>115.518</c:v>
                </c:pt>
                <c:pt idx="337">
                  <c:v>117.02</c:v>
                </c:pt>
                <c:pt idx="338">
                  <c:v>117.884</c:v>
                </c:pt>
                <c:pt idx="339">
                  <c:v>118.917</c:v>
                </c:pt>
                <c:pt idx="340">
                  <c:v>103.336</c:v>
                </c:pt>
                <c:pt idx="341">
                  <c:v>105.43600000000001</c:v>
                </c:pt>
                <c:pt idx="342">
                  <c:v>112.729</c:v>
                </c:pt>
                <c:pt idx="343">
                  <c:v>113.345</c:v>
                </c:pt>
                <c:pt idx="344">
                  <c:v>115.732</c:v>
                </c:pt>
                <c:pt idx="345">
                  <c:v>118.613</c:v>
                </c:pt>
                <c:pt idx="346">
                  <c:v>118.602</c:v>
                </c:pt>
                <c:pt idx="347">
                  <c:v>103.956</c:v>
                </c:pt>
                <c:pt idx="348">
                  <c:v>105.91800000000001</c:v>
                </c:pt>
                <c:pt idx="349">
                  <c:v>114.556</c:v>
                </c:pt>
                <c:pt idx="350">
                  <c:v>114.238</c:v>
                </c:pt>
                <c:pt idx="351">
                  <c:v>118.08799999999999</c:v>
                </c:pt>
                <c:pt idx="352">
                  <c:v>121.73699999999999</c:v>
                </c:pt>
                <c:pt idx="353">
                  <c:v>123.55</c:v>
                </c:pt>
                <c:pt idx="354">
                  <c:v>113.389</c:v>
                </c:pt>
                <c:pt idx="355">
                  <c:v>112.20399999999999</c:v>
                </c:pt>
                <c:pt idx="356">
                  <c:v>115.566</c:v>
                </c:pt>
                <c:pt idx="357">
                  <c:v>104.20399999999999</c:v>
                </c:pt>
                <c:pt idx="358">
                  <c:v>88.599000000000004</c:v>
                </c:pt>
                <c:pt idx="359">
                  <c:v>108.79</c:v>
                </c:pt>
                <c:pt idx="360">
                  <c:v>117.498</c:v>
                </c:pt>
                <c:pt idx="361">
                  <c:v>109.482</c:v>
                </c:pt>
                <c:pt idx="362">
                  <c:v>109.616</c:v>
                </c:pt>
                <c:pt idx="363">
                  <c:v>112.02200000000001</c:v>
                </c:pt>
                <c:pt idx="364">
                  <c:v>104.03</c:v>
                </c:pt>
              </c:numCache>
            </c:numRef>
          </c:val>
          <c:smooth val="0"/>
          <c:extLst>
            <c:ext xmlns:c16="http://schemas.microsoft.com/office/drawing/2014/chart" uri="{C3380CC4-5D6E-409C-BE32-E72D297353CC}">
              <c16:uniqueId val="{00000000-0BBD-470E-8292-813C5F226291}"/>
            </c:ext>
          </c:extLst>
        </c:ser>
        <c:ser>
          <c:idx val="2"/>
          <c:order val="1"/>
          <c:tx>
            <c:strRef>
              <c:f>A5_ábra_chart!$L$8</c:f>
              <c:strCache>
                <c:ptCount val="1"/>
                <c:pt idx="0">
                  <c:v>2020</c:v>
                </c:pt>
              </c:strCache>
            </c:strRef>
          </c:tx>
          <c:spPr>
            <a:ln w="19050" cap="rnd" cmpd="sng" algn="ctr">
              <a:solidFill>
                <a:schemeClr val="accent1"/>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A5_ábra_chart!$L$9:$L$373</c:f>
              <c:numCache>
                <c:formatCode>0.0</c:formatCode>
                <c:ptCount val="365"/>
                <c:pt idx="0">
                  <c:v>97.331999999999994</c:v>
                </c:pt>
                <c:pt idx="1">
                  <c:v>113.60299999999999</c:v>
                </c:pt>
                <c:pt idx="2">
                  <c:v>117.059</c:v>
                </c:pt>
                <c:pt idx="3">
                  <c:v>108.566</c:v>
                </c:pt>
                <c:pt idx="4">
                  <c:v>110.58499999999999</c:v>
                </c:pt>
                <c:pt idx="5">
                  <c:v>114.634</c:v>
                </c:pt>
                <c:pt idx="6">
                  <c:v>113.12</c:v>
                </c:pt>
                <c:pt idx="7">
                  <c:v>111.92100000000001</c:v>
                </c:pt>
                <c:pt idx="8">
                  <c:v>115.315</c:v>
                </c:pt>
                <c:pt idx="9">
                  <c:v>117.523</c:v>
                </c:pt>
                <c:pt idx="10">
                  <c:v>101.804</c:v>
                </c:pt>
                <c:pt idx="11">
                  <c:v>105.04300000000001</c:v>
                </c:pt>
                <c:pt idx="12">
                  <c:v>112.827</c:v>
                </c:pt>
                <c:pt idx="13">
                  <c:v>111.11799999999999</c:v>
                </c:pt>
                <c:pt idx="14">
                  <c:v>113.468</c:v>
                </c:pt>
                <c:pt idx="15">
                  <c:v>116.101</c:v>
                </c:pt>
                <c:pt idx="16">
                  <c:v>118.166</c:v>
                </c:pt>
                <c:pt idx="17">
                  <c:v>102.58</c:v>
                </c:pt>
                <c:pt idx="18">
                  <c:v>104.48699999999999</c:v>
                </c:pt>
                <c:pt idx="19">
                  <c:v>114.23699999999999</c:v>
                </c:pt>
                <c:pt idx="20">
                  <c:v>114.029</c:v>
                </c:pt>
                <c:pt idx="21">
                  <c:v>113.739</c:v>
                </c:pt>
                <c:pt idx="22">
                  <c:v>116.682</c:v>
                </c:pt>
                <c:pt idx="23">
                  <c:v>116.092</c:v>
                </c:pt>
                <c:pt idx="24">
                  <c:v>101.054</c:v>
                </c:pt>
                <c:pt idx="25">
                  <c:v>104.232</c:v>
                </c:pt>
                <c:pt idx="26">
                  <c:v>111.541</c:v>
                </c:pt>
                <c:pt idx="27">
                  <c:v>109.218</c:v>
                </c:pt>
                <c:pt idx="28">
                  <c:v>109.38</c:v>
                </c:pt>
                <c:pt idx="29">
                  <c:v>111.72</c:v>
                </c:pt>
                <c:pt idx="30">
                  <c:v>112.625</c:v>
                </c:pt>
                <c:pt idx="31">
                  <c:v>96.728999999999999</c:v>
                </c:pt>
                <c:pt idx="32">
                  <c:v>97.347999999999999</c:v>
                </c:pt>
                <c:pt idx="33">
                  <c:v>105.145</c:v>
                </c:pt>
                <c:pt idx="34">
                  <c:v>102.355</c:v>
                </c:pt>
                <c:pt idx="35">
                  <c:v>103.25700000000001</c:v>
                </c:pt>
                <c:pt idx="36">
                  <c:v>104.45</c:v>
                </c:pt>
                <c:pt idx="37">
                  <c:v>106.693</c:v>
                </c:pt>
                <c:pt idx="38">
                  <c:v>94.954999999999998</c:v>
                </c:pt>
                <c:pt idx="39">
                  <c:v>92.965999999999994</c:v>
                </c:pt>
                <c:pt idx="40">
                  <c:v>100.456</c:v>
                </c:pt>
                <c:pt idx="41">
                  <c:v>100.49</c:v>
                </c:pt>
                <c:pt idx="42">
                  <c:v>102.31699999999999</c:v>
                </c:pt>
                <c:pt idx="43">
                  <c:v>104.892</c:v>
                </c:pt>
                <c:pt idx="44">
                  <c:v>109.4</c:v>
                </c:pt>
                <c:pt idx="45">
                  <c:v>94.885000000000005</c:v>
                </c:pt>
                <c:pt idx="46">
                  <c:v>94.042000000000002</c:v>
                </c:pt>
                <c:pt idx="47">
                  <c:v>101.389</c:v>
                </c:pt>
                <c:pt idx="48">
                  <c:v>102.167</c:v>
                </c:pt>
                <c:pt idx="49">
                  <c:v>105.16</c:v>
                </c:pt>
                <c:pt idx="50">
                  <c:v>106.13200000000001</c:v>
                </c:pt>
                <c:pt idx="51">
                  <c:v>109.334</c:v>
                </c:pt>
                <c:pt idx="52">
                  <c:v>95.989000000000004</c:v>
                </c:pt>
                <c:pt idx="53">
                  <c:v>96.972999999999999</c:v>
                </c:pt>
                <c:pt idx="54">
                  <c:v>103.057</c:v>
                </c:pt>
                <c:pt idx="55">
                  <c:v>102.95</c:v>
                </c:pt>
                <c:pt idx="56">
                  <c:v>104.989</c:v>
                </c:pt>
                <c:pt idx="57">
                  <c:v>107.084</c:v>
                </c:pt>
                <c:pt idx="58">
                  <c:v>109.732</c:v>
                </c:pt>
                <c:pt idx="59">
                  <c:v>100.05</c:v>
                </c:pt>
                <c:pt idx="60">
                  <c:v>105.611</c:v>
                </c:pt>
                <c:pt idx="61">
                  <c:v>104.63</c:v>
                </c:pt>
                <c:pt idx="62">
                  <c:v>105.43</c:v>
                </c:pt>
                <c:pt idx="63">
                  <c:v>107.758</c:v>
                </c:pt>
                <c:pt idx="64">
                  <c:v>109.212</c:v>
                </c:pt>
                <c:pt idx="65">
                  <c:v>95.221000000000004</c:v>
                </c:pt>
                <c:pt idx="66">
                  <c:v>98.866</c:v>
                </c:pt>
                <c:pt idx="67">
                  <c:v>101.977</c:v>
                </c:pt>
                <c:pt idx="68">
                  <c:v>100.099</c:v>
                </c:pt>
                <c:pt idx="69">
                  <c:v>101.682</c:v>
                </c:pt>
                <c:pt idx="70">
                  <c:v>102.027</c:v>
                </c:pt>
                <c:pt idx="71">
                  <c:v>102.669</c:v>
                </c:pt>
                <c:pt idx="72">
                  <c:v>89.302000000000007</c:v>
                </c:pt>
                <c:pt idx="73">
                  <c:v>90.265000000000001</c:v>
                </c:pt>
                <c:pt idx="74">
                  <c:v>91.831000000000003</c:v>
                </c:pt>
                <c:pt idx="75">
                  <c:v>85.978999999999999</c:v>
                </c:pt>
                <c:pt idx="76">
                  <c:v>81.308999999999997</c:v>
                </c:pt>
                <c:pt idx="77">
                  <c:v>77.200999999999993</c:v>
                </c:pt>
                <c:pt idx="78">
                  <c:v>75.025000000000006</c:v>
                </c:pt>
                <c:pt idx="79">
                  <c:v>61.749000000000002</c:v>
                </c:pt>
                <c:pt idx="80">
                  <c:v>56.862000000000002</c:v>
                </c:pt>
                <c:pt idx="81">
                  <c:v>53.896999999999998</c:v>
                </c:pt>
                <c:pt idx="82">
                  <c:v>52.725999999999999</c:v>
                </c:pt>
                <c:pt idx="83">
                  <c:v>47.744999999999997</c:v>
                </c:pt>
                <c:pt idx="84">
                  <c:v>46.069000000000003</c:v>
                </c:pt>
                <c:pt idx="85">
                  <c:v>43.777999999999999</c:v>
                </c:pt>
                <c:pt idx="86">
                  <c:v>36.491</c:v>
                </c:pt>
                <c:pt idx="87">
                  <c:v>34.594000000000001</c:v>
                </c:pt>
                <c:pt idx="88">
                  <c:v>35.725999999999999</c:v>
                </c:pt>
                <c:pt idx="89">
                  <c:v>37.924999999999997</c:v>
                </c:pt>
                <c:pt idx="90">
                  <c:v>37.353000000000002</c:v>
                </c:pt>
                <c:pt idx="91">
                  <c:v>34.487000000000002</c:v>
                </c:pt>
                <c:pt idx="92">
                  <c:v>34.673999999999999</c:v>
                </c:pt>
                <c:pt idx="93">
                  <c:v>27.209</c:v>
                </c:pt>
                <c:pt idx="94">
                  <c:v>26.774000000000001</c:v>
                </c:pt>
                <c:pt idx="95">
                  <c:v>30.477</c:v>
                </c:pt>
                <c:pt idx="96">
                  <c:v>32.220999999999997</c:v>
                </c:pt>
                <c:pt idx="97">
                  <c:v>32.658999999999999</c:v>
                </c:pt>
                <c:pt idx="98">
                  <c:v>31.702999999999999</c:v>
                </c:pt>
                <c:pt idx="99">
                  <c:v>30.129000000000001</c:v>
                </c:pt>
                <c:pt idx="100">
                  <c:v>24.98</c:v>
                </c:pt>
                <c:pt idx="101">
                  <c:v>23.925999999999998</c:v>
                </c:pt>
                <c:pt idx="102">
                  <c:v>25.969000000000001</c:v>
                </c:pt>
                <c:pt idx="103">
                  <c:v>30.154</c:v>
                </c:pt>
                <c:pt idx="104">
                  <c:v>30.763999999999999</c:v>
                </c:pt>
                <c:pt idx="105">
                  <c:v>30.274999999999999</c:v>
                </c:pt>
                <c:pt idx="106">
                  <c:v>30.305</c:v>
                </c:pt>
                <c:pt idx="107">
                  <c:v>24.391999999999999</c:v>
                </c:pt>
                <c:pt idx="108">
                  <c:v>24.047000000000001</c:v>
                </c:pt>
                <c:pt idx="109">
                  <c:v>26.669</c:v>
                </c:pt>
                <c:pt idx="110">
                  <c:v>29.439</c:v>
                </c:pt>
                <c:pt idx="111">
                  <c:v>30.858000000000001</c:v>
                </c:pt>
                <c:pt idx="112">
                  <c:v>30.742999999999999</c:v>
                </c:pt>
                <c:pt idx="113">
                  <c:v>30.917000000000002</c:v>
                </c:pt>
                <c:pt idx="114">
                  <c:v>24.596</c:v>
                </c:pt>
                <c:pt idx="115">
                  <c:v>24.048999999999999</c:v>
                </c:pt>
                <c:pt idx="116">
                  <c:v>27.462</c:v>
                </c:pt>
                <c:pt idx="117">
                  <c:v>30.876999999999999</c:v>
                </c:pt>
                <c:pt idx="118">
                  <c:v>32.273000000000003</c:v>
                </c:pt>
                <c:pt idx="119">
                  <c:v>33.506</c:v>
                </c:pt>
                <c:pt idx="120">
                  <c:v>31.567</c:v>
                </c:pt>
                <c:pt idx="121">
                  <c:v>24.754000000000001</c:v>
                </c:pt>
                <c:pt idx="122">
                  <c:v>24.856000000000002</c:v>
                </c:pt>
                <c:pt idx="123">
                  <c:v>29.773</c:v>
                </c:pt>
                <c:pt idx="124">
                  <c:v>33.93</c:v>
                </c:pt>
                <c:pt idx="125">
                  <c:v>34.128</c:v>
                </c:pt>
                <c:pt idx="126">
                  <c:v>34.906999999999996</c:v>
                </c:pt>
                <c:pt idx="127">
                  <c:v>34.515000000000001</c:v>
                </c:pt>
                <c:pt idx="128">
                  <c:v>27.946999999999999</c:v>
                </c:pt>
                <c:pt idx="129">
                  <c:v>27.952000000000002</c:v>
                </c:pt>
                <c:pt idx="130">
                  <c:v>32.012</c:v>
                </c:pt>
                <c:pt idx="131">
                  <c:v>34.462000000000003</c:v>
                </c:pt>
                <c:pt idx="132">
                  <c:v>36.008000000000003</c:v>
                </c:pt>
                <c:pt idx="133">
                  <c:v>36.585999999999999</c:v>
                </c:pt>
                <c:pt idx="134">
                  <c:v>36.850999999999999</c:v>
                </c:pt>
                <c:pt idx="135">
                  <c:v>29.843</c:v>
                </c:pt>
                <c:pt idx="136">
                  <c:v>29.71</c:v>
                </c:pt>
                <c:pt idx="137">
                  <c:v>33.412999999999997</c:v>
                </c:pt>
                <c:pt idx="138">
                  <c:v>36.189</c:v>
                </c:pt>
                <c:pt idx="139">
                  <c:v>38.902000000000001</c:v>
                </c:pt>
                <c:pt idx="140">
                  <c:v>38.377000000000002</c:v>
                </c:pt>
                <c:pt idx="141">
                  <c:v>38.890999999999998</c:v>
                </c:pt>
                <c:pt idx="142">
                  <c:v>31.071000000000002</c:v>
                </c:pt>
                <c:pt idx="143">
                  <c:v>29.946000000000002</c:v>
                </c:pt>
                <c:pt idx="144">
                  <c:v>33.340000000000003</c:v>
                </c:pt>
                <c:pt idx="145">
                  <c:v>35.451000000000001</c:v>
                </c:pt>
                <c:pt idx="146">
                  <c:v>39.521000000000001</c:v>
                </c:pt>
                <c:pt idx="147">
                  <c:v>39.704999999999998</c:v>
                </c:pt>
                <c:pt idx="148">
                  <c:v>40.57</c:v>
                </c:pt>
                <c:pt idx="149">
                  <c:v>32.561999999999998</c:v>
                </c:pt>
                <c:pt idx="150">
                  <c:v>33.564</c:v>
                </c:pt>
                <c:pt idx="151">
                  <c:v>38.82</c:v>
                </c:pt>
                <c:pt idx="152">
                  <c:v>41.865000000000002</c:v>
                </c:pt>
                <c:pt idx="153">
                  <c:v>43.341000000000001</c:v>
                </c:pt>
                <c:pt idx="154">
                  <c:v>44.076999999999998</c:v>
                </c:pt>
                <c:pt idx="155">
                  <c:v>45.329000000000001</c:v>
                </c:pt>
                <c:pt idx="156">
                  <c:v>36.871000000000002</c:v>
                </c:pt>
                <c:pt idx="157">
                  <c:v>37.866999999999997</c:v>
                </c:pt>
                <c:pt idx="158">
                  <c:v>42.195</c:v>
                </c:pt>
                <c:pt idx="159">
                  <c:v>44.098999999999997</c:v>
                </c:pt>
                <c:pt idx="160">
                  <c:v>46.643999999999998</c:v>
                </c:pt>
                <c:pt idx="161">
                  <c:v>47.747</c:v>
                </c:pt>
                <c:pt idx="162">
                  <c:v>48.646999999999998</c:v>
                </c:pt>
                <c:pt idx="163">
                  <c:v>39.371000000000002</c:v>
                </c:pt>
                <c:pt idx="164">
                  <c:v>40.927999999999997</c:v>
                </c:pt>
                <c:pt idx="165">
                  <c:v>46.469000000000001</c:v>
                </c:pt>
                <c:pt idx="166">
                  <c:v>47.698999999999998</c:v>
                </c:pt>
                <c:pt idx="167">
                  <c:v>48.747</c:v>
                </c:pt>
                <c:pt idx="168">
                  <c:v>50.05</c:v>
                </c:pt>
                <c:pt idx="169">
                  <c:v>50.655999999999999</c:v>
                </c:pt>
                <c:pt idx="170">
                  <c:v>42.567999999999998</c:v>
                </c:pt>
                <c:pt idx="171">
                  <c:v>43.209000000000003</c:v>
                </c:pt>
                <c:pt idx="172">
                  <c:v>48.511000000000003</c:v>
                </c:pt>
                <c:pt idx="173">
                  <c:v>49.728999999999999</c:v>
                </c:pt>
                <c:pt idx="174">
                  <c:v>52.405999999999999</c:v>
                </c:pt>
                <c:pt idx="175">
                  <c:v>52.18</c:v>
                </c:pt>
                <c:pt idx="176">
                  <c:v>52.067999999999998</c:v>
                </c:pt>
                <c:pt idx="177">
                  <c:v>44.874000000000002</c:v>
                </c:pt>
                <c:pt idx="178">
                  <c:v>45.459000000000003</c:v>
                </c:pt>
                <c:pt idx="179">
                  <c:v>49.286000000000001</c:v>
                </c:pt>
                <c:pt idx="180">
                  <c:v>51.749000000000002</c:v>
                </c:pt>
                <c:pt idx="181">
                  <c:v>57.015999999999998</c:v>
                </c:pt>
                <c:pt idx="182">
                  <c:v>59.265999999999998</c:v>
                </c:pt>
                <c:pt idx="183">
                  <c:v>60.1</c:v>
                </c:pt>
                <c:pt idx="184">
                  <c:v>47.636000000000003</c:v>
                </c:pt>
                <c:pt idx="185">
                  <c:v>52.567999999999998</c:v>
                </c:pt>
                <c:pt idx="186">
                  <c:v>57.959000000000003</c:v>
                </c:pt>
                <c:pt idx="187">
                  <c:v>59.337000000000003</c:v>
                </c:pt>
                <c:pt idx="188">
                  <c:v>61.238999999999997</c:v>
                </c:pt>
                <c:pt idx="189">
                  <c:v>63.497</c:v>
                </c:pt>
                <c:pt idx="190">
                  <c:v>65.698999999999998</c:v>
                </c:pt>
                <c:pt idx="191">
                  <c:v>56.838000000000001</c:v>
                </c:pt>
                <c:pt idx="192">
                  <c:v>57.332999999999998</c:v>
                </c:pt>
                <c:pt idx="193">
                  <c:v>61.372</c:v>
                </c:pt>
                <c:pt idx="194">
                  <c:v>61.960999999999999</c:v>
                </c:pt>
                <c:pt idx="195">
                  <c:v>65.695999999999998</c:v>
                </c:pt>
                <c:pt idx="196">
                  <c:v>67.067999999999998</c:v>
                </c:pt>
                <c:pt idx="197">
                  <c:v>68.447999999999993</c:v>
                </c:pt>
                <c:pt idx="198">
                  <c:v>60.503</c:v>
                </c:pt>
                <c:pt idx="199">
                  <c:v>60.442</c:v>
                </c:pt>
                <c:pt idx="200">
                  <c:v>63.325000000000003</c:v>
                </c:pt>
                <c:pt idx="201">
                  <c:v>62.055999999999997</c:v>
                </c:pt>
                <c:pt idx="202">
                  <c:v>63.860999999999997</c:v>
                </c:pt>
                <c:pt idx="203">
                  <c:v>66.192999999999998</c:v>
                </c:pt>
                <c:pt idx="204">
                  <c:v>67.944000000000003</c:v>
                </c:pt>
                <c:pt idx="205">
                  <c:v>60.417999999999999</c:v>
                </c:pt>
                <c:pt idx="206">
                  <c:v>60.3</c:v>
                </c:pt>
                <c:pt idx="207">
                  <c:v>62.753999999999998</c:v>
                </c:pt>
                <c:pt idx="208">
                  <c:v>62.667999999999999</c:v>
                </c:pt>
                <c:pt idx="209">
                  <c:v>58.237000000000002</c:v>
                </c:pt>
                <c:pt idx="210">
                  <c:v>64.912999999999997</c:v>
                </c:pt>
                <c:pt idx="211">
                  <c:v>68.186999999999998</c:v>
                </c:pt>
                <c:pt idx="212">
                  <c:v>62.716000000000001</c:v>
                </c:pt>
                <c:pt idx="213">
                  <c:v>62.656999999999996</c:v>
                </c:pt>
                <c:pt idx="214">
                  <c:v>65.826999999999998</c:v>
                </c:pt>
                <c:pt idx="215">
                  <c:v>64.537999999999997</c:v>
                </c:pt>
                <c:pt idx="216">
                  <c:v>67.061999999999998</c:v>
                </c:pt>
                <c:pt idx="217">
                  <c:v>69.366</c:v>
                </c:pt>
                <c:pt idx="218">
                  <c:v>71.66</c:v>
                </c:pt>
                <c:pt idx="219">
                  <c:v>64.228999999999999</c:v>
                </c:pt>
                <c:pt idx="220">
                  <c:v>64.444999999999993</c:v>
                </c:pt>
                <c:pt idx="221">
                  <c:v>68.021000000000001</c:v>
                </c:pt>
                <c:pt idx="222">
                  <c:v>67.373999999999995</c:v>
                </c:pt>
                <c:pt idx="223">
                  <c:v>68.471000000000004</c:v>
                </c:pt>
                <c:pt idx="224">
                  <c:v>71.046000000000006</c:v>
                </c:pt>
                <c:pt idx="225">
                  <c:v>73.084000000000003</c:v>
                </c:pt>
                <c:pt idx="226">
                  <c:v>65.620999999999995</c:v>
                </c:pt>
                <c:pt idx="227">
                  <c:v>65.641000000000005</c:v>
                </c:pt>
                <c:pt idx="228">
                  <c:v>69.129000000000005</c:v>
                </c:pt>
                <c:pt idx="229">
                  <c:v>67.786000000000001</c:v>
                </c:pt>
                <c:pt idx="230">
                  <c:v>68.513999999999996</c:v>
                </c:pt>
                <c:pt idx="231">
                  <c:v>72.132000000000005</c:v>
                </c:pt>
                <c:pt idx="232">
                  <c:v>72.906000000000006</c:v>
                </c:pt>
                <c:pt idx="233">
                  <c:v>65.584999999999994</c:v>
                </c:pt>
                <c:pt idx="234">
                  <c:v>66.549000000000007</c:v>
                </c:pt>
                <c:pt idx="235">
                  <c:v>68.941999999999993</c:v>
                </c:pt>
                <c:pt idx="236">
                  <c:v>67.668999999999997</c:v>
                </c:pt>
                <c:pt idx="237">
                  <c:v>68.043000000000006</c:v>
                </c:pt>
                <c:pt idx="238">
                  <c:v>71.248000000000005</c:v>
                </c:pt>
                <c:pt idx="239">
                  <c:v>73.388999999999996</c:v>
                </c:pt>
                <c:pt idx="240">
                  <c:v>65</c:v>
                </c:pt>
                <c:pt idx="241">
                  <c:v>65.638000000000005</c:v>
                </c:pt>
                <c:pt idx="242">
                  <c:v>68.876000000000005</c:v>
                </c:pt>
                <c:pt idx="243">
                  <c:v>66.903000000000006</c:v>
                </c:pt>
                <c:pt idx="244">
                  <c:v>68.063000000000002</c:v>
                </c:pt>
                <c:pt idx="245">
                  <c:v>72.198999999999998</c:v>
                </c:pt>
                <c:pt idx="246">
                  <c:v>74.846000000000004</c:v>
                </c:pt>
                <c:pt idx="247">
                  <c:v>63.713999999999999</c:v>
                </c:pt>
                <c:pt idx="248">
                  <c:v>62.279000000000003</c:v>
                </c:pt>
                <c:pt idx="249">
                  <c:v>66.885000000000005</c:v>
                </c:pt>
                <c:pt idx="250">
                  <c:v>65.858000000000004</c:v>
                </c:pt>
                <c:pt idx="251">
                  <c:v>69.171000000000006</c:v>
                </c:pt>
                <c:pt idx="252">
                  <c:v>72.39</c:v>
                </c:pt>
                <c:pt idx="253">
                  <c:v>73.605000000000004</c:v>
                </c:pt>
                <c:pt idx="254">
                  <c:v>63.96</c:v>
                </c:pt>
                <c:pt idx="255">
                  <c:v>65.850999999999999</c:v>
                </c:pt>
                <c:pt idx="256">
                  <c:v>68.674000000000007</c:v>
                </c:pt>
                <c:pt idx="257">
                  <c:v>68.254999999999995</c:v>
                </c:pt>
                <c:pt idx="258">
                  <c:v>70.320999999999998</c:v>
                </c:pt>
                <c:pt idx="259">
                  <c:v>72.540000000000006</c:v>
                </c:pt>
                <c:pt idx="260">
                  <c:v>74.400000000000006</c:v>
                </c:pt>
                <c:pt idx="261">
                  <c:v>64.91</c:v>
                </c:pt>
                <c:pt idx="262">
                  <c:v>66.298000000000002</c:v>
                </c:pt>
                <c:pt idx="263">
                  <c:v>68.927000000000007</c:v>
                </c:pt>
                <c:pt idx="264">
                  <c:v>68.433999999999997</c:v>
                </c:pt>
                <c:pt idx="265">
                  <c:v>70.489999999999995</c:v>
                </c:pt>
                <c:pt idx="266">
                  <c:v>73.331000000000003</c:v>
                </c:pt>
                <c:pt idx="267">
                  <c:v>74.635999999999996</c:v>
                </c:pt>
                <c:pt idx="268">
                  <c:v>64.474999999999994</c:v>
                </c:pt>
                <c:pt idx="269">
                  <c:v>66.238</c:v>
                </c:pt>
                <c:pt idx="270">
                  <c:v>64.040999999999997</c:v>
                </c:pt>
                <c:pt idx="271">
                  <c:v>61.844999999999999</c:v>
                </c:pt>
                <c:pt idx="272">
                  <c:v>70.209000000000003</c:v>
                </c:pt>
                <c:pt idx="273">
                  <c:v>73.42</c:v>
                </c:pt>
                <c:pt idx="274">
                  <c:v>74.203999999999994</c:v>
                </c:pt>
                <c:pt idx="275">
                  <c:v>63.662999999999997</c:v>
                </c:pt>
                <c:pt idx="276">
                  <c:v>64.635999999999996</c:v>
                </c:pt>
                <c:pt idx="277">
                  <c:v>68.085999999999999</c:v>
                </c:pt>
                <c:pt idx="278">
                  <c:v>67.123000000000005</c:v>
                </c:pt>
                <c:pt idx="279">
                  <c:v>68.869</c:v>
                </c:pt>
                <c:pt idx="280">
                  <c:v>73.268000000000001</c:v>
                </c:pt>
                <c:pt idx="281">
                  <c:v>74.531000000000006</c:v>
                </c:pt>
                <c:pt idx="282">
                  <c:v>63.988999999999997</c:v>
                </c:pt>
                <c:pt idx="283">
                  <c:v>64.992000000000004</c:v>
                </c:pt>
                <c:pt idx="284">
                  <c:v>68.320999999999998</c:v>
                </c:pt>
                <c:pt idx="285">
                  <c:v>66.75</c:v>
                </c:pt>
                <c:pt idx="286">
                  <c:v>69.495000000000005</c:v>
                </c:pt>
                <c:pt idx="287">
                  <c:v>72.472999999999999</c:v>
                </c:pt>
                <c:pt idx="288">
                  <c:v>74.795000000000002</c:v>
                </c:pt>
                <c:pt idx="289">
                  <c:v>64.177000000000007</c:v>
                </c:pt>
                <c:pt idx="290">
                  <c:v>65.731999999999999</c:v>
                </c:pt>
                <c:pt idx="291">
                  <c:v>67.861999999999995</c:v>
                </c:pt>
                <c:pt idx="292">
                  <c:v>65.471000000000004</c:v>
                </c:pt>
                <c:pt idx="293">
                  <c:v>66.694999999999993</c:v>
                </c:pt>
                <c:pt idx="294">
                  <c:v>71.116</c:v>
                </c:pt>
                <c:pt idx="295">
                  <c:v>72.986999999999995</c:v>
                </c:pt>
                <c:pt idx="296">
                  <c:v>62.415999999999997</c:v>
                </c:pt>
                <c:pt idx="297">
                  <c:v>63.2</c:v>
                </c:pt>
                <c:pt idx="298">
                  <c:v>66.876000000000005</c:v>
                </c:pt>
                <c:pt idx="299">
                  <c:v>65.706000000000003</c:v>
                </c:pt>
                <c:pt idx="300">
                  <c:v>67.108999999999995</c:v>
                </c:pt>
                <c:pt idx="301">
                  <c:v>70.352000000000004</c:v>
                </c:pt>
                <c:pt idx="302">
                  <c:v>73.840999999999994</c:v>
                </c:pt>
                <c:pt idx="303">
                  <c:v>61.72</c:v>
                </c:pt>
                <c:pt idx="304">
                  <c:v>62.951000000000001</c:v>
                </c:pt>
                <c:pt idx="305">
                  <c:v>67.731999999999999</c:v>
                </c:pt>
                <c:pt idx="306">
                  <c:v>67.591999999999999</c:v>
                </c:pt>
                <c:pt idx="307">
                  <c:v>69.763000000000005</c:v>
                </c:pt>
                <c:pt idx="308">
                  <c:v>72.62</c:v>
                </c:pt>
                <c:pt idx="309">
                  <c:v>74.325000000000003</c:v>
                </c:pt>
                <c:pt idx="310">
                  <c:v>61.79</c:v>
                </c:pt>
                <c:pt idx="311">
                  <c:v>63.581000000000003</c:v>
                </c:pt>
                <c:pt idx="312">
                  <c:v>66.462999999999994</c:v>
                </c:pt>
                <c:pt idx="313">
                  <c:v>65.039000000000001</c:v>
                </c:pt>
                <c:pt idx="314">
                  <c:v>66.322999999999993</c:v>
                </c:pt>
                <c:pt idx="315">
                  <c:v>70.468000000000004</c:v>
                </c:pt>
                <c:pt idx="316">
                  <c:v>72.706999999999994</c:v>
                </c:pt>
                <c:pt idx="317">
                  <c:v>61.494</c:v>
                </c:pt>
                <c:pt idx="318">
                  <c:v>63.113999999999997</c:v>
                </c:pt>
                <c:pt idx="319">
                  <c:v>68.632000000000005</c:v>
                </c:pt>
                <c:pt idx="320">
                  <c:v>66.840999999999994</c:v>
                </c:pt>
                <c:pt idx="321">
                  <c:v>68.637</c:v>
                </c:pt>
                <c:pt idx="322">
                  <c:v>70.864999999999995</c:v>
                </c:pt>
                <c:pt idx="323">
                  <c:v>75.328999999999994</c:v>
                </c:pt>
                <c:pt idx="324">
                  <c:v>65.578999999999994</c:v>
                </c:pt>
                <c:pt idx="325">
                  <c:v>65.924999999999997</c:v>
                </c:pt>
                <c:pt idx="326">
                  <c:v>69.278000000000006</c:v>
                </c:pt>
                <c:pt idx="327">
                  <c:v>70.734999999999999</c:v>
                </c:pt>
                <c:pt idx="328">
                  <c:v>71.834999999999994</c:v>
                </c:pt>
                <c:pt idx="329">
                  <c:v>60.716999999999999</c:v>
                </c:pt>
                <c:pt idx="330">
                  <c:v>65.123000000000005</c:v>
                </c:pt>
                <c:pt idx="331">
                  <c:v>63.652999999999999</c:v>
                </c:pt>
                <c:pt idx="332">
                  <c:v>66.656999999999996</c:v>
                </c:pt>
                <c:pt idx="333">
                  <c:v>69.817999999999998</c:v>
                </c:pt>
                <c:pt idx="334">
                  <c:v>71.552999999999997</c:v>
                </c:pt>
                <c:pt idx="335">
                  <c:v>71.484999999999999</c:v>
                </c:pt>
                <c:pt idx="336">
                  <c:v>73.043999999999997</c:v>
                </c:pt>
                <c:pt idx="337">
                  <c:v>75.213999999999999</c:v>
                </c:pt>
                <c:pt idx="338">
                  <c:v>63.859000000000002</c:v>
                </c:pt>
                <c:pt idx="339">
                  <c:v>64.59</c:v>
                </c:pt>
                <c:pt idx="340">
                  <c:v>68.242999999999995</c:v>
                </c:pt>
                <c:pt idx="341">
                  <c:v>68.617999999999995</c:v>
                </c:pt>
                <c:pt idx="342">
                  <c:v>71.442999999999998</c:v>
                </c:pt>
                <c:pt idx="343">
                  <c:v>73.622</c:v>
                </c:pt>
                <c:pt idx="344">
                  <c:v>74.945999999999998</c:v>
                </c:pt>
                <c:pt idx="345">
                  <c:v>63.677</c:v>
                </c:pt>
                <c:pt idx="346">
                  <c:v>65.063999999999993</c:v>
                </c:pt>
                <c:pt idx="347">
                  <c:v>70.040000000000006</c:v>
                </c:pt>
                <c:pt idx="348">
                  <c:v>70.906999999999996</c:v>
                </c:pt>
                <c:pt idx="349">
                  <c:v>71.540000000000006</c:v>
                </c:pt>
                <c:pt idx="350">
                  <c:v>77.094999999999999</c:v>
                </c:pt>
                <c:pt idx="351">
                  <c:v>83.67</c:v>
                </c:pt>
                <c:pt idx="352">
                  <c:v>75.977999999999994</c:v>
                </c:pt>
                <c:pt idx="353">
                  <c:v>74.947000000000003</c:v>
                </c:pt>
                <c:pt idx="354">
                  <c:v>74.697999999999993</c:v>
                </c:pt>
                <c:pt idx="355">
                  <c:v>76.817999999999998</c:v>
                </c:pt>
                <c:pt idx="356">
                  <c:v>78.790000000000006</c:v>
                </c:pt>
                <c:pt idx="357">
                  <c:v>69.061000000000007</c:v>
                </c:pt>
                <c:pt idx="358">
                  <c:v>55.878999999999998</c:v>
                </c:pt>
                <c:pt idx="359">
                  <c:v>66.082999999999998</c:v>
                </c:pt>
                <c:pt idx="360">
                  <c:v>71.903000000000006</c:v>
                </c:pt>
                <c:pt idx="361">
                  <c:v>71.664000000000001</c:v>
                </c:pt>
                <c:pt idx="362">
                  <c:v>73.037999999999997</c:v>
                </c:pt>
                <c:pt idx="363">
                  <c:v>76.191000000000003</c:v>
                </c:pt>
                <c:pt idx="364">
                  <c:v>67.537000000000006</c:v>
                </c:pt>
              </c:numCache>
            </c:numRef>
          </c:val>
          <c:smooth val="0"/>
          <c:extLst>
            <c:ext xmlns:c16="http://schemas.microsoft.com/office/drawing/2014/chart" uri="{C3380CC4-5D6E-409C-BE32-E72D297353CC}">
              <c16:uniqueId val="{00000001-0BBD-470E-8292-813C5F226291}"/>
            </c:ext>
          </c:extLst>
        </c:ser>
        <c:ser>
          <c:idx val="5"/>
          <c:order val="2"/>
          <c:tx>
            <c:strRef>
              <c:f>A5_ábra_chart!$O$8</c:f>
              <c:strCache>
                <c:ptCount val="1"/>
                <c:pt idx="0">
                  <c:v>2019 trend</c:v>
                </c:pt>
              </c:strCache>
            </c:strRef>
          </c:tx>
          <c:spPr>
            <a:ln w="15875" cap="rnd" cmpd="sng" algn="ctr">
              <a:solidFill>
                <a:srgbClr val="002060"/>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A5_ábra_chart!$O$9:$O$373</c:f>
              <c:numCache>
                <c:formatCode>0.0</c:formatCode>
                <c:ptCount val="365"/>
                <c:pt idx="0">
                  <c:v>102.167</c:v>
                </c:pt>
                <c:pt idx="1">
                  <c:v>103.033</c:v>
                </c:pt>
                <c:pt idx="2">
                  <c:v>103.196</c:v>
                </c:pt>
                <c:pt idx="3">
                  <c:v>103.128</c:v>
                </c:pt>
                <c:pt idx="4">
                  <c:v>102.78700000000001</c:v>
                </c:pt>
                <c:pt idx="5">
                  <c:v>103.03700000000001</c:v>
                </c:pt>
                <c:pt idx="6">
                  <c:v>105.06100000000001</c:v>
                </c:pt>
                <c:pt idx="7">
                  <c:v>106.999</c:v>
                </c:pt>
                <c:pt idx="8">
                  <c:v>106.89100000000001</c:v>
                </c:pt>
                <c:pt idx="9">
                  <c:v>106.43600000000001</c:v>
                </c:pt>
                <c:pt idx="10">
                  <c:v>106.176</c:v>
                </c:pt>
                <c:pt idx="11">
                  <c:v>105.396</c:v>
                </c:pt>
                <c:pt idx="12">
                  <c:v>104.54900000000001</c:v>
                </c:pt>
                <c:pt idx="13">
                  <c:v>104.209</c:v>
                </c:pt>
                <c:pt idx="14">
                  <c:v>104.024</c:v>
                </c:pt>
                <c:pt idx="15">
                  <c:v>103.896</c:v>
                </c:pt>
                <c:pt idx="16">
                  <c:v>104.05</c:v>
                </c:pt>
                <c:pt idx="17">
                  <c:v>104.458</c:v>
                </c:pt>
                <c:pt idx="18">
                  <c:v>104.3</c:v>
                </c:pt>
                <c:pt idx="19">
                  <c:v>103.992</c:v>
                </c:pt>
                <c:pt idx="20">
                  <c:v>103.90900000000001</c:v>
                </c:pt>
                <c:pt idx="21">
                  <c:v>104.033</c:v>
                </c:pt>
                <c:pt idx="22">
                  <c:v>103.952</c:v>
                </c:pt>
                <c:pt idx="23">
                  <c:v>103.973</c:v>
                </c:pt>
                <c:pt idx="24">
                  <c:v>104.119</c:v>
                </c:pt>
                <c:pt idx="25">
                  <c:v>104.61199999999999</c:v>
                </c:pt>
                <c:pt idx="26">
                  <c:v>105.182</c:v>
                </c:pt>
                <c:pt idx="27">
                  <c:v>105.05</c:v>
                </c:pt>
                <c:pt idx="28">
                  <c:v>105.035</c:v>
                </c:pt>
                <c:pt idx="29">
                  <c:v>105.084</c:v>
                </c:pt>
                <c:pt idx="30">
                  <c:v>105.011</c:v>
                </c:pt>
                <c:pt idx="31">
                  <c:v>104.96</c:v>
                </c:pt>
                <c:pt idx="32">
                  <c:v>105.07899999999999</c:v>
                </c:pt>
                <c:pt idx="33">
                  <c:v>104.914</c:v>
                </c:pt>
                <c:pt idx="34">
                  <c:v>104.895</c:v>
                </c:pt>
                <c:pt idx="35">
                  <c:v>104.867</c:v>
                </c:pt>
                <c:pt idx="36">
                  <c:v>105.042</c:v>
                </c:pt>
                <c:pt idx="37">
                  <c:v>105.114</c:v>
                </c:pt>
                <c:pt idx="38">
                  <c:v>105.05500000000001</c:v>
                </c:pt>
                <c:pt idx="39">
                  <c:v>104.956</c:v>
                </c:pt>
                <c:pt idx="40">
                  <c:v>105.19</c:v>
                </c:pt>
                <c:pt idx="41">
                  <c:v>105.622</c:v>
                </c:pt>
                <c:pt idx="42">
                  <c:v>105.488</c:v>
                </c:pt>
                <c:pt idx="43">
                  <c:v>105.297</c:v>
                </c:pt>
                <c:pt idx="44">
                  <c:v>105.724</c:v>
                </c:pt>
                <c:pt idx="45">
                  <c:v>106.19199999999999</c:v>
                </c:pt>
                <c:pt idx="46">
                  <c:v>106.544</c:v>
                </c:pt>
                <c:pt idx="47">
                  <c:v>106.60599999999999</c:v>
                </c:pt>
                <c:pt idx="48">
                  <c:v>106.75700000000001</c:v>
                </c:pt>
                <c:pt idx="49">
                  <c:v>107.26</c:v>
                </c:pt>
                <c:pt idx="50">
                  <c:v>107.22499999999999</c:v>
                </c:pt>
                <c:pt idx="51">
                  <c:v>107.084</c:v>
                </c:pt>
                <c:pt idx="52">
                  <c:v>106.857</c:v>
                </c:pt>
                <c:pt idx="53">
                  <c:v>106.751</c:v>
                </c:pt>
                <c:pt idx="54">
                  <c:v>106.964</c:v>
                </c:pt>
                <c:pt idx="55">
                  <c:v>107.00700000000001</c:v>
                </c:pt>
                <c:pt idx="56">
                  <c:v>107.35599999999999</c:v>
                </c:pt>
                <c:pt idx="57">
                  <c:v>108.08499999999999</c:v>
                </c:pt>
                <c:pt idx="58">
                  <c:v>108.30200000000001</c:v>
                </c:pt>
                <c:pt idx="59">
                  <c:v>108.395</c:v>
                </c:pt>
                <c:pt idx="60">
                  <c:v>108.441</c:v>
                </c:pt>
                <c:pt idx="61">
                  <c:v>108.405</c:v>
                </c:pt>
                <c:pt idx="62">
                  <c:v>108.25</c:v>
                </c:pt>
                <c:pt idx="63">
                  <c:v>108.18</c:v>
                </c:pt>
                <c:pt idx="64">
                  <c:v>108.245</c:v>
                </c:pt>
                <c:pt idx="65">
                  <c:v>108.247</c:v>
                </c:pt>
                <c:pt idx="66">
                  <c:v>108.199</c:v>
                </c:pt>
                <c:pt idx="67">
                  <c:v>108.18300000000001</c:v>
                </c:pt>
                <c:pt idx="68">
                  <c:v>108.574</c:v>
                </c:pt>
                <c:pt idx="69">
                  <c:v>109.19799999999999</c:v>
                </c:pt>
                <c:pt idx="70">
                  <c:v>109.203</c:v>
                </c:pt>
                <c:pt idx="71">
                  <c:v>108.89100000000001</c:v>
                </c:pt>
                <c:pt idx="72">
                  <c:v>108.651</c:v>
                </c:pt>
                <c:pt idx="73">
                  <c:v>108.77200000000001</c:v>
                </c:pt>
                <c:pt idx="74">
                  <c:v>108.94</c:v>
                </c:pt>
                <c:pt idx="75">
                  <c:v>108.935</c:v>
                </c:pt>
                <c:pt idx="76">
                  <c:v>108.873</c:v>
                </c:pt>
                <c:pt idx="77">
                  <c:v>108.996</c:v>
                </c:pt>
                <c:pt idx="78">
                  <c:v>109.46299999999999</c:v>
                </c:pt>
                <c:pt idx="79">
                  <c:v>109.82899999999999</c:v>
                </c:pt>
                <c:pt idx="80">
                  <c:v>109.827</c:v>
                </c:pt>
                <c:pt idx="81">
                  <c:v>109.705</c:v>
                </c:pt>
                <c:pt idx="82">
                  <c:v>109.705</c:v>
                </c:pt>
                <c:pt idx="83">
                  <c:v>109.044</c:v>
                </c:pt>
                <c:pt idx="84">
                  <c:v>108.515</c:v>
                </c:pt>
                <c:pt idx="85">
                  <c:v>108.41200000000001</c:v>
                </c:pt>
                <c:pt idx="86">
                  <c:v>108.49299999999999</c:v>
                </c:pt>
                <c:pt idx="87">
                  <c:v>108.443</c:v>
                </c:pt>
                <c:pt idx="88">
                  <c:v>108.43600000000001</c:v>
                </c:pt>
                <c:pt idx="89">
                  <c:v>108.604</c:v>
                </c:pt>
                <c:pt idx="90">
                  <c:v>109.471</c:v>
                </c:pt>
                <c:pt idx="91">
                  <c:v>110.39100000000001</c:v>
                </c:pt>
                <c:pt idx="92">
                  <c:v>110.874</c:v>
                </c:pt>
                <c:pt idx="93">
                  <c:v>111.20699999999999</c:v>
                </c:pt>
                <c:pt idx="94">
                  <c:v>111.453</c:v>
                </c:pt>
                <c:pt idx="95">
                  <c:v>111.649</c:v>
                </c:pt>
                <c:pt idx="96">
                  <c:v>111.645</c:v>
                </c:pt>
                <c:pt idx="97">
                  <c:v>111.657</c:v>
                </c:pt>
                <c:pt idx="98">
                  <c:v>111.711</c:v>
                </c:pt>
                <c:pt idx="99">
                  <c:v>110.815</c:v>
                </c:pt>
                <c:pt idx="100">
                  <c:v>110.867</c:v>
                </c:pt>
                <c:pt idx="101">
                  <c:v>111.11</c:v>
                </c:pt>
                <c:pt idx="102">
                  <c:v>111.48699999999999</c:v>
                </c:pt>
                <c:pt idx="103">
                  <c:v>111.45</c:v>
                </c:pt>
                <c:pt idx="104">
                  <c:v>111.596</c:v>
                </c:pt>
                <c:pt idx="105">
                  <c:v>111.96599999999999</c:v>
                </c:pt>
                <c:pt idx="106">
                  <c:v>113.17700000000001</c:v>
                </c:pt>
                <c:pt idx="107">
                  <c:v>113.411</c:v>
                </c:pt>
                <c:pt idx="108">
                  <c:v>112.605</c:v>
                </c:pt>
                <c:pt idx="109">
                  <c:v>112.414</c:v>
                </c:pt>
                <c:pt idx="110">
                  <c:v>112.364</c:v>
                </c:pt>
                <c:pt idx="111">
                  <c:v>112.31100000000001</c:v>
                </c:pt>
                <c:pt idx="112">
                  <c:v>112.42700000000001</c:v>
                </c:pt>
                <c:pt idx="113">
                  <c:v>112.40300000000001</c:v>
                </c:pt>
                <c:pt idx="114">
                  <c:v>112.508</c:v>
                </c:pt>
                <c:pt idx="115">
                  <c:v>113.32</c:v>
                </c:pt>
                <c:pt idx="116">
                  <c:v>113.672</c:v>
                </c:pt>
                <c:pt idx="117">
                  <c:v>114.23099999999999</c:v>
                </c:pt>
                <c:pt idx="118">
                  <c:v>114.498</c:v>
                </c:pt>
                <c:pt idx="119">
                  <c:v>114.268</c:v>
                </c:pt>
                <c:pt idx="120">
                  <c:v>114.03700000000001</c:v>
                </c:pt>
                <c:pt idx="121">
                  <c:v>113.797</c:v>
                </c:pt>
                <c:pt idx="122">
                  <c:v>114.062</c:v>
                </c:pt>
                <c:pt idx="123">
                  <c:v>114.211</c:v>
                </c:pt>
                <c:pt idx="124">
                  <c:v>114.29</c:v>
                </c:pt>
                <c:pt idx="125">
                  <c:v>114.318</c:v>
                </c:pt>
                <c:pt idx="126">
                  <c:v>114.43899999999999</c:v>
                </c:pt>
                <c:pt idx="127">
                  <c:v>114.46299999999999</c:v>
                </c:pt>
                <c:pt idx="128">
                  <c:v>114.343</c:v>
                </c:pt>
                <c:pt idx="129">
                  <c:v>114.322</c:v>
                </c:pt>
                <c:pt idx="130">
                  <c:v>114.083</c:v>
                </c:pt>
                <c:pt idx="131">
                  <c:v>113.675</c:v>
                </c:pt>
                <c:pt idx="132">
                  <c:v>113.63200000000001</c:v>
                </c:pt>
                <c:pt idx="133">
                  <c:v>113.685</c:v>
                </c:pt>
                <c:pt idx="134">
                  <c:v>114.107</c:v>
                </c:pt>
                <c:pt idx="135">
                  <c:v>114.57299999999999</c:v>
                </c:pt>
                <c:pt idx="136">
                  <c:v>114.69799999999999</c:v>
                </c:pt>
                <c:pt idx="137">
                  <c:v>114.81100000000001</c:v>
                </c:pt>
                <c:pt idx="138">
                  <c:v>115.121</c:v>
                </c:pt>
                <c:pt idx="139">
                  <c:v>115.251</c:v>
                </c:pt>
                <c:pt idx="140">
                  <c:v>115.21599999999999</c:v>
                </c:pt>
                <c:pt idx="141">
                  <c:v>115.369</c:v>
                </c:pt>
                <c:pt idx="142">
                  <c:v>115.48</c:v>
                </c:pt>
                <c:pt idx="143">
                  <c:v>115.797</c:v>
                </c:pt>
                <c:pt idx="144">
                  <c:v>116.01</c:v>
                </c:pt>
                <c:pt idx="145">
                  <c:v>115.514</c:v>
                </c:pt>
                <c:pt idx="146">
                  <c:v>114.93600000000001</c:v>
                </c:pt>
                <c:pt idx="147">
                  <c:v>114.943</c:v>
                </c:pt>
                <c:pt idx="148">
                  <c:v>114.822</c:v>
                </c:pt>
                <c:pt idx="149">
                  <c:v>114.723</c:v>
                </c:pt>
                <c:pt idx="150">
                  <c:v>114.71</c:v>
                </c:pt>
                <c:pt idx="151">
                  <c:v>115.205</c:v>
                </c:pt>
                <c:pt idx="152">
                  <c:v>116.372</c:v>
                </c:pt>
                <c:pt idx="153">
                  <c:v>117.68899999999999</c:v>
                </c:pt>
                <c:pt idx="154">
                  <c:v>118.343</c:v>
                </c:pt>
                <c:pt idx="155">
                  <c:v>118.714</c:v>
                </c:pt>
                <c:pt idx="156">
                  <c:v>119.253</c:v>
                </c:pt>
                <c:pt idx="157">
                  <c:v>119.61</c:v>
                </c:pt>
                <c:pt idx="158">
                  <c:v>119.762</c:v>
                </c:pt>
                <c:pt idx="159">
                  <c:v>119.732</c:v>
                </c:pt>
                <c:pt idx="160">
                  <c:v>119.598</c:v>
                </c:pt>
                <c:pt idx="161">
                  <c:v>120.087</c:v>
                </c:pt>
                <c:pt idx="162">
                  <c:v>120.56399999999999</c:v>
                </c:pt>
                <c:pt idx="163">
                  <c:v>120.90600000000001</c:v>
                </c:pt>
                <c:pt idx="164">
                  <c:v>121.333</c:v>
                </c:pt>
                <c:pt idx="165">
                  <c:v>121.55800000000001</c:v>
                </c:pt>
                <c:pt idx="166">
                  <c:v>121.78700000000001</c:v>
                </c:pt>
                <c:pt idx="167">
                  <c:v>122.20399999999999</c:v>
                </c:pt>
                <c:pt idx="168">
                  <c:v>122.191</c:v>
                </c:pt>
                <c:pt idx="169">
                  <c:v>122.324</c:v>
                </c:pt>
                <c:pt idx="170">
                  <c:v>122.285</c:v>
                </c:pt>
                <c:pt idx="171">
                  <c:v>122.1</c:v>
                </c:pt>
                <c:pt idx="172">
                  <c:v>122.113</c:v>
                </c:pt>
                <c:pt idx="173">
                  <c:v>122.313</c:v>
                </c:pt>
                <c:pt idx="174">
                  <c:v>122.354</c:v>
                </c:pt>
                <c:pt idx="175">
                  <c:v>122.346</c:v>
                </c:pt>
                <c:pt idx="176">
                  <c:v>122.408</c:v>
                </c:pt>
                <c:pt idx="177">
                  <c:v>122.822</c:v>
                </c:pt>
                <c:pt idx="178">
                  <c:v>123.014</c:v>
                </c:pt>
                <c:pt idx="179">
                  <c:v>123.285</c:v>
                </c:pt>
                <c:pt idx="180">
                  <c:v>123.304</c:v>
                </c:pt>
                <c:pt idx="181">
                  <c:v>123.08799999999999</c:v>
                </c:pt>
                <c:pt idx="182">
                  <c:v>122.93</c:v>
                </c:pt>
                <c:pt idx="183">
                  <c:v>122.875</c:v>
                </c:pt>
                <c:pt idx="184">
                  <c:v>121.502</c:v>
                </c:pt>
                <c:pt idx="185">
                  <c:v>120.32599999999999</c:v>
                </c:pt>
                <c:pt idx="186">
                  <c:v>120.10299999999999</c:v>
                </c:pt>
                <c:pt idx="187">
                  <c:v>120.59099999999999</c:v>
                </c:pt>
                <c:pt idx="188">
                  <c:v>121.32299999999999</c:v>
                </c:pt>
                <c:pt idx="189">
                  <c:v>122.033</c:v>
                </c:pt>
                <c:pt idx="190">
                  <c:v>122.35599999999999</c:v>
                </c:pt>
                <c:pt idx="191">
                  <c:v>123.687</c:v>
                </c:pt>
                <c:pt idx="192">
                  <c:v>125.11799999999999</c:v>
                </c:pt>
                <c:pt idx="193">
                  <c:v>125.684</c:v>
                </c:pt>
                <c:pt idx="194">
                  <c:v>125.61799999999999</c:v>
                </c:pt>
                <c:pt idx="195">
                  <c:v>125.48399999999999</c:v>
                </c:pt>
                <c:pt idx="196">
                  <c:v>125.453</c:v>
                </c:pt>
                <c:pt idx="197">
                  <c:v>125.32899999999999</c:v>
                </c:pt>
                <c:pt idx="198">
                  <c:v>125.431</c:v>
                </c:pt>
                <c:pt idx="199">
                  <c:v>125.423</c:v>
                </c:pt>
                <c:pt idx="200">
                  <c:v>125.40600000000001</c:v>
                </c:pt>
                <c:pt idx="201">
                  <c:v>125.372</c:v>
                </c:pt>
                <c:pt idx="202">
                  <c:v>125.253</c:v>
                </c:pt>
                <c:pt idx="203">
                  <c:v>125.155</c:v>
                </c:pt>
                <c:pt idx="204">
                  <c:v>125.378</c:v>
                </c:pt>
                <c:pt idx="205">
                  <c:v>125.506</c:v>
                </c:pt>
                <c:pt idx="206">
                  <c:v>125.508</c:v>
                </c:pt>
                <c:pt idx="207">
                  <c:v>125.50700000000001</c:v>
                </c:pt>
                <c:pt idx="208">
                  <c:v>125.581</c:v>
                </c:pt>
                <c:pt idx="209">
                  <c:v>125.45699999999999</c:v>
                </c:pt>
                <c:pt idx="210">
                  <c:v>125.28100000000001</c:v>
                </c:pt>
                <c:pt idx="211">
                  <c:v>124.986</c:v>
                </c:pt>
                <c:pt idx="212">
                  <c:v>124.764</c:v>
                </c:pt>
                <c:pt idx="213">
                  <c:v>124.61499999999999</c:v>
                </c:pt>
                <c:pt idx="214">
                  <c:v>124.65600000000001</c:v>
                </c:pt>
                <c:pt idx="215">
                  <c:v>124.604</c:v>
                </c:pt>
                <c:pt idx="216">
                  <c:v>124.60899999999999</c:v>
                </c:pt>
                <c:pt idx="217">
                  <c:v>124.485</c:v>
                </c:pt>
                <c:pt idx="218">
                  <c:v>124.282</c:v>
                </c:pt>
                <c:pt idx="219">
                  <c:v>124.191</c:v>
                </c:pt>
                <c:pt idx="220">
                  <c:v>123.93300000000001</c:v>
                </c:pt>
                <c:pt idx="221">
                  <c:v>123.506</c:v>
                </c:pt>
                <c:pt idx="222">
                  <c:v>123.233</c:v>
                </c:pt>
                <c:pt idx="223">
                  <c:v>123.14</c:v>
                </c:pt>
                <c:pt idx="224">
                  <c:v>123.122</c:v>
                </c:pt>
                <c:pt idx="225">
                  <c:v>123.39100000000001</c:v>
                </c:pt>
                <c:pt idx="226">
                  <c:v>123.261</c:v>
                </c:pt>
                <c:pt idx="227">
                  <c:v>123.491</c:v>
                </c:pt>
                <c:pt idx="228">
                  <c:v>123.66800000000001</c:v>
                </c:pt>
                <c:pt idx="229">
                  <c:v>123.84</c:v>
                </c:pt>
                <c:pt idx="230">
                  <c:v>123.923</c:v>
                </c:pt>
                <c:pt idx="231">
                  <c:v>124.042</c:v>
                </c:pt>
                <c:pt idx="232">
                  <c:v>123.94799999999999</c:v>
                </c:pt>
                <c:pt idx="233">
                  <c:v>124.221</c:v>
                </c:pt>
                <c:pt idx="234">
                  <c:v>124.202</c:v>
                </c:pt>
                <c:pt idx="235">
                  <c:v>124.001</c:v>
                </c:pt>
                <c:pt idx="236">
                  <c:v>123.938</c:v>
                </c:pt>
                <c:pt idx="237">
                  <c:v>123.81699999999999</c:v>
                </c:pt>
                <c:pt idx="238">
                  <c:v>123.696</c:v>
                </c:pt>
                <c:pt idx="239">
                  <c:v>123.842</c:v>
                </c:pt>
                <c:pt idx="240">
                  <c:v>123.86199999999999</c:v>
                </c:pt>
                <c:pt idx="241">
                  <c:v>123.911</c:v>
                </c:pt>
                <c:pt idx="242">
                  <c:v>123.84</c:v>
                </c:pt>
                <c:pt idx="243">
                  <c:v>122.60299999999999</c:v>
                </c:pt>
                <c:pt idx="244">
                  <c:v>121.68899999999999</c:v>
                </c:pt>
                <c:pt idx="245">
                  <c:v>120.48399999999999</c:v>
                </c:pt>
                <c:pt idx="246">
                  <c:v>119.624</c:v>
                </c:pt>
                <c:pt idx="247">
                  <c:v>119.004</c:v>
                </c:pt>
                <c:pt idx="248">
                  <c:v>118.32899999999999</c:v>
                </c:pt>
                <c:pt idx="249">
                  <c:v>117.842</c:v>
                </c:pt>
                <c:pt idx="250">
                  <c:v>118.637</c:v>
                </c:pt>
                <c:pt idx="251">
                  <c:v>119.179</c:v>
                </c:pt>
                <c:pt idx="252">
                  <c:v>119.94199999999999</c:v>
                </c:pt>
                <c:pt idx="253">
                  <c:v>120.32</c:v>
                </c:pt>
                <c:pt idx="254">
                  <c:v>120.578</c:v>
                </c:pt>
                <c:pt idx="255">
                  <c:v>120.893</c:v>
                </c:pt>
                <c:pt idx="256">
                  <c:v>120.991</c:v>
                </c:pt>
                <c:pt idx="257">
                  <c:v>121.05800000000001</c:v>
                </c:pt>
                <c:pt idx="258">
                  <c:v>121.176</c:v>
                </c:pt>
                <c:pt idx="259">
                  <c:v>121.44499999999999</c:v>
                </c:pt>
                <c:pt idx="260">
                  <c:v>121.53400000000001</c:v>
                </c:pt>
                <c:pt idx="261">
                  <c:v>121.42</c:v>
                </c:pt>
                <c:pt idx="262">
                  <c:v>121.38800000000001</c:v>
                </c:pt>
                <c:pt idx="263">
                  <c:v>121.408</c:v>
                </c:pt>
                <c:pt idx="264">
                  <c:v>121.233</c:v>
                </c:pt>
                <c:pt idx="265">
                  <c:v>121.15900000000001</c:v>
                </c:pt>
                <c:pt idx="266">
                  <c:v>120.908</c:v>
                </c:pt>
                <c:pt idx="267">
                  <c:v>120.809</c:v>
                </c:pt>
                <c:pt idx="268">
                  <c:v>120.884</c:v>
                </c:pt>
                <c:pt idx="269">
                  <c:v>120.86799999999999</c:v>
                </c:pt>
                <c:pt idx="270">
                  <c:v>120.791</c:v>
                </c:pt>
                <c:pt idx="271">
                  <c:v>120.816</c:v>
                </c:pt>
                <c:pt idx="272">
                  <c:v>120.78400000000001</c:v>
                </c:pt>
                <c:pt idx="273">
                  <c:v>120.41800000000001</c:v>
                </c:pt>
                <c:pt idx="274">
                  <c:v>120.14</c:v>
                </c:pt>
                <c:pt idx="275">
                  <c:v>119.78400000000001</c:v>
                </c:pt>
                <c:pt idx="276">
                  <c:v>119.65900000000001</c:v>
                </c:pt>
                <c:pt idx="277">
                  <c:v>119.575</c:v>
                </c:pt>
                <c:pt idx="278">
                  <c:v>119.44</c:v>
                </c:pt>
                <c:pt idx="279">
                  <c:v>119.42700000000001</c:v>
                </c:pt>
                <c:pt idx="280">
                  <c:v>119.59099999999999</c:v>
                </c:pt>
                <c:pt idx="281">
                  <c:v>119.432</c:v>
                </c:pt>
                <c:pt idx="282">
                  <c:v>119.304</c:v>
                </c:pt>
                <c:pt idx="283">
                  <c:v>119.017</c:v>
                </c:pt>
                <c:pt idx="284">
                  <c:v>118.592</c:v>
                </c:pt>
                <c:pt idx="285">
                  <c:v>118.405</c:v>
                </c:pt>
                <c:pt idx="286">
                  <c:v>118.221</c:v>
                </c:pt>
                <c:pt idx="287">
                  <c:v>118.10299999999999</c:v>
                </c:pt>
                <c:pt idx="288">
                  <c:v>118.04</c:v>
                </c:pt>
                <c:pt idx="289">
                  <c:v>118.134</c:v>
                </c:pt>
                <c:pt idx="290">
                  <c:v>118.42400000000001</c:v>
                </c:pt>
                <c:pt idx="291">
                  <c:v>118.824</c:v>
                </c:pt>
                <c:pt idx="292">
                  <c:v>118.80800000000001</c:v>
                </c:pt>
                <c:pt idx="293">
                  <c:v>118.65600000000001</c:v>
                </c:pt>
                <c:pt idx="294">
                  <c:v>118.67</c:v>
                </c:pt>
                <c:pt idx="295">
                  <c:v>118.80500000000001</c:v>
                </c:pt>
                <c:pt idx="296">
                  <c:v>118.76300000000001</c:v>
                </c:pt>
                <c:pt idx="297">
                  <c:v>118.506</c:v>
                </c:pt>
                <c:pt idx="298">
                  <c:v>118.22</c:v>
                </c:pt>
                <c:pt idx="299">
                  <c:v>117.658</c:v>
                </c:pt>
                <c:pt idx="300">
                  <c:v>117.232</c:v>
                </c:pt>
                <c:pt idx="301">
                  <c:v>116.577</c:v>
                </c:pt>
                <c:pt idx="302">
                  <c:v>115.79900000000001</c:v>
                </c:pt>
                <c:pt idx="303">
                  <c:v>114.694</c:v>
                </c:pt>
                <c:pt idx="304">
                  <c:v>113.614</c:v>
                </c:pt>
                <c:pt idx="305">
                  <c:v>113.062</c:v>
                </c:pt>
                <c:pt idx="306">
                  <c:v>112.916</c:v>
                </c:pt>
                <c:pt idx="307">
                  <c:v>112.929</c:v>
                </c:pt>
                <c:pt idx="308">
                  <c:v>112.87</c:v>
                </c:pt>
                <c:pt idx="309">
                  <c:v>112.905</c:v>
                </c:pt>
                <c:pt idx="310">
                  <c:v>113.23</c:v>
                </c:pt>
                <c:pt idx="311">
                  <c:v>113.745</c:v>
                </c:pt>
                <c:pt idx="312">
                  <c:v>113.627</c:v>
                </c:pt>
                <c:pt idx="313">
                  <c:v>113.634</c:v>
                </c:pt>
                <c:pt idx="314">
                  <c:v>113.111</c:v>
                </c:pt>
                <c:pt idx="315">
                  <c:v>112.999</c:v>
                </c:pt>
                <c:pt idx="316">
                  <c:v>112.996</c:v>
                </c:pt>
                <c:pt idx="317">
                  <c:v>113.081</c:v>
                </c:pt>
                <c:pt idx="318">
                  <c:v>113.181</c:v>
                </c:pt>
                <c:pt idx="319">
                  <c:v>113.16</c:v>
                </c:pt>
                <c:pt idx="320">
                  <c:v>113.057</c:v>
                </c:pt>
                <c:pt idx="321">
                  <c:v>113.312</c:v>
                </c:pt>
                <c:pt idx="322">
                  <c:v>113.319</c:v>
                </c:pt>
                <c:pt idx="323">
                  <c:v>113.185</c:v>
                </c:pt>
                <c:pt idx="324">
                  <c:v>113.017</c:v>
                </c:pt>
                <c:pt idx="325">
                  <c:v>113</c:v>
                </c:pt>
                <c:pt idx="326">
                  <c:v>113.22199999999999</c:v>
                </c:pt>
                <c:pt idx="327">
                  <c:v>113.39700000000001</c:v>
                </c:pt>
                <c:pt idx="328">
                  <c:v>113.148</c:v>
                </c:pt>
                <c:pt idx="329">
                  <c:v>113.045</c:v>
                </c:pt>
                <c:pt idx="330">
                  <c:v>113.146</c:v>
                </c:pt>
                <c:pt idx="331">
                  <c:v>111.726</c:v>
                </c:pt>
                <c:pt idx="332">
                  <c:v>109.652</c:v>
                </c:pt>
                <c:pt idx="333">
                  <c:v>109.376</c:v>
                </c:pt>
                <c:pt idx="334">
                  <c:v>109.789</c:v>
                </c:pt>
                <c:pt idx="335">
                  <c:v>110.33499999999999</c:v>
                </c:pt>
                <c:pt idx="336">
                  <c:v>110.608</c:v>
                </c:pt>
                <c:pt idx="337">
                  <c:v>110.739</c:v>
                </c:pt>
                <c:pt idx="338">
                  <c:v>112.247</c:v>
                </c:pt>
                <c:pt idx="339">
                  <c:v>114.178</c:v>
                </c:pt>
                <c:pt idx="340">
                  <c:v>114.148</c:v>
                </c:pt>
                <c:pt idx="341">
                  <c:v>113.48</c:v>
                </c:pt>
                <c:pt idx="342">
                  <c:v>112.977</c:v>
                </c:pt>
                <c:pt idx="343">
                  <c:v>112.666</c:v>
                </c:pt>
                <c:pt idx="344">
                  <c:v>112.482</c:v>
                </c:pt>
                <c:pt idx="345">
                  <c:v>112.586</c:v>
                </c:pt>
                <c:pt idx="346">
                  <c:v>112.541</c:v>
                </c:pt>
                <c:pt idx="347">
                  <c:v>112.63</c:v>
                </c:pt>
                <c:pt idx="348">
                  <c:v>112.699</c:v>
                </c:pt>
                <c:pt idx="349">
                  <c:v>112.96</c:v>
                </c:pt>
                <c:pt idx="350">
                  <c:v>113.087</c:v>
                </c:pt>
                <c:pt idx="351">
                  <c:v>113.42400000000001</c:v>
                </c:pt>
                <c:pt idx="352">
                  <c:v>113.87</c:v>
                </c:pt>
                <c:pt idx="353">
                  <c:v>114.577</c:v>
                </c:pt>
                <c:pt idx="354">
                  <c:v>115.925</c:v>
                </c:pt>
                <c:pt idx="355">
                  <c:v>116.82299999999999</c:v>
                </c:pt>
                <c:pt idx="356">
                  <c:v>116.967</c:v>
                </c:pt>
                <c:pt idx="357">
                  <c:v>115.53400000000001</c:v>
                </c:pt>
                <c:pt idx="358">
                  <c:v>111.321</c:v>
                </c:pt>
                <c:pt idx="359">
                  <c:v>109.471</c:v>
                </c:pt>
                <c:pt idx="360">
                  <c:v>108.607</c:v>
                </c:pt>
                <c:pt idx="361">
                  <c:v>108.04900000000001</c:v>
                </c:pt>
                <c:pt idx="362">
                  <c:v>107.679</c:v>
                </c:pt>
                <c:pt idx="363">
                  <c:v>107.173</c:v>
                </c:pt>
                <c:pt idx="364">
                  <c:v>107.148</c:v>
                </c:pt>
              </c:numCache>
            </c:numRef>
          </c:val>
          <c:smooth val="0"/>
          <c:extLst>
            <c:ext xmlns:c16="http://schemas.microsoft.com/office/drawing/2014/chart" uri="{C3380CC4-5D6E-409C-BE32-E72D297353CC}">
              <c16:uniqueId val="{00000002-0BBD-470E-8292-813C5F226291}"/>
            </c:ext>
          </c:extLst>
        </c:ser>
        <c:ser>
          <c:idx val="3"/>
          <c:order val="3"/>
          <c:tx>
            <c:strRef>
              <c:f>A5_ábra_chart!$M$8</c:f>
              <c:strCache>
                <c:ptCount val="1"/>
                <c:pt idx="0">
                  <c:v>2020 trend</c:v>
                </c:pt>
              </c:strCache>
            </c:strRef>
          </c:tx>
          <c:spPr>
            <a:ln w="15875" cap="rnd" cmpd="sng" algn="ctr">
              <a:solidFill>
                <a:schemeClr val="accent1"/>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A5_ábra_chart!$M$9:$M$373</c:f>
              <c:numCache>
                <c:formatCode>0.0</c:formatCode>
                <c:ptCount val="365"/>
                <c:pt idx="0">
                  <c:v>108.395</c:v>
                </c:pt>
                <c:pt idx="1">
                  <c:v>109.083</c:v>
                </c:pt>
                <c:pt idx="2">
                  <c:v>109.02</c:v>
                </c:pt>
                <c:pt idx="3">
                  <c:v>108.889</c:v>
                </c:pt>
                <c:pt idx="4">
                  <c:v>109.02800000000001</c:v>
                </c:pt>
                <c:pt idx="5">
                  <c:v>109.401</c:v>
                </c:pt>
                <c:pt idx="6">
                  <c:v>110.699</c:v>
                </c:pt>
                <c:pt idx="7">
                  <c:v>112.78400000000001</c:v>
                </c:pt>
                <c:pt idx="8">
                  <c:v>113.02800000000001</c:v>
                </c:pt>
                <c:pt idx="9">
                  <c:v>113.09399999999999</c:v>
                </c:pt>
                <c:pt idx="10">
                  <c:v>112.128</c:v>
                </c:pt>
                <c:pt idx="11">
                  <c:v>111.337</c:v>
                </c:pt>
                <c:pt idx="12">
                  <c:v>111.07899999999999</c:v>
                </c:pt>
                <c:pt idx="13">
                  <c:v>110.79300000000001</c:v>
                </c:pt>
                <c:pt idx="14">
                  <c:v>111.014</c:v>
                </c:pt>
                <c:pt idx="15">
                  <c:v>111.126</c:v>
                </c:pt>
                <c:pt idx="16">
                  <c:v>111.218</c:v>
                </c:pt>
                <c:pt idx="17">
                  <c:v>111.32899999999999</c:v>
                </c:pt>
                <c:pt idx="18">
                  <c:v>111.249</c:v>
                </c:pt>
                <c:pt idx="19">
                  <c:v>111.45099999999999</c:v>
                </c:pt>
                <c:pt idx="20">
                  <c:v>111.866</c:v>
                </c:pt>
                <c:pt idx="21">
                  <c:v>111.905</c:v>
                </c:pt>
                <c:pt idx="22">
                  <c:v>111.988</c:v>
                </c:pt>
                <c:pt idx="23">
                  <c:v>111.69199999999999</c:v>
                </c:pt>
                <c:pt idx="24">
                  <c:v>111.474</c:v>
                </c:pt>
                <c:pt idx="25">
                  <c:v>111.437</c:v>
                </c:pt>
                <c:pt idx="26">
                  <c:v>111.05200000000001</c:v>
                </c:pt>
                <c:pt idx="27">
                  <c:v>110.36499999999999</c:v>
                </c:pt>
                <c:pt idx="28">
                  <c:v>109.742</c:v>
                </c:pt>
                <c:pt idx="29">
                  <c:v>109.033</c:v>
                </c:pt>
                <c:pt idx="30">
                  <c:v>108.538</c:v>
                </c:pt>
                <c:pt idx="31">
                  <c:v>107.92</c:v>
                </c:pt>
                <c:pt idx="32">
                  <c:v>106.937</c:v>
                </c:pt>
                <c:pt idx="33">
                  <c:v>106.023</c:v>
                </c:pt>
                <c:pt idx="34">
                  <c:v>105.04300000000001</c:v>
                </c:pt>
                <c:pt idx="35">
                  <c:v>104.16800000000001</c:v>
                </c:pt>
                <c:pt idx="36">
                  <c:v>103.129</c:v>
                </c:pt>
                <c:pt idx="37">
                  <c:v>102.282</c:v>
                </c:pt>
                <c:pt idx="38">
                  <c:v>102.029</c:v>
                </c:pt>
                <c:pt idx="39">
                  <c:v>101.40300000000001</c:v>
                </c:pt>
                <c:pt idx="40">
                  <c:v>100.733</c:v>
                </c:pt>
                <c:pt idx="41">
                  <c:v>100.46599999999999</c:v>
                </c:pt>
                <c:pt idx="42">
                  <c:v>100.33199999999999</c:v>
                </c:pt>
                <c:pt idx="43">
                  <c:v>100.395</c:v>
                </c:pt>
                <c:pt idx="44">
                  <c:v>100.782</c:v>
                </c:pt>
                <c:pt idx="45">
                  <c:v>100.77200000000001</c:v>
                </c:pt>
                <c:pt idx="46">
                  <c:v>100.926</c:v>
                </c:pt>
                <c:pt idx="47">
                  <c:v>101.059</c:v>
                </c:pt>
                <c:pt idx="48">
                  <c:v>101.298</c:v>
                </c:pt>
                <c:pt idx="49">
                  <c:v>101.705</c:v>
                </c:pt>
                <c:pt idx="50">
                  <c:v>101.88200000000001</c:v>
                </c:pt>
                <c:pt idx="51">
                  <c:v>101.872</c:v>
                </c:pt>
                <c:pt idx="52">
                  <c:v>102.03</c:v>
                </c:pt>
                <c:pt idx="53">
                  <c:v>102.449</c:v>
                </c:pt>
                <c:pt idx="54">
                  <c:v>102.687</c:v>
                </c:pt>
                <c:pt idx="55">
                  <c:v>102.79900000000001</c:v>
                </c:pt>
                <c:pt idx="56">
                  <c:v>102.774</c:v>
                </c:pt>
                <c:pt idx="57">
                  <c:v>102.91</c:v>
                </c:pt>
                <c:pt idx="58">
                  <c:v>102.967</c:v>
                </c:pt>
                <c:pt idx="59">
                  <c:v>103.39700000000001</c:v>
                </c:pt>
                <c:pt idx="60">
                  <c:v>103.761</c:v>
                </c:pt>
                <c:pt idx="61">
                  <c:v>104.001</c:v>
                </c:pt>
                <c:pt idx="62">
                  <c:v>104.06399999999999</c:v>
                </c:pt>
                <c:pt idx="63">
                  <c:v>104.161</c:v>
                </c:pt>
                <c:pt idx="64">
                  <c:v>104.086</c:v>
                </c:pt>
                <c:pt idx="65">
                  <c:v>103.98699999999999</c:v>
                </c:pt>
                <c:pt idx="66">
                  <c:v>103.818</c:v>
                </c:pt>
                <c:pt idx="67">
                  <c:v>103.29900000000001</c:v>
                </c:pt>
                <c:pt idx="68">
                  <c:v>102.651</c:v>
                </c:pt>
                <c:pt idx="69">
                  <c:v>102.116</c:v>
                </c:pt>
                <c:pt idx="70">
                  <c:v>101.297</c:v>
                </c:pt>
                <c:pt idx="71">
                  <c:v>100.363</c:v>
                </c:pt>
                <c:pt idx="72">
                  <c:v>99.516999999999996</c:v>
                </c:pt>
                <c:pt idx="73">
                  <c:v>98.287999999999997</c:v>
                </c:pt>
                <c:pt idx="74">
                  <c:v>96.838999999999999</c:v>
                </c:pt>
                <c:pt idx="75">
                  <c:v>94.822000000000003</c:v>
                </c:pt>
                <c:pt idx="76">
                  <c:v>91.911000000000001</c:v>
                </c:pt>
                <c:pt idx="77">
                  <c:v>88.364999999999995</c:v>
                </c:pt>
                <c:pt idx="78">
                  <c:v>84.415999999999997</c:v>
                </c:pt>
                <c:pt idx="79">
                  <c:v>80.478999999999999</c:v>
                </c:pt>
                <c:pt idx="80">
                  <c:v>75.707999999999998</c:v>
                </c:pt>
                <c:pt idx="81">
                  <c:v>70.287999999999997</c:v>
                </c:pt>
                <c:pt idx="82">
                  <c:v>65.537999999999997</c:v>
                </c:pt>
                <c:pt idx="83">
                  <c:v>60.743000000000002</c:v>
                </c:pt>
                <c:pt idx="84">
                  <c:v>56.295999999999999</c:v>
                </c:pt>
                <c:pt idx="85">
                  <c:v>51.832000000000001</c:v>
                </c:pt>
                <c:pt idx="86">
                  <c:v>48.223999999999997</c:v>
                </c:pt>
                <c:pt idx="87">
                  <c:v>45.042000000000002</c:v>
                </c:pt>
                <c:pt idx="88">
                  <c:v>42.447000000000003</c:v>
                </c:pt>
                <c:pt idx="89">
                  <c:v>40.332000000000001</c:v>
                </c:pt>
                <c:pt idx="90">
                  <c:v>38.847999999999999</c:v>
                </c:pt>
                <c:pt idx="91">
                  <c:v>37.192999999999998</c:v>
                </c:pt>
                <c:pt idx="92">
                  <c:v>35.892000000000003</c:v>
                </c:pt>
                <c:pt idx="93">
                  <c:v>34.566000000000003</c:v>
                </c:pt>
                <c:pt idx="94">
                  <c:v>33.448999999999998</c:v>
                </c:pt>
                <c:pt idx="95">
                  <c:v>32.698999999999998</c:v>
                </c:pt>
                <c:pt idx="96">
                  <c:v>31.885000000000002</c:v>
                </c:pt>
                <c:pt idx="97">
                  <c:v>31.213999999999999</c:v>
                </c:pt>
                <c:pt idx="98">
                  <c:v>30.815999999999999</c:v>
                </c:pt>
                <c:pt idx="99">
                  <c:v>30.167000000000002</c:v>
                </c:pt>
                <c:pt idx="100">
                  <c:v>29.849</c:v>
                </c:pt>
                <c:pt idx="101">
                  <c:v>29.442</c:v>
                </c:pt>
                <c:pt idx="102">
                  <c:v>28.797999999999998</c:v>
                </c:pt>
                <c:pt idx="103">
                  <c:v>28.501999999999999</c:v>
                </c:pt>
                <c:pt idx="104">
                  <c:v>28.231999999999999</c:v>
                </c:pt>
                <c:pt idx="105">
                  <c:v>28.027999999999999</c:v>
                </c:pt>
                <c:pt idx="106">
                  <c:v>28.053000000000001</c:v>
                </c:pt>
                <c:pt idx="107">
                  <c:v>27.969000000000001</c:v>
                </c:pt>
                <c:pt idx="108">
                  <c:v>27.986000000000001</c:v>
                </c:pt>
                <c:pt idx="109">
                  <c:v>28.085999999999999</c:v>
                </c:pt>
                <c:pt idx="110">
                  <c:v>27.984000000000002</c:v>
                </c:pt>
                <c:pt idx="111">
                  <c:v>27.997</c:v>
                </c:pt>
                <c:pt idx="112">
                  <c:v>28.064</c:v>
                </c:pt>
                <c:pt idx="113">
                  <c:v>28.152000000000001</c:v>
                </c:pt>
                <c:pt idx="114">
                  <c:v>28.181000000000001</c:v>
                </c:pt>
                <c:pt idx="115">
                  <c:v>28.181000000000001</c:v>
                </c:pt>
                <c:pt idx="116">
                  <c:v>28.294</c:v>
                </c:pt>
                <c:pt idx="117">
                  <c:v>28.5</c:v>
                </c:pt>
                <c:pt idx="118">
                  <c:v>28.702000000000002</c:v>
                </c:pt>
                <c:pt idx="119">
                  <c:v>29.097000000000001</c:v>
                </c:pt>
                <c:pt idx="120">
                  <c:v>29.19</c:v>
                </c:pt>
                <c:pt idx="121">
                  <c:v>29.212</c:v>
                </c:pt>
                <c:pt idx="122">
                  <c:v>29.327000000000002</c:v>
                </c:pt>
                <c:pt idx="123">
                  <c:v>29.658000000000001</c:v>
                </c:pt>
                <c:pt idx="124">
                  <c:v>30.094000000000001</c:v>
                </c:pt>
                <c:pt idx="125">
                  <c:v>30.359000000000002</c:v>
                </c:pt>
                <c:pt idx="126">
                  <c:v>30.559000000000001</c:v>
                </c:pt>
                <c:pt idx="127">
                  <c:v>30.98</c:v>
                </c:pt>
                <c:pt idx="128">
                  <c:v>31.436</c:v>
                </c:pt>
                <c:pt idx="129">
                  <c:v>31.878</c:v>
                </c:pt>
                <c:pt idx="130">
                  <c:v>32.198</c:v>
                </c:pt>
                <c:pt idx="131">
                  <c:v>32.274000000000001</c:v>
                </c:pt>
                <c:pt idx="132">
                  <c:v>32.542999999999999</c:v>
                </c:pt>
                <c:pt idx="133">
                  <c:v>32.783000000000001</c:v>
                </c:pt>
                <c:pt idx="134">
                  <c:v>33.116</c:v>
                </c:pt>
                <c:pt idx="135">
                  <c:v>33.387</c:v>
                </c:pt>
                <c:pt idx="136">
                  <c:v>33.637999999999998</c:v>
                </c:pt>
                <c:pt idx="137">
                  <c:v>33.838999999999999</c:v>
                </c:pt>
                <c:pt idx="138">
                  <c:v>34.085000000000001</c:v>
                </c:pt>
                <c:pt idx="139">
                  <c:v>34.499000000000002</c:v>
                </c:pt>
                <c:pt idx="140">
                  <c:v>34.755000000000003</c:v>
                </c:pt>
                <c:pt idx="141">
                  <c:v>35.045999999999999</c:v>
                </c:pt>
                <c:pt idx="142">
                  <c:v>35.220999999999997</c:v>
                </c:pt>
                <c:pt idx="143">
                  <c:v>35.255000000000003</c:v>
                </c:pt>
                <c:pt idx="144">
                  <c:v>35.244999999999997</c:v>
                </c:pt>
                <c:pt idx="145">
                  <c:v>35.139000000000003</c:v>
                </c:pt>
                <c:pt idx="146">
                  <c:v>35.228000000000002</c:v>
                </c:pt>
                <c:pt idx="147">
                  <c:v>35.417000000000002</c:v>
                </c:pt>
                <c:pt idx="148">
                  <c:v>35.656999999999996</c:v>
                </c:pt>
                <c:pt idx="149">
                  <c:v>35.869999999999997</c:v>
                </c:pt>
                <c:pt idx="150">
                  <c:v>36.387</c:v>
                </c:pt>
                <c:pt idx="151">
                  <c:v>37.17</c:v>
                </c:pt>
                <c:pt idx="152">
                  <c:v>38.085999999999999</c:v>
                </c:pt>
                <c:pt idx="153">
                  <c:v>38.631999999999998</c:v>
                </c:pt>
                <c:pt idx="154">
                  <c:v>39.256999999999998</c:v>
                </c:pt>
                <c:pt idx="155">
                  <c:v>39.936</c:v>
                </c:pt>
                <c:pt idx="156">
                  <c:v>40.552</c:v>
                </c:pt>
                <c:pt idx="157">
                  <c:v>41.167000000000002</c:v>
                </c:pt>
                <c:pt idx="158">
                  <c:v>41.649000000000001</c:v>
                </c:pt>
                <c:pt idx="159">
                  <c:v>41.968000000000004</c:v>
                </c:pt>
                <c:pt idx="160">
                  <c:v>42.44</c:v>
                </c:pt>
                <c:pt idx="161">
                  <c:v>42.963999999999999</c:v>
                </c:pt>
                <c:pt idx="162">
                  <c:v>43.438000000000002</c:v>
                </c:pt>
                <c:pt idx="163">
                  <c:v>43.795000000000002</c:v>
                </c:pt>
                <c:pt idx="164">
                  <c:v>44.232999999999997</c:v>
                </c:pt>
                <c:pt idx="165">
                  <c:v>44.843000000000004</c:v>
                </c:pt>
                <c:pt idx="166">
                  <c:v>45.356999999999999</c:v>
                </c:pt>
                <c:pt idx="167">
                  <c:v>45.658000000000001</c:v>
                </c:pt>
                <c:pt idx="168">
                  <c:v>45.987000000000002</c:v>
                </c:pt>
                <c:pt idx="169">
                  <c:v>46.274000000000001</c:v>
                </c:pt>
                <c:pt idx="170">
                  <c:v>46.731000000000002</c:v>
                </c:pt>
                <c:pt idx="171">
                  <c:v>47.055999999999997</c:v>
                </c:pt>
                <c:pt idx="172">
                  <c:v>47.347999999999999</c:v>
                </c:pt>
                <c:pt idx="173">
                  <c:v>47.637999999999998</c:v>
                </c:pt>
                <c:pt idx="174">
                  <c:v>48.161000000000001</c:v>
                </c:pt>
                <c:pt idx="175">
                  <c:v>48.465000000000003</c:v>
                </c:pt>
                <c:pt idx="176">
                  <c:v>48.667000000000002</c:v>
                </c:pt>
                <c:pt idx="177">
                  <c:v>48.996000000000002</c:v>
                </c:pt>
                <c:pt idx="178">
                  <c:v>49.317999999999998</c:v>
                </c:pt>
                <c:pt idx="179">
                  <c:v>49.427999999999997</c:v>
                </c:pt>
                <c:pt idx="180">
                  <c:v>49.716999999999999</c:v>
                </c:pt>
                <c:pt idx="181">
                  <c:v>50.375999999999998</c:v>
                </c:pt>
                <c:pt idx="182">
                  <c:v>51.387999999999998</c:v>
                </c:pt>
                <c:pt idx="183">
                  <c:v>52.534999999999997</c:v>
                </c:pt>
                <c:pt idx="184">
                  <c:v>52.93</c:v>
                </c:pt>
                <c:pt idx="185">
                  <c:v>53.945</c:v>
                </c:pt>
                <c:pt idx="186">
                  <c:v>55.183999999999997</c:v>
                </c:pt>
                <c:pt idx="187">
                  <c:v>56.268000000000001</c:v>
                </c:pt>
                <c:pt idx="188">
                  <c:v>56.872</c:v>
                </c:pt>
                <c:pt idx="189">
                  <c:v>57.475999999999999</c:v>
                </c:pt>
                <c:pt idx="190">
                  <c:v>58.276000000000003</c:v>
                </c:pt>
                <c:pt idx="191">
                  <c:v>59.591000000000001</c:v>
                </c:pt>
                <c:pt idx="192">
                  <c:v>60.271000000000001</c:v>
                </c:pt>
                <c:pt idx="193">
                  <c:v>60.759</c:v>
                </c:pt>
                <c:pt idx="194">
                  <c:v>61.134</c:v>
                </c:pt>
                <c:pt idx="195">
                  <c:v>61.77</c:v>
                </c:pt>
                <c:pt idx="196">
                  <c:v>62.280999999999999</c:v>
                </c:pt>
                <c:pt idx="197">
                  <c:v>62.673000000000002</c:v>
                </c:pt>
                <c:pt idx="198">
                  <c:v>63.197000000000003</c:v>
                </c:pt>
                <c:pt idx="199">
                  <c:v>63.640999999999998</c:v>
                </c:pt>
                <c:pt idx="200">
                  <c:v>63.92</c:v>
                </c:pt>
                <c:pt idx="201">
                  <c:v>63.933999999999997</c:v>
                </c:pt>
                <c:pt idx="202">
                  <c:v>63.670999999999999</c:v>
                </c:pt>
                <c:pt idx="203">
                  <c:v>63.545999999999999</c:v>
                </c:pt>
                <c:pt idx="204">
                  <c:v>63.473999999999997</c:v>
                </c:pt>
                <c:pt idx="205">
                  <c:v>63.462000000000003</c:v>
                </c:pt>
                <c:pt idx="206">
                  <c:v>63.442</c:v>
                </c:pt>
                <c:pt idx="207">
                  <c:v>63.36</c:v>
                </c:pt>
                <c:pt idx="208">
                  <c:v>63.448</c:v>
                </c:pt>
                <c:pt idx="209">
                  <c:v>62.643999999999998</c:v>
                </c:pt>
                <c:pt idx="210">
                  <c:v>62.462000000000003</c:v>
                </c:pt>
                <c:pt idx="211">
                  <c:v>62.496000000000002</c:v>
                </c:pt>
                <c:pt idx="212">
                  <c:v>62.825000000000003</c:v>
                </c:pt>
                <c:pt idx="213">
                  <c:v>63.161000000000001</c:v>
                </c:pt>
                <c:pt idx="214">
                  <c:v>63.6</c:v>
                </c:pt>
                <c:pt idx="215">
                  <c:v>63.866999999999997</c:v>
                </c:pt>
                <c:pt idx="216">
                  <c:v>65.128</c:v>
                </c:pt>
                <c:pt idx="217">
                  <c:v>65.763999999999996</c:v>
                </c:pt>
                <c:pt idx="218">
                  <c:v>66.260000000000005</c:v>
                </c:pt>
                <c:pt idx="219">
                  <c:v>66.477000000000004</c:v>
                </c:pt>
                <c:pt idx="220">
                  <c:v>66.731999999999999</c:v>
                </c:pt>
                <c:pt idx="221">
                  <c:v>67.045000000000002</c:v>
                </c:pt>
                <c:pt idx="222">
                  <c:v>67.450999999999993</c:v>
                </c:pt>
                <c:pt idx="223">
                  <c:v>67.652000000000001</c:v>
                </c:pt>
                <c:pt idx="224">
                  <c:v>67.891999999999996</c:v>
                </c:pt>
                <c:pt idx="225">
                  <c:v>68.094999999999999</c:v>
                </c:pt>
                <c:pt idx="226">
                  <c:v>68.293999999999997</c:v>
                </c:pt>
                <c:pt idx="227">
                  <c:v>68.465000000000003</c:v>
                </c:pt>
                <c:pt idx="228">
                  <c:v>68.623000000000005</c:v>
                </c:pt>
                <c:pt idx="229">
                  <c:v>68.682000000000002</c:v>
                </c:pt>
                <c:pt idx="230">
                  <c:v>68.688000000000002</c:v>
                </c:pt>
                <c:pt idx="231">
                  <c:v>68.843000000000004</c:v>
                </c:pt>
                <c:pt idx="232">
                  <c:v>68.817999999999998</c:v>
                </c:pt>
                <c:pt idx="233">
                  <c:v>68.813000000000002</c:v>
                </c:pt>
                <c:pt idx="234">
                  <c:v>68.942999999999998</c:v>
                </c:pt>
                <c:pt idx="235">
                  <c:v>68.915999999999997</c:v>
                </c:pt>
                <c:pt idx="236">
                  <c:v>68.899000000000001</c:v>
                </c:pt>
                <c:pt idx="237">
                  <c:v>68.831999999999994</c:v>
                </c:pt>
                <c:pt idx="238">
                  <c:v>68.706000000000003</c:v>
                </c:pt>
                <c:pt idx="239">
                  <c:v>68.775000000000006</c:v>
                </c:pt>
                <c:pt idx="240">
                  <c:v>68.691000000000003</c:v>
                </c:pt>
                <c:pt idx="241">
                  <c:v>68.561000000000007</c:v>
                </c:pt>
                <c:pt idx="242">
                  <c:v>68.551000000000002</c:v>
                </c:pt>
                <c:pt idx="243">
                  <c:v>68.441999999999993</c:v>
                </c:pt>
                <c:pt idx="244">
                  <c:v>68.444999999999993</c:v>
                </c:pt>
                <c:pt idx="245">
                  <c:v>68.581000000000003</c:v>
                </c:pt>
                <c:pt idx="246">
                  <c:v>68.789000000000001</c:v>
                </c:pt>
                <c:pt idx="247">
                  <c:v>68.605000000000004</c:v>
                </c:pt>
                <c:pt idx="248">
                  <c:v>68.125</c:v>
                </c:pt>
                <c:pt idx="249">
                  <c:v>67.840999999999994</c:v>
                </c:pt>
                <c:pt idx="250">
                  <c:v>67.691999999999993</c:v>
                </c:pt>
                <c:pt idx="251">
                  <c:v>67.849999999999994</c:v>
                </c:pt>
                <c:pt idx="252">
                  <c:v>67.876999999999995</c:v>
                </c:pt>
                <c:pt idx="253">
                  <c:v>67.7</c:v>
                </c:pt>
                <c:pt idx="254">
                  <c:v>67.734999999999999</c:v>
                </c:pt>
                <c:pt idx="255">
                  <c:v>68.245000000000005</c:v>
                </c:pt>
                <c:pt idx="256">
                  <c:v>68.501000000000005</c:v>
                </c:pt>
                <c:pt idx="257">
                  <c:v>68.843000000000004</c:v>
                </c:pt>
                <c:pt idx="258">
                  <c:v>69.007999999999996</c:v>
                </c:pt>
                <c:pt idx="259">
                  <c:v>69.028999999999996</c:v>
                </c:pt>
                <c:pt idx="260">
                  <c:v>69.143000000000001</c:v>
                </c:pt>
                <c:pt idx="261">
                  <c:v>69.278000000000006</c:v>
                </c:pt>
                <c:pt idx="262">
                  <c:v>69.341999999999999</c:v>
                </c:pt>
                <c:pt idx="263">
                  <c:v>69.378</c:v>
                </c:pt>
                <c:pt idx="264">
                  <c:v>69.403999999999996</c:v>
                </c:pt>
                <c:pt idx="265">
                  <c:v>69.427999999999997</c:v>
                </c:pt>
                <c:pt idx="266">
                  <c:v>69.540999999999997</c:v>
                </c:pt>
                <c:pt idx="267">
                  <c:v>69.575000000000003</c:v>
                </c:pt>
                <c:pt idx="268">
                  <c:v>69.513000000000005</c:v>
                </c:pt>
                <c:pt idx="269">
                  <c:v>69.504000000000005</c:v>
                </c:pt>
                <c:pt idx="270">
                  <c:v>68.805999999999997</c:v>
                </c:pt>
                <c:pt idx="271">
                  <c:v>67.864999999999995</c:v>
                </c:pt>
                <c:pt idx="272">
                  <c:v>67.825000000000003</c:v>
                </c:pt>
                <c:pt idx="273">
                  <c:v>67.837000000000003</c:v>
                </c:pt>
                <c:pt idx="274">
                  <c:v>67.775999999999996</c:v>
                </c:pt>
                <c:pt idx="275">
                  <c:v>67.66</c:v>
                </c:pt>
                <c:pt idx="276">
                  <c:v>67.430999999999997</c:v>
                </c:pt>
                <c:pt idx="277">
                  <c:v>68.009</c:v>
                </c:pt>
                <c:pt idx="278">
                  <c:v>68.763000000000005</c:v>
                </c:pt>
                <c:pt idx="279">
                  <c:v>68.570999999999998</c:v>
                </c:pt>
                <c:pt idx="280">
                  <c:v>68.549000000000007</c:v>
                </c:pt>
                <c:pt idx="281">
                  <c:v>68.596000000000004</c:v>
                </c:pt>
                <c:pt idx="282">
                  <c:v>68.643000000000001</c:v>
                </c:pt>
                <c:pt idx="283">
                  <c:v>68.694000000000003</c:v>
                </c:pt>
                <c:pt idx="284">
                  <c:v>68.727000000000004</c:v>
                </c:pt>
                <c:pt idx="285">
                  <c:v>68.674000000000007</c:v>
                </c:pt>
                <c:pt idx="286">
                  <c:v>68.763000000000005</c:v>
                </c:pt>
                <c:pt idx="287">
                  <c:v>68.650000000000006</c:v>
                </c:pt>
                <c:pt idx="288">
                  <c:v>68.686999999999998</c:v>
                </c:pt>
                <c:pt idx="289">
                  <c:v>68.713999999999999</c:v>
                </c:pt>
                <c:pt idx="290">
                  <c:v>68.819999999999993</c:v>
                </c:pt>
                <c:pt idx="291">
                  <c:v>68.754000000000005</c:v>
                </c:pt>
                <c:pt idx="292">
                  <c:v>68.572000000000003</c:v>
                </c:pt>
                <c:pt idx="293">
                  <c:v>68.171999999999997</c:v>
                </c:pt>
                <c:pt idx="294">
                  <c:v>67.977999999999994</c:v>
                </c:pt>
                <c:pt idx="295">
                  <c:v>67.72</c:v>
                </c:pt>
                <c:pt idx="296">
                  <c:v>67.468000000000004</c:v>
                </c:pt>
                <c:pt idx="297">
                  <c:v>67.105999999999995</c:v>
                </c:pt>
                <c:pt idx="298">
                  <c:v>66.965000000000003</c:v>
                </c:pt>
                <c:pt idx="299">
                  <c:v>66.998999999999995</c:v>
                </c:pt>
                <c:pt idx="300">
                  <c:v>67.058000000000007</c:v>
                </c:pt>
                <c:pt idx="301">
                  <c:v>66.948999999999998</c:v>
                </c:pt>
                <c:pt idx="302">
                  <c:v>67.070999999999998</c:v>
                </c:pt>
                <c:pt idx="303">
                  <c:v>66.971999999999994</c:v>
                </c:pt>
                <c:pt idx="304">
                  <c:v>66.936000000000007</c:v>
                </c:pt>
                <c:pt idx="305">
                  <c:v>67.058000000000007</c:v>
                </c:pt>
                <c:pt idx="306">
                  <c:v>67.328000000000003</c:v>
                </c:pt>
                <c:pt idx="307">
                  <c:v>67.706999999999994</c:v>
                </c:pt>
                <c:pt idx="308">
                  <c:v>68.031000000000006</c:v>
                </c:pt>
                <c:pt idx="309">
                  <c:v>68.099999999999994</c:v>
                </c:pt>
                <c:pt idx="310">
                  <c:v>68.11</c:v>
                </c:pt>
                <c:pt idx="311">
                  <c:v>68.2</c:v>
                </c:pt>
                <c:pt idx="312">
                  <c:v>68.019000000000005</c:v>
                </c:pt>
                <c:pt idx="313">
                  <c:v>67.653999999999996</c:v>
                </c:pt>
                <c:pt idx="314">
                  <c:v>67.162999999999997</c:v>
                </c:pt>
                <c:pt idx="315">
                  <c:v>66.855000000000004</c:v>
                </c:pt>
                <c:pt idx="316">
                  <c:v>66.623999999999995</c:v>
                </c:pt>
                <c:pt idx="317">
                  <c:v>66.581999999999994</c:v>
                </c:pt>
                <c:pt idx="318">
                  <c:v>66.515000000000001</c:v>
                </c:pt>
                <c:pt idx="319">
                  <c:v>66.825000000000003</c:v>
                </c:pt>
                <c:pt idx="320">
                  <c:v>67.081999999999994</c:v>
                </c:pt>
                <c:pt idx="321">
                  <c:v>67.412999999999997</c:v>
                </c:pt>
                <c:pt idx="322">
                  <c:v>67.47</c:v>
                </c:pt>
                <c:pt idx="323">
                  <c:v>67.843999999999994</c:v>
                </c:pt>
                <c:pt idx="324">
                  <c:v>68.427999999999997</c:v>
                </c:pt>
                <c:pt idx="325">
                  <c:v>68.828999999999994</c:v>
                </c:pt>
                <c:pt idx="326">
                  <c:v>68.921999999999997</c:v>
                </c:pt>
                <c:pt idx="327">
                  <c:v>69.477999999999994</c:v>
                </c:pt>
                <c:pt idx="328">
                  <c:v>69.935000000000002</c:v>
                </c:pt>
                <c:pt idx="329">
                  <c:v>68.484999999999999</c:v>
                </c:pt>
                <c:pt idx="330">
                  <c:v>67.027000000000001</c:v>
                </c:pt>
                <c:pt idx="331">
                  <c:v>66.751999999999995</c:v>
                </c:pt>
                <c:pt idx="332">
                  <c:v>66.855999999999995</c:v>
                </c:pt>
                <c:pt idx="333">
                  <c:v>66.933999999999997</c:v>
                </c:pt>
                <c:pt idx="334">
                  <c:v>67.05</c:v>
                </c:pt>
                <c:pt idx="335">
                  <c:v>67</c:v>
                </c:pt>
                <c:pt idx="336">
                  <c:v>68.760999999999996</c:v>
                </c:pt>
                <c:pt idx="337">
                  <c:v>70.203000000000003</c:v>
                </c:pt>
                <c:pt idx="338">
                  <c:v>70.231999999999999</c:v>
                </c:pt>
                <c:pt idx="339">
                  <c:v>69.936999999999998</c:v>
                </c:pt>
                <c:pt idx="340">
                  <c:v>69.712000000000003</c:v>
                </c:pt>
                <c:pt idx="341">
                  <c:v>69.293000000000006</c:v>
                </c:pt>
                <c:pt idx="342">
                  <c:v>69.287000000000006</c:v>
                </c:pt>
                <c:pt idx="343">
                  <c:v>69.369</c:v>
                </c:pt>
                <c:pt idx="344">
                  <c:v>69.331000000000003</c:v>
                </c:pt>
                <c:pt idx="345">
                  <c:v>69.305000000000007</c:v>
                </c:pt>
                <c:pt idx="346">
                  <c:v>69.373000000000005</c:v>
                </c:pt>
                <c:pt idx="347">
                  <c:v>69.63</c:v>
                </c:pt>
                <c:pt idx="348">
                  <c:v>69.956999999999994</c:v>
                </c:pt>
                <c:pt idx="349">
                  <c:v>69.97</c:v>
                </c:pt>
                <c:pt idx="350">
                  <c:v>70.466999999999999</c:v>
                </c:pt>
                <c:pt idx="351">
                  <c:v>71.712999999999994</c:v>
                </c:pt>
                <c:pt idx="352">
                  <c:v>73.47</c:v>
                </c:pt>
                <c:pt idx="353">
                  <c:v>74.882000000000005</c:v>
                </c:pt>
                <c:pt idx="354">
                  <c:v>75.546999999999997</c:v>
                </c:pt>
                <c:pt idx="355">
                  <c:v>76.391999999999996</c:v>
                </c:pt>
                <c:pt idx="356">
                  <c:v>77.427999999999997</c:v>
                </c:pt>
                <c:pt idx="357">
                  <c:v>76.28</c:v>
                </c:pt>
                <c:pt idx="358">
                  <c:v>72.31</c:v>
                </c:pt>
                <c:pt idx="359">
                  <c:v>70.896000000000001</c:v>
                </c:pt>
                <c:pt idx="360">
                  <c:v>70.460999999999999</c:v>
                </c:pt>
                <c:pt idx="361">
                  <c:v>70.028000000000006</c:v>
                </c:pt>
                <c:pt idx="362">
                  <c:v>69.488</c:v>
                </c:pt>
                <c:pt idx="363">
                  <c:v>69.117000000000004</c:v>
                </c:pt>
                <c:pt idx="364">
                  <c:v>68.899000000000001</c:v>
                </c:pt>
              </c:numCache>
            </c:numRef>
          </c:val>
          <c:smooth val="0"/>
          <c:extLst>
            <c:ext xmlns:c16="http://schemas.microsoft.com/office/drawing/2014/chart" uri="{C3380CC4-5D6E-409C-BE32-E72D297353CC}">
              <c16:uniqueId val="{00000003-0BBD-470E-8292-813C5F226291}"/>
            </c:ext>
          </c:extLst>
        </c:ser>
        <c:ser>
          <c:idx val="0"/>
          <c:order val="4"/>
          <c:tx>
            <c:strRef>
              <c:f>A5_ábra_chart!$J$8</c:f>
              <c:strCache>
                <c:ptCount val="1"/>
                <c:pt idx="0">
                  <c:v>2021</c:v>
                </c:pt>
              </c:strCache>
            </c:strRef>
          </c:tx>
          <c:spPr>
            <a:ln w="19050" cap="rnd" cmpd="sng" algn="ctr">
              <a:solidFill>
                <a:schemeClr val="accent4"/>
              </a:solidFill>
              <a:prstDash val="solid"/>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A5_ábra_chart!$J$9:$J$373</c:f>
              <c:numCache>
                <c:formatCode>0.0</c:formatCode>
                <c:ptCount val="365"/>
                <c:pt idx="0">
                  <c:v>55.951000000000001</c:v>
                </c:pt>
                <c:pt idx="1">
                  <c:v>67.203999999999994</c:v>
                </c:pt>
                <c:pt idx="2">
                  <c:v>74.147999999999996</c:v>
                </c:pt>
                <c:pt idx="3">
                  <c:v>73.561000000000007</c:v>
                </c:pt>
                <c:pt idx="4">
                  <c:v>70.385999999999996</c:v>
                </c:pt>
                <c:pt idx="5">
                  <c:v>68.81</c:v>
                </c:pt>
                <c:pt idx="6">
                  <c:v>69.759</c:v>
                </c:pt>
                <c:pt idx="7">
                  <c:v>70.924000000000007</c:v>
                </c:pt>
                <c:pt idx="8">
                  <c:v>63.203000000000003</c:v>
                </c:pt>
                <c:pt idx="9">
                  <c:v>64.801000000000002</c:v>
                </c:pt>
                <c:pt idx="10">
                  <c:v>66.495999999999995</c:v>
                </c:pt>
                <c:pt idx="11">
                  <c:v>65.355000000000004</c:v>
                </c:pt>
                <c:pt idx="12">
                  <c:v>66.876000000000005</c:v>
                </c:pt>
                <c:pt idx="13">
                  <c:v>69.611000000000004</c:v>
                </c:pt>
                <c:pt idx="14">
                  <c:v>70.56</c:v>
                </c:pt>
                <c:pt idx="15">
                  <c:v>61.14</c:v>
                </c:pt>
                <c:pt idx="16">
                  <c:v>61.472999999999999</c:v>
                </c:pt>
                <c:pt idx="17">
                  <c:v>64.67</c:v>
                </c:pt>
                <c:pt idx="18">
                  <c:v>63.235999999999997</c:v>
                </c:pt>
                <c:pt idx="19">
                  <c:v>64.805999999999997</c:v>
                </c:pt>
                <c:pt idx="20">
                  <c:v>66.981999999999999</c:v>
                </c:pt>
                <c:pt idx="21">
                  <c:v>68.23</c:v>
                </c:pt>
                <c:pt idx="22">
                  <c:v>57.021000000000001</c:v>
                </c:pt>
                <c:pt idx="23">
                  <c:v>57.857999999999997</c:v>
                </c:pt>
                <c:pt idx="24">
                  <c:v>60.965000000000003</c:v>
                </c:pt>
                <c:pt idx="25">
                  <c:v>59.838999999999999</c:v>
                </c:pt>
                <c:pt idx="26">
                  <c:v>63.399000000000001</c:v>
                </c:pt>
                <c:pt idx="27">
                  <c:v>64.477000000000004</c:v>
                </c:pt>
                <c:pt idx="28">
                  <c:v>66.052999999999997</c:v>
                </c:pt>
                <c:pt idx="29">
                  <c:v>56.38</c:v>
                </c:pt>
                <c:pt idx="30">
                  <c:v>56.22</c:v>
                </c:pt>
                <c:pt idx="31">
                  <c:v>57.665999999999997</c:v>
                </c:pt>
                <c:pt idx="32">
                  <c:v>57.868000000000002</c:v>
                </c:pt>
                <c:pt idx="33">
                  <c:v>62.34</c:v>
                </c:pt>
                <c:pt idx="34">
                  <c:v>64.632000000000005</c:v>
                </c:pt>
                <c:pt idx="35">
                  <c:v>67.429000000000002</c:v>
                </c:pt>
                <c:pt idx="36">
                  <c:v>58.034999999999997</c:v>
                </c:pt>
                <c:pt idx="37">
                  <c:v>56.798000000000002</c:v>
                </c:pt>
                <c:pt idx="38">
                  <c:v>61.814999999999998</c:v>
                </c:pt>
                <c:pt idx="39">
                  <c:v>60.777000000000001</c:v>
                </c:pt>
                <c:pt idx="40">
                  <c:v>63.17</c:v>
                </c:pt>
                <c:pt idx="41">
                  <c:v>61.573999999999998</c:v>
                </c:pt>
                <c:pt idx="42">
                  <c:v>62.804000000000002</c:v>
                </c:pt>
                <c:pt idx="43">
                  <c:v>53.540999999999997</c:v>
                </c:pt>
                <c:pt idx="44">
                  <c:v>52.725999999999999</c:v>
                </c:pt>
                <c:pt idx="45">
                  <c:v>56.395000000000003</c:v>
                </c:pt>
                <c:pt idx="46">
                  <c:v>58.142000000000003</c:v>
                </c:pt>
                <c:pt idx="47">
                  <c:v>64.022999999999996</c:v>
                </c:pt>
                <c:pt idx="48">
                  <c:v>64.471000000000004</c:v>
                </c:pt>
                <c:pt idx="49">
                  <c:v>68.706000000000003</c:v>
                </c:pt>
                <c:pt idx="50">
                  <c:v>62.863</c:v>
                </c:pt>
                <c:pt idx="51">
                  <c:v>63.445</c:v>
                </c:pt>
                <c:pt idx="52">
                  <c:v>66.634</c:v>
                </c:pt>
                <c:pt idx="53">
                  <c:v>66.617000000000004</c:v>
                </c:pt>
                <c:pt idx="54">
                  <c:v>67.926000000000002</c:v>
                </c:pt>
                <c:pt idx="55">
                  <c:v>72.382000000000005</c:v>
                </c:pt>
                <c:pt idx="56">
                  <c:v>74.051000000000002</c:v>
                </c:pt>
                <c:pt idx="57">
                  <c:v>64.010999999999996</c:v>
                </c:pt>
                <c:pt idx="58">
                  <c:v>65.165999999999997</c:v>
                </c:pt>
                <c:pt idx="59">
                  <c:v>70.600999999999999</c:v>
                </c:pt>
                <c:pt idx="60">
                  <c:v>69.367000000000004</c:v>
                </c:pt>
                <c:pt idx="61">
                  <c:v>71.271000000000001</c:v>
                </c:pt>
                <c:pt idx="62">
                  <c:v>75.03</c:v>
                </c:pt>
                <c:pt idx="63">
                  <c:v>77.876000000000005</c:v>
                </c:pt>
                <c:pt idx="64">
                  <c:v>67.350999999999999</c:v>
                </c:pt>
                <c:pt idx="65">
                  <c:v>67.738</c:v>
                </c:pt>
                <c:pt idx="66">
                  <c:v>72.796000000000006</c:v>
                </c:pt>
                <c:pt idx="67">
                  <c:v>71.807000000000002</c:v>
                </c:pt>
                <c:pt idx="68">
                  <c:v>73.016999999999996</c:v>
                </c:pt>
                <c:pt idx="69">
                  <c:v>75.771000000000001</c:v>
                </c:pt>
                <c:pt idx="70">
                  <c:v>79.977999999999994</c:v>
                </c:pt>
                <c:pt idx="71">
                  <c:v>69.323999999999998</c:v>
                </c:pt>
                <c:pt idx="72">
                  <c:v>69.44</c:v>
                </c:pt>
                <c:pt idx="73">
                  <c:v>71.861999999999995</c:v>
                </c:pt>
                <c:pt idx="74">
                  <c:v>73.361999999999995</c:v>
                </c:pt>
                <c:pt idx="75">
                  <c:v>75.153000000000006</c:v>
                </c:pt>
                <c:pt idx="76">
                  <c:v>77.442999999999998</c:v>
                </c:pt>
                <c:pt idx="77">
                  <c:v>81.465000000000003</c:v>
                </c:pt>
                <c:pt idx="78">
                  <c:v>71.203000000000003</c:v>
                </c:pt>
                <c:pt idx="79">
                  <c:v>72.218000000000004</c:v>
                </c:pt>
                <c:pt idx="80">
                  <c:v>75.331999999999994</c:v>
                </c:pt>
                <c:pt idx="81">
                  <c:v>74.927999999999997</c:v>
                </c:pt>
                <c:pt idx="82">
                  <c:v>77.325999999999993</c:v>
                </c:pt>
                <c:pt idx="83">
                  <c:v>80.197000000000003</c:v>
                </c:pt>
                <c:pt idx="84">
                  <c:v>82.25</c:v>
                </c:pt>
                <c:pt idx="85">
                  <c:v>73.058999999999997</c:v>
                </c:pt>
                <c:pt idx="86">
                  <c:v>73.534000000000006</c:v>
                </c:pt>
                <c:pt idx="87">
                  <c:v>77.185000000000002</c:v>
                </c:pt>
                <c:pt idx="88">
                  <c:v>77.578999999999994</c:v>
                </c:pt>
                <c:pt idx="89">
                  <c:v>80.183000000000007</c:v>
                </c:pt>
                <c:pt idx="90">
                  <c:v>83.421000000000006</c:v>
                </c:pt>
                <c:pt idx="91">
                  <c:v>81.652000000000001</c:v>
                </c:pt>
                <c:pt idx="92">
                  <c:v>73.36</c:v>
                </c:pt>
                <c:pt idx="93">
                  <c:v>71.67</c:v>
                </c:pt>
                <c:pt idx="94">
                  <c:v>79.277000000000001</c:v>
                </c:pt>
                <c:pt idx="95">
                  <c:v>79.558000000000007</c:v>
                </c:pt>
                <c:pt idx="96">
                  <c:v>80.596000000000004</c:v>
                </c:pt>
                <c:pt idx="97">
                  <c:v>82.864000000000004</c:v>
                </c:pt>
                <c:pt idx="98">
                  <c:v>84.253</c:v>
                </c:pt>
                <c:pt idx="99">
                  <c:v>74.308999999999997</c:v>
                </c:pt>
                <c:pt idx="100">
                  <c:v>74.722999999999999</c:v>
                </c:pt>
                <c:pt idx="101">
                  <c:v>79.22</c:v>
                </c:pt>
                <c:pt idx="102">
                  <c:v>79.423000000000002</c:v>
                </c:pt>
                <c:pt idx="103">
                  <c:v>78.528000000000006</c:v>
                </c:pt>
                <c:pt idx="104">
                  <c:v>80.314999999999998</c:v>
                </c:pt>
                <c:pt idx="105">
                  <c:v>81.73</c:v>
                </c:pt>
                <c:pt idx="106">
                  <c:v>71.628</c:v>
                </c:pt>
                <c:pt idx="107">
                  <c:v>73.302000000000007</c:v>
                </c:pt>
                <c:pt idx="108">
                  <c:v>76.132999999999996</c:v>
                </c:pt>
                <c:pt idx="109">
                  <c:v>74.930000000000007</c:v>
                </c:pt>
                <c:pt idx="110">
                  <c:v>76.040000000000006</c:v>
                </c:pt>
                <c:pt idx="111">
                  <c:v>81.977999999999994</c:v>
                </c:pt>
                <c:pt idx="112">
                  <c:v>81.111000000000004</c:v>
                </c:pt>
                <c:pt idx="113">
                  <c:v>71.418000000000006</c:v>
                </c:pt>
                <c:pt idx="114">
                  <c:v>72.533000000000001</c:v>
                </c:pt>
                <c:pt idx="115">
                  <c:v>77.372</c:v>
                </c:pt>
                <c:pt idx="116">
                  <c:v>76.796000000000006</c:v>
                </c:pt>
                <c:pt idx="117">
                  <c:v>78.635999999999996</c:v>
                </c:pt>
                <c:pt idx="118">
                  <c:v>83.358000000000004</c:v>
                </c:pt>
                <c:pt idx="119">
                  <c:v>84.463999999999999</c:v>
                </c:pt>
                <c:pt idx="120">
                  <c:v>74.293999999999997</c:v>
                </c:pt>
                <c:pt idx="121">
                  <c:v>73.117999999999995</c:v>
                </c:pt>
                <c:pt idx="122">
                  <c:v>75.950999999999993</c:v>
                </c:pt>
                <c:pt idx="123">
                  <c:v>76.382999999999996</c:v>
                </c:pt>
                <c:pt idx="124">
                  <c:v>79.62</c:v>
                </c:pt>
                <c:pt idx="125">
                  <c:v>81.027000000000001</c:v>
                </c:pt>
                <c:pt idx="126">
                  <c:v>83.319000000000003</c:v>
                </c:pt>
                <c:pt idx="127">
                  <c:v>72.206000000000003</c:v>
                </c:pt>
                <c:pt idx="128">
                  <c:v>71.930999999999997</c:v>
                </c:pt>
                <c:pt idx="129">
                  <c:v>76.317999999999998</c:v>
                </c:pt>
                <c:pt idx="130">
                  <c:v>75.38</c:v>
                </c:pt>
                <c:pt idx="131">
                  <c:v>78.274000000000001</c:v>
                </c:pt>
                <c:pt idx="132">
                  <c:v>78.513999999999996</c:v>
                </c:pt>
                <c:pt idx="133">
                  <c:v>80.007000000000005</c:v>
                </c:pt>
                <c:pt idx="134">
                  <c:v>69.620999999999995</c:v>
                </c:pt>
                <c:pt idx="135">
                  <c:v>71.849000000000004</c:v>
                </c:pt>
                <c:pt idx="136">
                  <c:v>76.415999999999997</c:v>
                </c:pt>
                <c:pt idx="137">
                  <c:v>76.831000000000003</c:v>
                </c:pt>
                <c:pt idx="138">
                  <c:v>77.835999999999999</c:v>
                </c:pt>
                <c:pt idx="139">
                  <c:v>82.119</c:v>
                </c:pt>
                <c:pt idx="140">
                  <c:v>83.344999999999999</c:v>
                </c:pt>
                <c:pt idx="141">
                  <c:v>72.518000000000001</c:v>
                </c:pt>
                <c:pt idx="142">
                  <c:v>73.820999999999998</c:v>
                </c:pt>
                <c:pt idx="143">
                  <c:v>78.138999999999996</c:v>
                </c:pt>
                <c:pt idx="144">
                  <c:v>78.525000000000006</c:v>
                </c:pt>
                <c:pt idx="145">
                  <c:v>79.751000000000005</c:v>
                </c:pt>
                <c:pt idx="146">
                  <c:v>83.888000000000005</c:v>
                </c:pt>
                <c:pt idx="147">
                  <c:v>85.424999999999997</c:v>
                </c:pt>
                <c:pt idx="148">
                  <c:v>73.176000000000002</c:v>
                </c:pt>
                <c:pt idx="149">
                  <c:v>72.778000000000006</c:v>
                </c:pt>
                <c:pt idx="150">
                  <c:v>76.924999999999997</c:v>
                </c:pt>
                <c:pt idx="151">
                  <c:v>79.680999999999997</c:v>
                </c:pt>
                <c:pt idx="152">
                  <c:v>82.712999999999994</c:v>
                </c:pt>
                <c:pt idx="153">
                  <c:v>85.122</c:v>
                </c:pt>
                <c:pt idx="154">
                  <c:v>87.022000000000006</c:v>
                </c:pt>
                <c:pt idx="155">
                  <c:v>77.367999999999995</c:v>
                </c:pt>
                <c:pt idx="156">
                  <c:v>78.655000000000001</c:v>
                </c:pt>
                <c:pt idx="157">
                  <c:v>81.819999999999993</c:v>
                </c:pt>
                <c:pt idx="158">
                  <c:v>82.096000000000004</c:v>
                </c:pt>
                <c:pt idx="159">
                  <c:v>84.983000000000004</c:v>
                </c:pt>
                <c:pt idx="160">
                  <c:v>88.394999999999996</c:v>
                </c:pt>
                <c:pt idx="161">
                  <c:v>90.301000000000002</c:v>
                </c:pt>
                <c:pt idx="162">
                  <c:v>78.921999999999997</c:v>
                </c:pt>
                <c:pt idx="163">
                  <c:v>78.962999999999994</c:v>
                </c:pt>
                <c:pt idx="164">
                  <c:v>84.86</c:v>
                </c:pt>
                <c:pt idx="165">
                  <c:v>85.444000000000003</c:v>
                </c:pt>
                <c:pt idx="166">
                  <c:v>88.244</c:v>
                </c:pt>
                <c:pt idx="167">
                  <c:v>90.655000000000001</c:v>
                </c:pt>
                <c:pt idx="168">
                  <c:v>92.094999999999999</c:v>
                </c:pt>
                <c:pt idx="169">
                  <c:v>81.408000000000001</c:v>
                </c:pt>
                <c:pt idx="170">
                  <c:v>82.073999999999998</c:v>
                </c:pt>
                <c:pt idx="171">
                  <c:v>85.516000000000005</c:v>
                </c:pt>
                <c:pt idx="172">
                  <c:v>86.897000000000006</c:v>
                </c:pt>
                <c:pt idx="173">
                  <c:v>89</c:v>
                </c:pt>
                <c:pt idx="174">
                  <c:v>90.777000000000001</c:v>
                </c:pt>
                <c:pt idx="175">
                  <c:v>93.26</c:v>
                </c:pt>
                <c:pt idx="176">
                  <c:v>82.311999999999998</c:v>
                </c:pt>
                <c:pt idx="177">
                  <c:v>84.153999999999996</c:v>
                </c:pt>
                <c:pt idx="178">
                  <c:v>88.97</c:v>
                </c:pt>
                <c:pt idx="179">
                  <c:v>87.941999999999993</c:v>
                </c:pt>
                <c:pt idx="180">
                  <c:v>90.337999999999994</c:v>
                </c:pt>
                <c:pt idx="181">
                  <c:v>93.823999999999998</c:v>
                </c:pt>
                <c:pt idx="182">
                  <c:v>96.531000000000006</c:v>
                </c:pt>
                <c:pt idx="183">
                  <c:v>87.414000000000001</c:v>
                </c:pt>
                <c:pt idx="184">
                  <c:v>84.396000000000001</c:v>
                </c:pt>
                <c:pt idx="185">
                  <c:v>88.114000000000004</c:v>
                </c:pt>
                <c:pt idx="186">
                  <c:v>90.045000000000002</c:v>
                </c:pt>
                <c:pt idx="187">
                  <c:v>93.47</c:v>
                </c:pt>
                <c:pt idx="188">
                  <c:v>96.040999999999997</c:v>
                </c:pt>
                <c:pt idx="189">
                  <c:v>98.888999999999996</c:v>
                </c:pt>
                <c:pt idx="190">
                  <c:v>90.74</c:v>
                </c:pt>
                <c:pt idx="191">
                  <c:v>89.224000000000004</c:v>
                </c:pt>
                <c:pt idx="192">
                  <c:v>92.87</c:v>
                </c:pt>
                <c:pt idx="193">
                  <c:v>93.805000000000007</c:v>
                </c:pt>
                <c:pt idx="194">
                  <c:v>95.554000000000002</c:v>
                </c:pt>
                <c:pt idx="195">
                  <c:v>99.194000000000003</c:v>
                </c:pt>
                <c:pt idx="196">
                  <c:v>100.226</c:v>
                </c:pt>
                <c:pt idx="197">
                  <c:v>91.27</c:v>
                </c:pt>
                <c:pt idx="198">
                  <c:v>91.665000000000006</c:v>
                </c:pt>
                <c:pt idx="199">
                  <c:v>94.917000000000002</c:v>
                </c:pt>
                <c:pt idx="200">
                  <c:v>93.55</c:v>
                </c:pt>
                <c:pt idx="201">
                  <c:v>94.715999999999994</c:v>
                </c:pt>
                <c:pt idx="202">
                  <c:v>100.077</c:v>
                </c:pt>
                <c:pt idx="203">
                  <c:v>100.532</c:v>
                </c:pt>
                <c:pt idx="204">
                  <c:v>90.37</c:v>
                </c:pt>
                <c:pt idx="205">
                  <c:v>87.393000000000001</c:v>
                </c:pt>
                <c:pt idx="206">
                  <c:v>91.838999999999999</c:v>
                </c:pt>
                <c:pt idx="207">
                  <c:v>95.444000000000003</c:v>
                </c:pt>
                <c:pt idx="208">
                  <c:v>96.552999999999997</c:v>
                </c:pt>
                <c:pt idx="209">
                  <c:v>98.453000000000003</c:v>
                </c:pt>
                <c:pt idx="210">
                  <c:v>100.008</c:v>
                </c:pt>
                <c:pt idx="211">
                  <c:v>91.412999999999997</c:v>
                </c:pt>
                <c:pt idx="212">
                  <c:v>90.721000000000004</c:v>
                </c:pt>
                <c:pt idx="213">
                  <c:v>92.325000000000003</c:v>
                </c:pt>
                <c:pt idx="214">
                  <c:v>90.953999999999994</c:v>
                </c:pt>
                <c:pt idx="215">
                  <c:v>92.453000000000003</c:v>
                </c:pt>
                <c:pt idx="216">
                  <c:v>93.551000000000002</c:v>
                </c:pt>
                <c:pt idx="217">
                  <c:v>94.885999999999996</c:v>
                </c:pt>
                <c:pt idx="218">
                  <c:v>86</c:v>
                </c:pt>
                <c:pt idx="219">
                  <c:v>86.212999999999994</c:v>
                </c:pt>
                <c:pt idx="220">
                  <c:v>88.412999999999997</c:v>
                </c:pt>
                <c:pt idx="221">
                  <c:v>88.897999999999996</c:v>
                </c:pt>
                <c:pt idx="222">
                  <c:v>90.11</c:v>
                </c:pt>
                <c:pt idx="223">
                  <c:v>92.510999999999996</c:v>
                </c:pt>
                <c:pt idx="224">
                  <c:v>94.507999999999996</c:v>
                </c:pt>
                <c:pt idx="225">
                  <c:v>85.352999999999994</c:v>
                </c:pt>
                <c:pt idx="226">
                  <c:v>86.210999999999999</c:v>
                </c:pt>
                <c:pt idx="227">
                  <c:v>89.438999999999993</c:v>
                </c:pt>
                <c:pt idx="228">
                  <c:v>87.656000000000006</c:v>
                </c:pt>
                <c:pt idx="229">
                  <c:v>88.540999999999997</c:v>
                </c:pt>
                <c:pt idx="230">
                  <c:v>91.58</c:v>
                </c:pt>
                <c:pt idx="231">
                  <c:v>94.539000000000001</c:v>
                </c:pt>
                <c:pt idx="232">
                  <c:v>84.808999999999997</c:v>
                </c:pt>
                <c:pt idx="233">
                  <c:v>84.028999999999996</c:v>
                </c:pt>
                <c:pt idx="234">
                  <c:v>89.082999999999998</c:v>
                </c:pt>
                <c:pt idx="235">
                  <c:v>88.593999999999994</c:v>
                </c:pt>
                <c:pt idx="236">
                  <c:v>91.227000000000004</c:v>
                </c:pt>
                <c:pt idx="237">
                  <c:v>94.954999999999998</c:v>
                </c:pt>
                <c:pt idx="238">
                  <c:v>96.891000000000005</c:v>
                </c:pt>
                <c:pt idx="239">
                  <c:v>87.631</c:v>
                </c:pt>
                <c:pt idx="240">
                  <c:v>87.358999999999995</c:v>
                </c:pt>
                <c:pt idx="241">
                  <c:v>91.153999999999996</c:v>
                </c:pt>
                <c:pt idx="242">
                  <c:v>91.555000000000007</c:v>
                </c:pt>
                <c:pt idx="243">
                  <c:v>93.105000000000004</c:v>
                </c:pt>
                <c:pt idx="244">
                  <c:v>96.956999999999994</c:v>
                </c:pt>
                <c:pt idx="245">
                  <c:v>100.26300000000001</c:v>
                </c:pt>
                <c:pt idx="246">
                  <c:v>89.254999999999995</c:v>
                </c:pt>
                <c:pt idx="247">
                  <c:v>87.051000000000002</c:v>
                </c:pt>
                <c:pt idx="248">
                  <c:v>89.96</c:v>
                </c:pt>
                <c:pt idx="249">
                  <c:v>89.643000000000001</c:v>
                </c:pt>
                <c:pt idx="250">
                  <c:v>94.825000000000003</c:v>
                </c:pt>
                <c:pt idx="251">
                  <c:v>98.09</c:v>
                </c:pt>
                <c:pt idx="252">
                  <c:v>101.679</c:v>
                </c:pt>
                <c:pt idx="253">
                  <c:v>89.566000000000003</c:v>
                </c:pt>
                <c:pt idx="254">
                  <c:v>90.527000000000001</c:v>
                </c:pt>
                <c:pt idx="255">
                  <c:v>91.861999999999995</c:v>
                </c:pt>
                <c:pt idx="256">
                  <c:v>91.125</c:v>
                </c:pt>
                <c:pt idx="257">
                  <c:v>94.867000000000004</c:v>
                </c:pt>
                <c:pt idx="258">
                  <c:v>98.081000000000003</c:v>
                </c:pt>
                <c:pt idx="259">
                  <c:v>101.44199999999999</c:v>
                </c:pt>
                <c:pt idx="260">
                  <c:v>90.423000000000002</c:v>
                </c:pt>
                <c:pt idx="261">
                  <c:v>90.331000000000003</c:v>
                </c:pt>
                <c:pt idx="262">
                  <c:v>92.412000000000006</c:v>
                </c:pt>
                <c:pt idx="263">
                  <c:v>91.831999999999994</c:v>
                </c:pt>
                <c:pt idx="264">
                  <c:v>95.125</c:v>
                </c:pt>
                <c:pt idx="265">
                  <c:v>98.143000000000001</c:v>
                </c:pt>
                <c:pt idx="266">
                  <c:v>100.562</c:v>
                </c:pt>
                <c:pt idx="267">
                  <c:v>89.521000000000001</c:v>
                </c:pt>
                <c:pt idx="268">
                  <c:v>91.364999999999995</c:v>
                </c:pt>
                <c:pt idx="269">
                  <c:v>95.37</c:v>
                </c:pt>
                <c:pt idx="270">
                  <c:v>93.840999999999994</c:v>
                </c:pt>
                <c:pt idx="271">
                  <c:v>96.933000000000007</c:v>
                </c:pt>
                <c:pt idx="272">
                  <c:v>100.90600000000001</c:v>
                </c:pt>
                <c:pt idx="273">
                  <c:v>102.23099999999999</c:v>
                </c:pt>
                <c:pt idx="274">
                  <c:v>88.042000000000002</c:v>
                </c:pt>
                <c:pt idx="275">
                  <c:v>88.748000000000005</c:v>
                </c:pt>
                <c:pt idx="276">
                  <c:v>93.662000000000006</c:v>
                </c:pt>
                <c:pt idx="277">
                  <c:v>93.501000000000005</c:v>
                </c:pt>
                <c:pt idx="278">
                  <c:v>96.188999999999993</c:v>
                </c:pt>
                <c:pt idx="279">
                  <c:v>100.642</c:v>
                </c:pt>
                <c:pt idx="280">
                  <c:v>100.247</c:v>
                </c:pt>
                <c:pt idx="281">
                  <c:v>88.861000000000004</c:v>
                </c:pt>
                <c:pt idx="282">
                  <c:v>90.093000000000004</c:v>
                </c:pt>
                <c:pt idx="283">
                  <c:v>93.697000000000003</c:v>
                </c:pt>
                <c:pt idx="284">
                  <c:v>93.275999999999996</c:v>
                </c:pt>
                <c:pt idx="285">
                  <c:v>94.793999999999997</c:v>
                </c:pt>
                <c:pt idx="286">
                  <c:v>100.19</c:v>
                </c:pt>
                <c:pt idx="287">
                  <c:v>102.964</c:v>
                </c:pt>
                <c:pt idx="288">
                  <c:v>91.072000000000003</c:v>
                </c:pt>
                <c:pt idx="289">
                  <c:v>93.227999999999994</c:v>
                </c:pt>
                <c:pt idx="290">
                  <c:v>97.49</c:v>
                </c:pt>
                <c:pt idx="291">
                  <c:v>94.81</c:v>
                </c:pt>
                <c:pt idx="292">
                  <c:v>97.009</c:v>
                </c:pt>
                <c:pt idx="293">
                  <c:v>99.545000000000002</c:v>
                </c:pt>
                <c:pt idx="294">
                  <c:v>101.958</c:v>
                </c:pt>
                <c:pt idx="295">
                  <c:v>90.736000000000004</c:v>
                </c:pt>
                <c:pt idx="296">
                  <c:v>91.463999999999999</c:v>
                </c:pt>
                <c:pt idx="297">
                  <c:v>95.063000000000002</c:v>
                </c:pt>
                <c:pt idx="298">
                  <c:v>93.82</c:v>
                </c:pt>
                <c:pt idx="299">
                  <c:v>94.600999999999999</c:v>
                </c:pt>
                <c:pt idx="300">
                  <c:v>97.025999999999996</c:v>
                </c:pt>
                <c:pt idx="301">
                  <c:v>99.620999999999995</c:v>
                </c:pt>
                <c:pt idx="302">
                  <c:v>87.164000000000001</c:v>
                </c:pt>
                <c:pt idx="303">
                  <c:v>86.941999999999993</c:v>
                </c:pt>
                <c:pt idx="304">
                  <c:v>92.269000000000005</c:v>
                </c:pt>
                <c:pt idx="305">
                  <c:v>91.269000000000005</c:v>
                </c:pt>
                <c:pt idx="306">
                  <c:v>94.572000000000003</c:v>
                </c:pt>
                <c:pt idx="307">
                  <c:v>96.52</c:v>
                </c:pt>
                <c:pt idx="308">
                  <c:v>98.367000000000004</c:v>
                </c:pt>
                <c:pt idx="309">
                  <c:v>83.882999999999996</c:v>
                </c:pt>
                <c:pt idx="310">
                  <c:v>85.143000000000001</c:v>
                </c:pt>
                <c:pt idx="311">
                  <c:v>90.998999999999995</c:v>
                </c:pt>
                <c:pt idx="312">
                  <c:v>89.024000000000001</c:v>
                </c:pt>
                <c:pt idx="313">
                  <c:v>89.69</c:v>
                </c:pt>
                <c:pt idx="314">
                  <c:v>90.983000000000004</c:v>
                </c:pt>
                <c:pt idx="315">
                  <c:v>93.11</c:v>
                </c:pt>
                <c:pt idx="316">
                  <c:v>80.637</c:v>
                </c:pt>
                <c:pt idx="317">
                  <c:v>84.021000000000001</c:v>
                </c:pt>
                <c:pt idx="318">
                  <c:v>90.87</c:v>
                </c:pt>
                <c:pt idx="319">
                  <c:v>90.600999999999999</c:v>
                </c:pt>
                <c:pt idx="320">
                  <c:v>91.619</c:v>
                </c:pt>
                <c:pt idx="321">
                  <c:v>95.671000000000006</c:v>
                </c:pt>
                <c:pt idx="322">
                  <c:v>98.997</c:v>
                </c:pt>
                <c:pt idx="323">
                  <c:v>86.787999999999997</c:v>
                </c:pt>
                <c:pt idx="324">
                  <c:v>86.736000000000004</c:v>
                </c:pt>
                <c:pt idx="325">
                  <c:v>92.352000000000004</c:v>
                </c:pt>
                <c:pt idx="326">
                  <c:v>94.54</c:v>
                </c:pt>
                <c:pt idx="327">
                  <c:v>95.596999999999994</c:v>
                </c:pt>
                <c:pt idx="328">
                  <c:v>84.695999999999998</c:v>
                </c:pt>
                <c:pt idx="329">
                  <c:v>86.96</c:v>
                </c:pt>
                <c:pt idx="330">
                  <c:v>84.403999999999996</c:v>
                </c:pt>
                <c:pt idx="331">
                  <c:v>91.745000000000005</c:v>
                </c:pt>
                <c:pt idx="332">
                  <c:v>95.528000000000006</c:v>
                </c:pt>
                <c:pt idx="333">
                  <c:v>94.947000000000003</c:v>
                </c:pt>
                <c:pt idx="334">
                  <c:v>94.933999999999997</c:v>
                </c:pt>
                <c:pt idx="335">
                  <c:v>98.004000000000005</c:v>
                </c:pt>
                <c:pt idx="336">
                  <c:v>100.01</c:v>
                </c:pt>
                <c:pt idx="337">
                  <c:v>85.703000000000003</c:v>
                </c:pt>
                <c:pt idx="338">
                  <c:v>86.733000000000004</c:v>
                </c:pt>
                <c:pt idx="339">
                  <c:v>91.668000000000006</c:v>
                </c:pt>
                <c:pt idx="340">
                  <c:v>91.634</c:v>
                </c:pt>
                <c:pt idx="341">
                  <c:v>93.73</c:v>
                </c:pt>
                <c:pt idx="342">
                  <c:v>97.078999999999994</c:v>
                </c:pt>
                <c:pt idx="343">
                  <c:v>98.632999999999996</c:v>
                </c:pt>
                <c:pt idx="344">
                  <c:v>84.049000000000007</c:v>
                </c:pt>
                <c:pt idx="345">
                  <c:v>88.198999999999998</c:v>
                </c:pt>
                <c:pt idx="346">
                  <c:v>93.748999999999995</c:v>
                </c:pt>
                <c:pt idx="347">
                  <c:v>91.171999999999997</c:v>
                </c:pt>
                <c:pt idx="348">
                  <c:v>93.474000000000004</c:v>
                </c:pt>
                <c:pt idx="349">
                  <c:v>97.811999999999998</c:v>
                </c:pt>
                <c:pt idx="350">
                  <c:v>102.35299999999999</c:v>
                </c:pt>
                <c:pt idx="351">
                  <c:v>89.825000000000003</c:v>
                </c:pt>
                <c:pt idx="352">
                  <c:v>91.730999999999995</c:v>
                </c:pt>
                <c:pt idx="353">
                  <c:v>95.635999999999996</c:v>
                </c:pt>
                <c:pt idx="354">
                  <c:v>95.581000000000003</c:v>
                </c:pt>
                <c:pt idx="355">
                  <c:v>98.546999999999997</c:v>
                </c:pt>
                <c:pt idx="356">
                  <c:v>99.509</c:v>
                </c:pt>
                <c:pt idx="357">
                  <c:v>87.311000000000007</c:v>
                </c:pt>
                <c:pt idx="358">
                  <c:v>68.784999999999997</c:v>
                </c:pt>
                <c:pt idx="359">
                  <c:v>85.075000000000003</c:v>
                </c:pt>
                <c:pt idx="360">
                  <c:v>90.322000000000003</c:v>
                </c:pt>
                <c:pt idx="361">
                  <c:v>89.137</c:v>
                </c:pt>
                <c:pt idx="362">
                  <c:v>90.995000000000005</c:v>
                </c:pt>
                <c:pt idx="363">
                  <c:v>92.08</c:v>
                </c:pt>
                <c:pt idx="364">
                  <c:v>83.602000000000004</c:v>
                </c:pt>
              </c:numCache>
            </c:numRef>
          </c:val>
          <c:smooth val="0"/>
          <c:extLst>
            <c:ext xmlns:c16="http://schemas.microsoft.com/office/drawing/2014/chart" uri="{C3380CC4-5D6E-409C-BE32-E72D297353CC}">
              <c16:uniqueId val="{00000004-0BBD-470E-8292-813C5F226291}"/>
            </c:ext>
          </c:extLst>
        </c:ser>
        <c:ser>
          <c:idx val="1"/>
          <c:order val="5"/>
          <c:tx>
            <c:strRef>
              <c:f>A5_ábra_chart!$K$8</c:f>
              <c:strCache>
                <c:ptCount val="1"/>
                <c:pt idx="0">
                  <c:v>2021 trend</c:v>
                </c:pt>
              </c:strCache>
            </c:strRef>
          </c:tx>
          <c:spPr>
            <a:ln w="15875" cap="rnd" cmpd="sng" algn="ctr">
              <a:solidFill>
                <a:schemeClr val="accent4"/>
              </a:solidFill>
              <a:prstDash val="sysDot"/>
              <a:round/>
              <a:headEnd type="none" w="med" len="med"/>
              <a:tailEnd type="none" w="med" len="me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A5_ábra_chart!$K$9:$K$373</c:f>
              <c:numCache>
                <c:formatCode>0.0</c:formatCode>
                <c:ptCount val="365"/>
                <c:pt idx="0">
                  <c:v>68.909000000000006</c:v>
                </c:pt>
                <c:pt idx="1">
                  <c:v>69.069000000000003</c:v>
                </c:pt>
                <c:pt idx="2">
                  <c:v>69.39</c:v>
                </c:pt>
                <c:pt idx="3">
                  <c:v>69.661000000000001</c:v>
                </c:pt>
                <c:pt idx="4">
                  <c:v>69.281999999999996</c:v>
                </c:pt>
                <c:pt idx="5">
                  <c:v>68.227999999999994</c:v>
                </c:pt>
                <c:pt idx="6">
                  <c:v>68.545000000000002</c:v>
                </c:pt>
                <c:pt idx="7">
                  <c:v>70.683999999999997</c:v>
                </c:pt>
                <c:pt idx="8">
                  <c:v>70.113</c:v>
                </c:pt>
                <c:pt idx="9">
                  <c:v>68.777000000000001</c:v>
                </c:pt>
                <c:pt idx="10">
                  <c:v>67.768000000000001</c:v>
                </c:pt>
                <c:pt idx="11">
                  <c:v>67.049000000000007</c:v>
                </c:pt>
                <c:pt idx="12">
                  <c:v>66.772999999999996</c:v>
                </c:pt>
                <c:pt idx="13">
                  <c:v>66.751999999999995</c:v>
                </c:pt>
                <c:pt idx="14">
                  <c:v>66.7</c:v>
                </c:pt>
                <c:pt idx="15">
                  <c:v>66.405000000000001</c:v>
                </c:pt>
                <c:pt idx="16">
                  <c:v>65.930000000000007</c:v>
                </c:pt>
                <c:pt idx="17">
                  <c:v>65.668999999999997</c:v>
                </c:pt>
                <c:pt idx="18">
                  <c:v>65.366</c:v>
                </c:pt>
                <c:pt idx="19">
                  <c:v>65.069999999999993</c:v>
                </c:pt>
                <c:pt idx="20">
                  <c:v>64.694999999999993</c:v>
                </c:pt>
                <c:pt idx="21">
                  <c:v>64.361999999999995</c:v>
                </c:pt>
                <c:pt idx="22">
                  <c:v>63.774000000000001</c:v>
                </c:pt>
                <c:pt idx="23">
                  <c:v>63.256999999999998</c:v>
                </c:pt>
                <c:pt idx="24">
                  <c:v>62.728000000000002</c:v>
                </c:pt>
                <c:pt idx="25">
                  <c:v>62.243000000000002</c:v>
                </c:pt>
                <c:pt idx="26">
                  <c:v>62.042000000000002</c:v>
                </c:pt>
                <c:pt idx="27">
                  <c:v>61.683999999999997</c:v>
                </c:pt>
                <c:pt idx="28">
                  <c:v>61.372999999999998</c:v>
                </c:pt>
                <c:pt idx="29">
                  <c:v>61.280999999999999</c:v>
                </c:pt>
                <c:pt idx="30">
                  <c:v>61.046999999999997</c:v>
                </c:pt>
                <c:pt idx="31">
                  <c:v>60.576000000000001</c:v>
                </c:pt>
                <c:pt idx="32">
                  <c:v>60.293999999999997</c:v>
                </c:pt>
                <c:pt idx="33">
                  <c:v>60.143000000000001</c:v>
                </c:pt>
                <c:pt idx="34">
                  <c:v>60.164999999999999</c:v>
                </c:pt>
                <c:pt idx="35">
                  <c:v>60.362000000000002</c:v>
                </c:pt>
                <c:pt idx="36">
                  <c:v>60.597999999999999</c:v>
                </c:pt>
                <c:pt idx="37">
                  <c:v>60.680999999999997</c:v>
                </c:pt>
                <c:pt idx="38">
                  <c:v>61.273000000000003</c:v>
                </c:pt>
                <c:pt idx="39">
                  <c:v>61.689</c:v>
                </c:pt>
                <c:pt idx="40">
                  <c:v>61.808</c:v>
                </c:pt>
                <c:pt idx="41">
                  <c:v>61.371000000000002</c:v>
                </c:pt>
                <c:pt idx="42">
                  <c:v>60.71</c:v>
                </c:pt>
                <c:pt idx="43">
                  <c:v>60.067999999999998</c:v>
                </c:pt>
                <c:pt idx="44">
                  <c:v>59.485999999999997</c:v>
                </c:pt>
                <c:pt idx="45">
                  <c:v>58.712000000000003</c:v>
                </c:pt>
                <c:pt idx="46">
                  <c:v>58.335999999999999</c:v>
                </c:pt>
                <c:pt idx="47">
                  <c:v>58.457000000000001</c:v>
                </c:pt>
                <c:pt idx="48">
                  <c:v>58.871000000000002</c:v>
                </c:pt>
                <c:pt idx="49">
                  <c:v>59.713999999999999</c:v>
                </c:pt>
                <c:pt idx="50">
                  <c:v>61.045999999999999</c:v>
                </c:pt>
                <c:pt idx="51">
                  <c:v>62.576999999999998</c:v>
                </c:pt>
                <c:pt idx="52">
                  <c:v>64.040000000000006</c:v>
                </c:pt>
                <c:pt idx="53">
                  <c:v>65.251000000000005</c:v>
                </c:pt>
                <c:pt idx="54">
                  <c:v>65.808000000000007</c:v>
                </c:pt>
                <c:pt idx="55">
                  <c:v>66.938999999999993</c:v>
                </c:pt>
                <c:pt idx="56">
                  <c:v>67.701999999999998</c:v>
                </c:pt>
                <c:pt idx="57">
                  <c:v>67.866</c:v>
                </c:pt>
                <c:pt idx="58">
                  <c:v>68.111999999999995</c:v>
                </c:pt>
                <c:pt idx="59">
                  <c:v>68.679000000000002</c:v>
                </c:pt>
                <c:pt idx="60">
                  <c:v>69.072000000000003</c:v>
                </c:pt>
                <c:pt idx="61">
                  <c:v>69.549000000000007</c:v>
                </c:pt>
                <c:pt idx="62">
                  <c:v>69.927999999999997</c:v>
                </c:pt>
                <c:pt idx="63">
                  <c:v>70.474000000000004</c:v>
                </c:pt>
                <c:pt idx="64">
                  <c:v>70.950999999999993</c:v>
                </c:pt>
                <c:pt idx="65">
                  <c:v>71.319000000000003</c:v>
                </c:pt>
                <c:pt idx="66">
                  <c:v>71.632000000000005</c:v>
                </c:pt>
                <c:pt idx="67">
                  <c:v>71.980999999999995</c:v>
                </c:pt>
                <c:pt idx="68">
                  <c:v>72.23</c:v>
                </c:pt>
                <c:pt idx="69">
                  <c:v>72.335999999999999</c:v>
                </c:pt>
                <c:pt idx="70">
                  <c:v>72.635999999999996</c:v>
                </c:pt>
                <c:pt idx="71">
                  <c:v>72.918000000000006</c:v>
                </c:pt>
                <c:pt idx="72">
                  <c:v>73.161000000000001</c:v>
                </c:pt>
                <c:pt idx="73">
                  <c:v>73.028000000000006</c:v>
                </c:pt>
                <c:pt idx="74">
                  <c:v>73.25</c:v>
                </c:pt>
                <c:pt idx="75">
                  <c:v>73.555000000000007</c:v>
                </c:pt>
                <c:pt idx="76">
                  <c:v>73.793999999999997</c:v>
                </c:pt>
                <c:pt idx="77">
                  <c:v>74.007000000000005</c:v>
                </c:pt>
                <c:pt idx="78">
                  <c:v>74.275000000000006</c:v>
                </c:pt>
                <c:pt idx="79">
                  <c:v>74.671999999999997</c:v>
                </c:pt>
                <c:pt idx="80">
                  <c:v>75.168000000000006</c:v>
                </c:pt>
                <c:pt idx="81">
                  <c:v>75.391000000000005</c:v>
                </c:pt>
                <c:pt idx="82">
                  <c:v>75.701999999999998</c:v>
                </c:pt>
                <c:pt idx="83">
                  <c:v>76.094999999999999</c:v>
                </c:pt>
                <c:pt idx="84">
                  <c:v>76.206999999999994</c:v>
                </c:pt>
                <c:pt idx="85">
                  <c:v>76.471999999999994</c:v>
                </c:pt>
                <c:pt idx="86">
                  <c:v>76.66</c:v>
                </c:pt>
                <c:pt idx="87">
                  <c:v>76.924999999999997</c:v>
                </c:pt>
                <c:pt idx="88">
                  <c:v>77.304000000000002</c:v>
                </c:pt>
                <c:pt idx="89">
                  <c:v>77.712000000000003</c:v>
                </c:pt>
                <c:pt idx="90">
                  <c:v>78.173000000000002</c:v>
                </c:pt>
                <c:pt idx="91">
                  <c:v>78.087000000000003</c:v>
                </c:pt>
                <c:pt idx="92">
                  <c:v>78.13</c:v>
                </c:pt>
                <c:pt idx="93">
                  <c:v>77.864000000000004</c:v>
                </c:pt>
                <c:pt idx="94">
                  <c:v>78.162999999999997</c:v>
                </c:pt>
                <c:pt idx="95">
                  <c:v>78.444999999999993</c:v>
                </c:pt>
                <c:pt idx="96">
                  <c:v>78.504000000000005</c:v>
                </c:pt>
                <c:pt idx="97">
                  <c:v>78.424999999999997</c:v>
                </c:pt>
                <c:pt idx="98">
                  <c:v>78.796000000000006</c:v>
                </c:pt>
                <c:pt idx="99">
                  <c:v>78.932000000000002</c:v>
                </c:pt>
                <c:pt idx="100">
                  <c:v>79.367999999999995</c:v>
                </c:pt>
                <c:pt idx="101">
                  <c:v>79.36</c:v>
                </c:pt>
                <c:pt idx="102">
                  <c:v>79.340999999999994</c:v>
                </c:pt>
                <c:pt idx="103">
                  <c:v>79.045000000000002</c:v>
                </c:pt>
                <c:pt idx="104">
                  <c:v>78.680999999999997</c:v>
                </c:pt>
                <c:pt idx="105">
                  <c:v>78.320999999999998</c:v>
                </c:pt>
                <c:pt idx="106">
                  <c:v>77.938000000000002</c:v>
                </c:pt>
                <c:pt idx="107">
                  <c:v>77.734999999999999</c:v>
                </c:pt>
                <c:pt idx="108">
                  <c:v>77.293999999999997</c:v>
                </c:pt>
                <c:pt idx="109">
                  <c:v>76.652000000000001</c:v>
                </c:pt>
                <c:pt idx="110">
                  <c:v>76.296000000000006</c:v>
                </c:pt>
                <c:pt idx="111">
                  <c:v>76.534000000000006</c:v>
                </c:pt>
                <c:pt idx="112">
                  <c:v>76.445999999999998</c:v>
                </c:pt>
                <c:pt idx="113">
                  <c:v>76.415999999999997</c:v>
                </c:pt>
                <c:pt idx="114">
                  <c:v>76.305999999999997</c:v>
                </c:pt>
                <c:pt idx="115">
                  <c:v>76.483000000000004</c:v>
                </c:pt>
                <c:pt idx="116">
                  <c:v>76.748999999999995</c:v>
                </c:pt>
                <c:pt idx="117">
                  <c:v>77.12</c:v>
                </c:pt>
                <c:pt idx="118">
                  <c:v>77.316999999999993</c:v>
                </c:pt>
                <c:pt idx="119">
                  <c:v>77.796000000000006</c:v>
                </c:pt>
                <c:pt idx="120">
                  <c:v>78.206999999999994</c:v>
                </c:pt>
                <c:pt idx="121">
                  <c:v>78.290999999999997</c:v>
                </c:pt>
                <c:pt idx="122">
                  <c:v>78.087999999999994</c:v>
                </c:pt>
                <c:pt idx="123">
                  <c:v>78.028999999999996</c:v>
                </c:pt>
                <c:pt idx="124">
                  <c:v>78.168999999999997</c:v>
                </c:pt>
                <c:pt idx="125">
                  <c:v>77.835999999999999</c:v>
                </c:pt>
                <c:pt idx="126">
                  <c:v>77.673000000000002</c:v>
                </c:pt>
                <c:pt idx="127">
                  <c:v>77.373999999999995</c:v>
                </c:pt>
                <c:pt idx="128">
                  <c:v>77.204999999999998</c:v>
                </c:pt>
                <c:pt idx="129">
                  <c:v>77.257000000000005</c:v>
                </c:pt>
                <c:pt idx="130">
                  <c:v>77.114000000000004</c:v>
                </c:pt>
                <c:pt idx="131">
                  <c:v>76.921999999999997</c:v>
                </c:pt>
                <c:pt idx="132">
                  <c:v>76.563000000000002</c:v>
                </c:pt>
                <c:pt idx="133">
                  <c:v>76.09</c:v>
                </c:pt>
                <c:pt idx="134">
                  <c:v>75.72</c:v>
                </c:pt>
                <c:pt idx="135">
                  <c:v>75.709000000000003</c:v>
                </c:pt>
                <c:pt idx="136">
                  <c:v>75.722999999999999</c:v>
                </c:pt>
                <c:pt idx="137">
                  <c:v>75.930000000000007</c:v>
                </c:pt>
                <c:pt idx="138">
                  <c:v>75.867000000000004</c:v>
                </c:pt>
                <c:pt idx="139">
                  <c:v>76.382000000000005</c:v>
                </c:pt>
                <c:pt idx="140">
                  <c:v>76.858999999999995</c:v>
                </c:pt>
                <c:pt idx="141">
                  <c:v>77.272999999999996</c:v>
                </c:pt>
                <c:pt idx="142">
                  <c:v>77.555000000000007</c:v>
                </c:pt>
                <c:pt idx="143">
                  <c:v>77.801000000000002</c:v>
                </c:pt>
                <c:pt idx="144">
                  <c:v>78.043000000000006</c:v>
                </c:pt>
                <c:pt idx="145">
                  <c:v>78.316000000000003</c:v>
                </c:pt>
                <c:pt idx="146">
                  <c:v>78.569000000000003</c:v>
                </c:pt>
                <c:pt idx="147">
                  <c:v>78.866</c:v>
                </c:pt>
                <c:pt idx="148">
                  <c:v>78.959999999999994</c:v>
                </c:pt>
                <c:pt idx="149">
                  <c:v>78.811000000000007</c:v>
                </c:pt>
                <c:pt idx="150">
                  <c:v>78.638000000000005</c:v>
                </c:pt>
                <c:pt idx="151">
                  <c:v>78.802999999999997</c:v>
                </c:pt>
                <c:pt idx="152">
                  <c:v>79.225999999999999</c:v>
                </c:pt>
                <c:pt idx="153">
                  <c:v>79.402000000000001</c:v>
                </c:pt>
                <c:pt idx="154">
                  <c:v>79.631</c:v>
                </c:pt>
                <c:pt idx="155">
                  <c:v>80.228999999999999</c:v>
                </c:pt>
                <c:pt idx="156">
                  <c:v>81.069000000000003</c:v>
                </c:pt>
                <c:pt idx="157">
                  <c:v>81.768000000000001</c:v>
                </c:pt>
                <c:pt idx="158">
                  <c:v>82.113</c:v>
                </c:pt>
                <c:pt idx="159">
                  <c:v>82.438000000000002</c:v>
                </c:pt>
                <c:pt idx="160">
                  <c:v>82.905000000000001</c:v>
                </c:pt>
                <c:pt idx="161">
                  <c:v>83.373999999999995</c:v>
                </c:pt>
                <c:pt idx="162">
                  <c:v>83.596000000000004</c:v>
                </c:pt>
                <c:pt idx="163">
                  <c:v>83.64</c:v>
                </c:pt>
                <c:pt idx="164">
                  <c:v>84.073999999999998</c:v>
                </c:pt>
                <c:pt idx="165">
                  <c:v>84.552000000000007</c:v>
                </c:pt>
                <c:pt idx="166">
                  <c:v>85.018000000000001</c:v>
                </c:pt>
                <c:pt idx="167">
                  <c:v>85.340999999999994</c:v>
                </c:pt>
                <c:pt idx="168">
                  <c:v>85.596999999999994</c:v>
                </c:pt>
                <c:pt idx="169">
                  <c:v>85.951999999999998</c:v>
                </c:pt>
                <c:pt idx="170">
                  <c:v>86.397000000000006</c:v>
                </c:pt>
                <c:pt idx="171">
                  <c:v>86.49</c:v>
                </c:pt>
                <c:pt idx="172">
                  <c:v>86.697999999999993</c:v>
                </c:pt>
                <c:pt idx="173">
                  <c:v>86.805999999999997</c:v>
                </c:pt>
                <c:pt idx="174">
                  <c:v>86.822999999999993</c:v>
                </c:pt>
                <c:pt idx="175">
                  <c:v>86.99</c:v>
                </c:pt>
                <c:pt idx="176">
                  <c:v>87.119</c:v>
                </c:pt>
                <c:pt idx="177">
                  <c:v>87.415999999999997</c:v>
                </c:pt>
                <c:pt idx="178">
                  <c:v>87.91</c:v>
                </c:pt>
                <c:pt idx="179">
                  <c:v>88.058999999999997</c:v>
                </c:pt>
                <c:pt idx="180">
                  <c:v>88.25</c:v>
                </c:pt>
                <c:pt idx="181">
                  <c:v>88.685000000000002</c:v>
                </c:pt>
                <c:pt idx="182">
                  <c:v>89.153000000000006</c:v>
                </c:pt>
                <c:pt idx="183">
                  <c:v>89.881</c:v>
                </c:pt>
                <c:pt idx="184">
                  <c:v>89.915999999999997</c:v>
                </c:pt>
                <c:pt idx="185">
                  <c:v>89.793999999999997</c:v>
                </c:pt>
                <c:pt idx="186">
                  <c:v>90.093999999999994</c:v>
                </c:pt>
                <c:pt idx="187">
                  <c:v>90.542000000000002</c:v>
                </c:pt>
                <c:pt idx="188">
                  <c:v>90.858000000000004</c:v>
                </c:pt>
                <c:pt idx="189">
                  <c:v>91.194999999999993</c:v>
                </c:pt>
                <c:pt idx="190">
                  <c:v>91.67</c:v>
                </c:pt>
                <c:pt idx="191">
                  <c:v>92.36</c:v>
                </c:pt>
                <c:pt idx="192">
                  <c:v>93.039000000000001</c:v>
                </c:pt>
                <c:pt idx="193">
                  <c:v>93.576999999999998</c:v>
                </c:pt>
                <c:pt idx="194">
                  <c:v>93.873999999999995</c:v>
                </c:pt>
                <c:pt idx="195">
                  <c:v>94.325000000000003</c:v>
                </c:pt>
                <c:pt idx="196">
                  <c:v>94.516000000000005</c:v>
                </c:pt>
                <c:pt idx="197">
                  <c:v>94.590999999999994</c:v>
                </c:pt>
                <c:pt idx="198">
                  <c:v>94.94</c:v>
                </c:pt>
                <c:pt idx="199">
                  <c:v>95.233000000000004</c:v>
                </c:pt>
                <c:pt idx="200">
                  <c:v>95.195999999999998</c:v>
                </c:pt>
                <c:pt idx="201">
                  <c:v>95.075999999999993</c:v>
                </c:pt>
                <c:pt idx="202">
                  <c:v>95.203000000000003</c:v>
                </c:pt>
                <c:pt idx="203">
                  <c:v>95.245999999999995</c:v>
                </c:pt>
                <c:pt idx="204">
                  <c:v>95.117999999999995</c:v>
                </c:pt>
                <c:pt idx="205">
                  <c:v>94.507000000000005</c:v>
                </c:pt>
                <c:pt idx="206">
                  <c:v>94.067999999999998</c:v>
                </c:pt>
                <c:pt idx="207">
                  <c:v>94.337999999999994</c:v>
                </c:pt>
                <c:pt idx="208">
                  <c:v>94.600999999999999</c:v>
                </c:pt>
                <c:pt idx="209">
                  <c:v>94.369</c:v>
                </c:pt>
                <c:pt idx="210">
                  <c:v>94.293999999999997</c:v>
                </c:pt>
                <c:pt idx="211">
                  <c:v>94.442999999999998</c:v>
                </c:pt>
                <c:pt idx="212">
                  <c:v>94.918000000000006</c:v>
                </c:pt>
                <c:pt idx="213">
                  <c:v>94.988</c:v>
                </c:pt>
                <c:pt idx="214">
                  <c:v>94.346000000000004</c:v>
                </c:pt>
                <c:pt idx="215">
                  <c:v>93.760999999999996</c:v>
                </c:pt>
                <c:pt idx="216">
                  <c:v>93.06</c:v>
                </c:pt>
                <c:pt idx="217">
                  <c:v>92.328999999999994</c:v>
                </c:pt>
                <c:pt idx="218">
                  <c:v>91.555000000000007</c:v>
                </c:pt>
                <c:pt idx="219">
                  <c:v>90.911000000000001</c:v>
                </c:pt>
                <c:pt idx="220">
                  <c:v>90.352000000000004</c:v>
                </c:pt>
                <c:pt idx="221">
                  <c:v>90.058999999999997</c:v>
                </c:pt>
                <c:pt idx="222">
                  <c:v>89.724000000000004</c:v>
                </c:pt>
                <c:pt idx="223">
                  <c:v>89.575000000000003</c:v>
                </c:pt>
                <c:pt idx="224">
                  <c:v>89.521000000000001</c:v>
                </c:pt>
                <c:pt idx="225">
                  <c:v>89.429000000000002</c:v>
                </c:pt>
                <c:pt idx="226">
                  <c:v>89.429000000000002</c:v>
                </c:pt>
                <c:pt idx="227">
                  <c:v>89.575000000000003</c:v>
                </c:pt>
                <c:pt idx="228">
                  <c:v>89.397999999999996</c:v>
                </c:pt>
                <c:pt idx="229">
                  <c:v>89.174000000000007</c:v>
                </c:pt>
                <c:pt idx="230">
                  <c:v>89.040999999999997</c:v>
                </c:pt>
                <c:pt idx="231">
                  <c:v>89.045000000000002</c:v>
                </c:pt>
                <c:pt idx="232">
                  <c:v>88.966999999999999</c:v>
                </c:pt>
                <c:pt idx="233">
                  <c:v>88.656000000000006</c:v>
                </c:pt>
                <c:pt idx="234">
                  <c:v>88.605000000000004</c:v>
                </c:pt>
                <c:pt idx="235">
                  <c:v>88.739000000000004</c:v>
                </c:pt>
                <c:pt idx="236">
                  <c:v>89.123000000000005</c:v>
                </c:pt>
                <c:pt idx="237">
                  <c:v>89.605000000000004</c:v>
                </c:pt>
                <c:pt idx="238">
                  <c:v>89.941000000000003</c:v>
                </c:pt>
                <c:pt idx="239">
                  <c:v>90.343999999999994</c:v>
                </c:pt>
                <c:pt idx="240">
                  <c:v>90.82</c:v>
                </c:pt>
                <c:pt idx="241">
                  <c:v>91.114999999999995</c:v>
                </c:pt>
                <c:pt idx="242">
                  <c:v>91.537999999999997</c:v>
                </c:pt>
                <c:pt idx="243">
                  <c:v>91.807000000000002</c:v>
                </c:pt>
                <c:pt idx="244">
                  <c:v>92.093000000000004</c:v>
                </c:pt>
                <c:pt idx="245">
                  <c:v>92.573999999999998</c:v>
                </c:pt>
                <c:pt idx="246">
                  <c:v>92.805999999999997</c:v>
                </c:pt>
                <c:pt idx="247">
                  <c:v>92.762</c:v>
                </c:pt>
                <c:pt idx="248">
                  <c:v>92.591999999999999</c:v>
                </c:pt>
                <c:pt idx="249">
                  <c:v>92.319000000000003</c:v>
                </c:pt>
                <c:pt idx="250">
                  <c:v>92.563999999999993</c:v>
                </c:pt>
                <c:pt idx="251">
                  <c:v>92.725999999999999</c:v>
                </c:pt>
                <c:pt idx="252">
                  <c:v>92.929000000000002</c:v>
                </c:pt>
                <c:pt idx="253">
                  <c:v>92.972999999999999</c:v>
                </c:pt>
                <c:pt idx="254">
                  <c:v>93.47</c:v>
                </c:pt>
                <c:pt idx="255">
                  <c:v>93.741</c:v>
                </c:pt>
                <c:pt idx="256">
                  <c:v>93.953000000000003</c:v>
                </c:pt>
                <c:pt idx="257">
                  <c:v>93.959000000000003</c:v>
                </c:pt>
                <c:pt idx="258">
                  <c:v>93.957999999999998</c:v>
                </c:pt>
                <c:pt idx="259">
                  <c:v>93.924000000000007</c:v>
                </c:pt>
                <c:pt idx="260">
                  <c:v>94.046000000000006</c:v>
                </c:pt>
                <c:pt idx="261">
                  <c:v>94.018000000000001</c:v>
                </c:pt>
                <c:pt idx="262">
                  <c:v>94.096999999999994</c:v>
                </c:pt>
                <c:pt idx="263">
                  <c:v>94.197999999999993</c:v>
                </c:pt>
                <c:pt idx="264">
                  <c:v>94.234999999999999</c:v>
                </c:pt>
                <c:pt idx="265">
                  <c:v>94.244</c:v>
                </c:pt>
                <c:pt idx="266">
                  <c:v>94.117999999999995</c:v>
                </c:pt>
                <c:pt idx="267">
                  <c:v>93.989000000000004</c:v>
                </c:pt>
                <c:pt idx="268">
                  <c:v>94.137</c:v>
                </c:pt>
                <c:pt idx="269">
                  <c:v>94.558999999999997</c:v>
                </c:pt>
                <c:pt idx="270">
                  <c:v>94.846000000000004</c:v>
                </c:pt>
                <c:pt idx="271">
                  <c:v>95.105000000000004</c:v>
                </c:pt>
                <c:pt idx="272">
                  <c:v>95.498999999999995</c:v>
                </c:pt>
                <c:pt idx="273">
                  <c:v>95.738</c:v>
                </c:pt>
                <c:pt idx="274">
                  <c:v>95.525999999999996</c:v>
                </c:pt>
                <c:pt idx="275">
                  <c:v>95.153000000000006</c:v>
                </c:pt>
                <c:pt idx="276">
                  <c:v>94.909000000000006</c:v>
                </c:pt>
                <c:pt idx="277">
                  <c:v>94.86</c:v>
                </c:pt>
                <c:pt idx="278">
                  <c:v>94.754000000000005</c:v>
                </c:pt>
                <c:pt idx="279">
                  <c:v>94.715999999999994</c:v>
                </c:pt>
                <c:pt idx="280">
                  <c:v>94.433000000000007</c:v>
                </c:pt>
                <c:pt idx="281">
                  <c:v>94.55</c:v>
                </c:pt>
                <c:pt idx="282">
                  <c:v>94.742000000000004</c:v>
                </c:pt>
                <c:pt idx="283">
                  <c:v>94.747</c:v>
                </c:pt>
                <c:pt idx="284">
                  <c:v>94.715000000000003</c:v>
                </c:pt>
                <c:pt idx="285">
                  <c:v>94.515000000000001</c:v>
                </c:pt>
                <c:pt idx="286">
                  <c:v>94.450999999999993</c:v>
                </c:pt>
                <c:pt idx="287">
                  <c:v>94.838999999999999</c:v>
                </c:pt>
                <c:pt idx="288">
                  <c:v>95.155000000000001</c:v>
                </c:pt>
                <c:pt idx="289">
                  <c:v>95.602999999999994</c:v>
                </c:pt>
                <c:pt idx="290">
                  <c:v>96.144000000000005</c:v>
                </c:pt>
                <c:pt idx="291">
                  <c:v>96.364000000000004</c:v>
                </c:pt>
                <c:pt idx="292">
                  <c:v>96.68</c:v>
                </c:pt>
                <c:pt idx="293">
                  <c:v>96.587999999999994</c:v>
                </c:pt>
                <c:pt idx="294">
                  <c:v>96.444000000000003</c:v>
                </c:pt>
                <c:pt idx="295">
                  <c:v>96.396000000000001</c:v>
                </c:pt>
                <c:pt idx="296">
                  <c:v>96.144000000000005</c:v>
                </c:pt>
                <c:pt idx="297">
                  <c:v>95.796999999999997</c:v>
                </c:pt>
                <c:pt idx="298">
                  <c:v>95.656000000000006</c:v>
                </c:pt>
                <c:pt idx="299">
                  <c:v>95.311999999999998</c:v>
                </c:pt>
                <c:pt idx="300">
                  <c:v>94.951999999999998</c:v>
                </c:pt>
                <c:pt idx="301">
                  <c:v>94.617999999999995</c:v>
                </c:pt>
                <c:pt idx="302">
                  <c:v>94.108000000000004</c:v>
                </c:pt>
                <c:pt idx="303">
                  <c:v>93.462000000000003</c:v>
                </c:pt>
                <c:pt idx="304">
                  <c:v>93.063000000000002</c:v>
                </c:pt>
                <c:pt idx="305">
                  <c:v>92.697999999999993</c:v>
                </c:pt>
                <c:pt idx="306">
                  <c:v>92.694000000000003</c:v>
                </c:pt>
                <c:pt idx="307">
                  <c:v>92.622</c:v>
                </c:pt>
                <c:pt idx="308">
                  <c:v>92.442999999999998</c:v>
                </c:pt>
                <c:pt idx="309">
                  <c:v>91.974000000000004</c:v>
                </c:pt>
                <c:pt idx="310">
                  <c:v>91.716999999999999</c:v>
                </c:pt>
                <c:pt idx="311">
                  <c:v>91.536000000000001</c:v>
                </c:pt>
                <c:pt idx="312">
                  <c:v>91.215000000000003</c:v>
                </c:pt>
                <c:pt idx="313">
                  <c:v>90.518000000000001</c:v>
                </c:pt>
                <c:pt idx="314">
                  <c:v>89.727000000000004</c:v>
                </c:pt>
                <c:pt idx="315">
                  <c:v>88.975999999999999</c:v>
                </c:pt>
                <c:pt idx="316">
                  <c:v>88.512</c:v>
                </c:pt>
                <c:pt idx="317">
                  <c:v>88.352000000000004</c:v>
                </c:pt>
                <c:pt idx="318">
                  <c:v>88.332999999999998</c:v>
                </c:pt>
                <c:pt idx="319">
                  <c:v>88.558000000000007</c:v>
                </c:pt>
                <c:pt idx="320">
                  <c:v>88.834000000000003</c:v>
                </c:pt>
                <c:pt idx="321">
                  <c:v>89.504000000000005</c:v>
                </c:pt>
                <c:pt idx="322">
                  <c:v>90.344999999999999</c:v>
                </c:pt>
                <c:pt idx="323">
                  <c:v>91.222999999999999</c:v>
                </c:pt>
                <c:pt idx="324">
                  <c:v>91.611000000000004</c:v>
                </c:pt>
                <c:pt idx="325">
                  <c:v>91.822999999999993</c:v>
                </c:pt>
                <c:pt idx="326">
                  <c:v>92.385999999999996</c:v>
                </c:pt>
                <c:pt idx="327">
                  <c:v>92.953999999999994</c:v>
                </c:pt>
                <c:pt idx="328">
                  <c:v>91.385999999999996</c:v>
                </c:pt>
                <c:pt idx="329">
                  <c:v>89.667000000000002</c:v>
                </c:pt>
                <c:pt idx="330">
                  <c:v>89.325999999999993</c:v>
                </c:pt>
                <c:pt idx="331">
                  <c:v>90.042000000000002</c:v>
                </c:pt>
                <c:pt idx="332">
                  <c:v>90.495000000000005</c:v>
                </c:pt>
                <c:pt idx="333">
                  <c:v>90.552999999999997</c:v>
                </c:pt>
                <c:pt idx="334">
                  <c:v>90.459000000000003</c:v>
                </c:pt>
                <c:pt idx="335">
                  <c:v>92.36</c:v>
                </c:pt>
                <c:pt idx="336">
                  <c:v>94.224000000000004</c:v>
                </c:pt>
                <c:pt idx="337">
                  <c:v>94.41</c:v>
                </c:pt>
                <c:pt idx="338">
                  <c:v>93.694000000000003</c:v>
                </c:pt>
                <c:pt idx="339">
                  <c:v>93.141999999999996</c:v>
                </c:pt>
                <c:pt idx="340">
                  <c:v>92.668999999999997</c:v>
                </c:pt>
                <c:pt idx="341">
                  <c:v>92.497</c:v>
                </c:pt>
                <c:pt idx="342">
                  <c:v>92.364999999999995</c:v>
                </c:pt>
                <c:pt idx="343">
                  <c:v>92.168000000000006</c:v>
                </c:pt>
                <c:pt idx="344">
                  <c:v>91.932000000000002</c:v>
                </c:pt>
                <c:pt idx="345">
                  <c:v>92.141000000000005</c:v>
                </c:pt>
                <c:pt idx="346">
                  <c:v>92.438999999999993</c:v>
                </c:pt>
                <c:pt idx="347">
                  <c:v>92.373000000000005</c:v>
                </c:pt>
                <c:pt idx="348">
                  <c:v>92.335999999999999</c:v>
                </c:pt>
                <c:pt idx="349">
                  <c:v>92.441000000000003</c:v>
                </c:pt>
                <c:pt idx="350">
                  <c:v>92.971999999999994</c:v>
                </c:pt>
                <c:pt idx="351">
                  <c:v>93.796999999999997</c:v>
                </c:pt>
                <c:pt idx="352">
                  <c:v>94.302000000000007</c:v>
                </c:pt>
                <c:pt idx="353">
                  <c:v>94.570999999999998</c:v>
                </c:pt>
                <c:pt idx="354">
                  <c:v>95.200999999999993</c:v>
                </c:pt>
                <c:pt idx="355">
                  <c:v>95.926000000000002</c:v>
                </c:pt>
                <c:pt idx="356">
                  <c:v>96.168000000000006</c:v>
                </c:pt>
                <c:pt idx="357">
                  <c:v>94.02</c:v>
                </c:pt>
                <c:pt idx="358">
                  <c:v>91.013999999999996</c:v>
                </c:pt>
                <c:pt idx="359">
                  <c:v>90.063000000000002</c:v>
                </c:pt>
                <c:pt idx="360">
                  <c:v>89.304000000000002</c:v>
                </c:pt>
                <c:pt idx="361">
                  <c:v>88.382999999999996</c:v>
                </c:pt>
                <c:pt idx="362">
                  <c:v>87.304000000000002</c:v>
                </c:pt>
                <c:pt idx="363">
                  <c:v>86.242999999999995</c:v>
                </c:pt>
                <c:pt idx="364">
                  <c:v>85.712999999999994</c:v>
                </c:pt>
              </c:numCache>
            </c:numRef>
          </c:val>
          <c:smooth val="0"/>
          <c:extLst>
            <c:ext xmlns:c16="http://schemas.microsoft.com/office/drawing/2014/chart" uri="{C3380CC4-5D6E-409C-BE32-E72D297353CC}">
              <c16:uniqueId val="{00000005-0BBD-470E-8292-813C5F226291}"/>
            </c:ext>
          </c:extLst>
        </c:ser>
        <c:ser>
          <c:idx val="7"/>
          <c:order val="6"/>
          <c:tx>
            <c:strRef>
              <c:f>A5_ábra_chart!$H$8</c:f>
              <c:strCache>
                <c:ptCount val="1"/>
                <c:pt idx="0">
                  <c:v>2022</c:v>
                </c:pt>
              </c:strCache>
            </c:strRef>
          </c:tx>
          <c:spPr>
            <a:ln w="19050" cap="rnd">
              <a:solidFill>
                <a:schemeClr val="accent5">
                  <a:lumMod val="75000"/>
                </a:schemeClr>
              </a:solidFill>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A5_ábra_chart!$H$9:$H$373</c:f>
              <c:numCache>
                <c:formatCode>0.0</c:formatCode>
                <c:ptCount val="365"/>
                <c:pt idx="0">
                  <c:v>69.503</c:v>
                </c:pt>
                <c:pt idx="1">
                  <c:v>84.501999999999995</c:v>
                </c:pt>
                <c:pt idx="2">
                  <c:v>89.472999999999999</c:v>
                </c:pt>
                <c:pt idx="3">
                  <c:v>90.147999999999996</c:v>
                </c:pt>
                <c:pt idx="4">
                  <c:v>90.325999999999993</c:v>
                </c:pt>
                <c:pt idx="5">
                  <c:v>90.686999999999998</c:v>
                </c:pt>
                <c:pt idx="6">
                  <c:v>92.462000000000003</c:v>
                </c:pt>
                <c:pt idx="7">
                  <c:v>84.891000000000005</c:v>
                </c:pt>
                <c:pt idx="8">
                  <c:v>86.724000000000004</c:v>
                </c:pt>
                <c:pt idx="9">
                  <c:v>88.025999999999996</c:v>
                </c:pt>
                <c:pt idx="10">
                  <c:v>85.864000000000004</c:v>
                </c:pt>
                <c:pt idx="11">
                  <c:v>86.978999999999999</c:v>
                </c:pt>
                <c:pt idx="12">
                  <c:v>89.805999999999997</c:v>
                </c:pt>
                <c:pt idx="13">
                  <c:v>91.778000000000006</c:v>
                </c:pt>
                <c:pt idx="14">
                  <c:v>80.629000000000005</c:v>
                </c:pt>
                <c:pt idx="15">
                  <c:v>77.727000000000004</c:v>
                </c:pt>
                <c:pt idx="16">
                  <c:v>82.834999999999994</c:v>
                </c:pt>
                <c:pt idx="17">
                  <c:v>84.120999999999995</c:v>
                </c:pt>
                <c:pt idx="18">
                  <c:v>85.176000000000002</c:v>
                </c:pt>
                <c:pt idx="19">
                  <c:v>89.488</c:v>
                </c:pt>
                <c:pt idx="20">
                  <c:v>92.191000000000003</c:v>
                </c:pt>
                <c:pt idx="21">
                  <c:v>80.414000000000001</c:v>
                </c:pt>
                <c:pt idx="22">
                  <c:v>81.796000000000006</c:v>
                </c:pt>
                <c:pt idx="23">
                  <c:v>85.655000000000001</c:v>
                </c:pt>
                <c:pt idx="24">
                  <c:v>84.86</c:v>
                </c:pt>
                <c:pt idx="25">
                  <c:v>87.123999999999995</c:v>
                </c:pt>
                <c:pt idx="26">
                  <c:v>90.63</c:v>
                </c:pt>
                <c:pt idx="27">
                  <c:v>93.052000000000007</c:v>
                </c:pt>
                <c:pt idx="28">
                  <c:v>78.92</c:v>
                </c:pt>
                <c:pt idx="29">
                  <c:v>81.591999999999999</c:v>
                </c:pt>
                <c:pt idx="30">
                  <c:v>82.234999999999999</c:v>
                </c:pt>
                <c:pt idx="31">
                  <c:v>79.481999999999999</c:v>
                </c:pt>
                <c:pt idx="32">
                  <c:v>79.858000000000004</c:v>
                </c:pt>
                <c:pt idx="33">
                  <c:v>81.182000000000002</c:v>
                </c:pt>
                <c:pt idx="34">
                  <c:v>85.771000000000001</c:v>
                </c:pt>
                <c:pt idx="35">
                  <c:v>81.272999999999996</c:v>
                </c:pt>
                <c:pt idx="36">
                  <c:v>84.822000000000003</c:v>
                </c:pt>
                <c:pt idx="37">
                  <c:v>90.150999999999996</c:v>
                </c:pt>
                <c:pt idx="38">
                  <c:v>89.662999999999997</c:v>
                </c:pt>
                <c:pt idx="39">
                  <c:v>90.968000000000004</c:v>
                </c:pt>
                <c:pt idx="40">
                  <c:v>95.881</c:v>
                </c:pt>
                <c:pt idx="41">
                  <c:v>97.65</c:v>
                </c:pt>
                <c:pt idx="42">
                  <c:v>86.753</c:v>
                </c:pt>
                <c:pt idx="43">
                  <c:v>85.076999999999998</c:v>
                </c:pt>
                <c:pt idx="44">
                  <c:v>91.622</c:v>
                </c:pt>
                <c:pt idx="45">
                  <c:v>91.364999999999995</c:v>
                </c:pt>
                <c:pt idx="46">
                  <c:v>92.534999999999997</c:v>
                </c:pt>
                <c:pt idx="47">
                  <c:v>94.606999999999999</c:v>
                </c:pt>
                <c:pt idx="48">
                  <c:v>98.24</c:v>
                </c:pt>
                <c:pt idx="49">
                  <c:v>90.498999999999995</c:v>
                </c:pt>
                <c:pt idx="50">
                  <c:v>88.397000000000006</c:v>
                </c:pt>
                <c:pt idx="51">
                  <c:v>91.59</c:v>
                </c:pt>
                <c:pt idx="52">
                  <c:v>89.4</c:v>
                </c:pt>
                <c:pt idx="53">
                  <c:v>93.135000000000005</c:v>
                </c:pt>
                <c:pt idx="54">
                  <c:v>95.427999999999997</c:v>
                </c:pt>
                <c:pt idx="55">
                  <c:v>100.45099999999999</c:v>
                </c:pt>
                <c:pt idx="56">
                  <c:v>91.84</c:v>
                </c:pt>
                <c:pt idx="57">
                  <c:v>90.608999999999995</c:v>
                </c:pt>
                <c:pt idx="58">
                  <c:v>94.869</c:v>
                </c:pt>
                <c:pt idx="59">
                  <c:v>94.534999999999997</c:v>
                </c:pt>
                <c:pt idx="60">
                  <c:v>96.022000000000006</c:v>
                </c:pt>
                <c:pt idx="61">
                  <c:v>98.801000000000002</c:v>
                </c:pt>
                <c:pt idx="62">
                  <c:v>101.428</c:v>
                </c:pt>
                <c:pt idx="63">
                  <c:v>88.25</c:v>
                </c:pt>
                <c:pt idx="64">
                  <c:v>89.024000000000001</c:v>
                </c:pt>
                <c:pt idx="65">
                  <c:v>92.950999999999993</c:v>
                </c:pt>
                <c:pt idx="66">
                  <c:v>92.236000000000004</c:v>
                </c:pt>
                <c:pt idx="67">
                  <c:v>92.14</c:v>
                </c:pt>
                <c:pt idx="68">
                  <c:v>97.132999999999996</c:v>
                </c:pt>
                <c:pt idx="69">
                  <c:v>98.215000000000003</c:v>
                </c:pt>
                <c:pt idx="70">
                  <c:v>85.451999999999998</c:v>
                </c:pt>
                <c:pt idx="71">
                  <c:v>90.486999999999995</c:v>
                </c:pt>
                <c:pt idx="72">
                  <c:v>93.793000000000006</c:v>
                </c:pt>
                <c:pt idx="73">
                  <c:v>91.873000000000005</c:v>
                </c:pt>
                <c:pt idx="74">
                  <c:v>91.902000000000001</c:v>
                </c:pt>
                <c:pt idx="75">
                  <c:v>95.064999999999998</c:v>
                </c:pt>
                <c:pt idx="76">
                  <c:v>97.353999999999999</c:v>
                </c:pt>
                <c:pt idx="77">
                  <c:v>85.899000000000001</c:v>
                </c:pt>
                <c:pt idx="78">
                  <c:v>88.85</c:v>
                </c:pt>
                <c:pt idx="79">
                  <c:v>92.156000000000006</c:v>
                </c:pt>
                <c:pt idx="80">
                  <c:v>89.489000000000004</c:v>
                </c:pt>
                <c:pt idx="81">
                  <c:v>90.688000000000002</c:v>
                </c:pt>
                <c:pt idx="82">
                  <c:v>94.506</c:v>
                </c:pt>
                <c:pt idx="83">
                  <c:v>98.251999999999995</c:v>
                </c:pt>
                <c:pt idx="84">
                  <c:v>86.233999999999995</c:v>
                </c:pt>
                <c:pt idx="85">
                  <c:v>90.644000000000005</c:v>
                </c:pt>
                <c:pt idx="86">
                  <c:v>95.99</c:v>
                </c:pt>
                <c:pt idx="87">
                  <c:v>97.896000000000001</c:v>
                </c:pt>
                <c:pt idx="88">
                  <c:v>102.321</c:v>
                </c:pt>
                <c:pt idx="89">
                  <c:v>108.259</c:v>
                </c:pt>
                <c:pt idx="90">
                  <c:v>98.204999999999998</c:v>
                </c:pt>
                <c:pt idx="91">
                  <c:v>81.603999999999999</c:v>
                </c:pt>
                <c:pt idx="92">
                  <c:v>82.573999999999998</c:v>
                </c:pt>
                <c:pt idx="93">
                  <c:v>87.07</c:v>
                </c:pt>
                <c:pt idx="94">
                  <c:v>86.14</c:v>
                </c:pt>
                <c:pt idx="95">
                  <c:v>88.337000000000003</c:v>
                </c:pt>
                <c:pt idx="96">
                  <c:v>90.236999999999995</c:v>
                </c:pt>
                <c:pt idx="97">
                  <c:v>94.194999999999993</c:v>
                </c:pt>
                <c:pt idx="98">
                  <c:v>83.433999999999997</c:v>
                </c:pt>
                <c:pt idx="99">
                  <c:v>84.710999999999999</c:v>
                </c:pt>
                <c:pt idx="100">
                  <c:v>89.376999999999995</c:v>
                </c:pt>
                <c:pt idx="101">
                  <c:v>88.725999999999999</c:v>
                </c:pt>
                <c:pt idx="102">
                  <c:v>90.629000000000005</c:v>
                </c:pt>
                <c:pt idx="103">
                  <c:v>93.665000000000006</c:v>
                </c:pt>
                <c:pt idx="104">
                  <c:v>91.173000000000002</c:v>
                </c:pt>
                <c:pt idx="105">
                  <c:v>81.105000000000004</c:v>
                </c:pt>
                <c:pt idx="106">
                  <c:v>82.006</c:v>
                </c:pt>
                <c:pt idx="107">
                  <c:v>88.703000000000003</c:v>
                </c:pt>
                <c:pt idx="108">
                  <c:v>91.394999999999996</c:v>
                </c:pt>
                <c:pt idx="109">
                  <c:v>92.896000000000001</c:v>
                </c:pt>
                <c:pt idx="110">
                  <c:v>94.391999999999996</c:v>
                </c:pt>
                <c:pt idx="111">
                  <c:v>94.808000000000007</c:v>
                </c:pt>
                <c:pt idx="112">
                  <c:v>83.569000000000003</c:v>
                </c:pt>
                <c:pt idx="113">
                  <c:v>85.123000000000005</c:v>
                </c:pt>
                <c:pt idx="114">
                  <c:v>91.539000000000001</c:v>
                </c:pt>
                <c:pt idx="115">
                  <c:v>92.909000000000006</c:v>
                </c:pt>
                <c:pt idx="116">
                  <c:v>95.275999999999996</c:v>
                </c:pt>
                <c:pt idx="117">
                  <c:v>98.35</c:v>
                </c:pt>
                <c:pt idx="118">
                  <c:v>100.104</c:v>
                </c:pt>
                <c:pt idx="119">
                  <c:v>86.724999999999994</c:v>
                </c:pt>
                <c:pt idx="120">
                  <c:v>86.71</c:v>
                </c:pt>
                <c:pt idx="121">
                  <c:v>91.977000000000004</c:v>
                </c:pt>
                <c:pt idx="122">
                  <c:v>95.486999999999995</c:v>
                </c:pt>
                <c:pt idx="123">
                  <c:v>97.162999999999997</c:v>
                </c:pt>
                <c:pt idx="124">
                  <c:v>99.795000000000002</c:v>
                </c:pt>
                <c:pt idx="125">
                  <c:v>100.134</c:v>
                </c:pt>
                <c:pt idx="126">
                  <c:v>86.914000000000001</c:v>
                </c:pt>
                <c:pt idx="127">
                  <c:v>88.822000000000003</c:v>
                </c:pt>
                <c:pt idx="128">
                  <c:v>95.436000000000007</c:v>
                </c:pt>
                <c:pt idx="129">
                  <c:v>97.641999999999996</c:v>
                </c:pt>
                <c:pt idx="130">
                  <c:v>97.745999999999995</c:v>
                </c:pt>
                <c:pt idx="131">
                  <c:v>100.73099999999999</c:v>
                </c:pt>
                <c:pt idx="132">
                  <c:v>100.992</c:v>
                </c:pt>
                <c:pt idx="133">
                  <c:v>89.147000000000006</c:v>
                </c:pt>
                <c:pt idx="134">
                  <c:v>91.034000000000006</c:v>
                </c:pt>
                <c:pt idx="135">
                  <c:v>96.834000000000003</c:v>
                </c:pt>
                <c:pt idx="136">
                  <c:v>97.692999999999998</c:v>
                </c:pt>
                <c:pt idx="137">
                  <c:v>99.028999999999996</c:v>
                </c:pt>
                <c:pt idx="138">
                  <c:v>101.69499999999999</c:v>
                </c:pt>
                <c:pt idx="139">
                  <c:v>100.876</c:v>
                </c:pt>
                <c:pt idx="140">
                  <c:v>88.739000000000004</c:v>
                </c:pt>
                <c:pt idx="141">
                  <c:v>90.320999999999998</c:v>
                </c:pt>
                <c:pt idx="142">
                  <c:v>96.575000000000003</c:v>
                </c:pt>
                <c:pt idx="143">
                  <c:v>97.915000000000006</c:v>
                </c:pt>
                <c:pt idx="144">
                  <c:v>99.27</c:v>
                </c:pt>
                <c:pt idx="145">
                  <c:v>101.453</c:v>
                </c:pt>
                <c:pt idx="146">
                  <c:v>100.881</c:v>
                </c:pt>
                <c:pt idx="147">
                  <c:v>89.968000000000004</c:v>
                </c:pt>
                <c:pt idx="148">
                  <c:v>90.049000000000007</c:v>
                </c:pt>
                <c:pt idx="149">
                  <c:v>95.971000000000004</c:v>
                </c:pt>
                <c:pt idx="150">
                  <c:v>97.066000000000003</c:v>
                </c:pt>
                <c:pt idx="151">
                  <c:v>100.94</c:v>
                </c:pt>
                <c:pt idx="152">
                  <c:v>102.643</c:v>
                </c:pt>
                <c:pt idx="153">
                  <c:v>103.027</c:v>
                </c:pt>
                <c:pt idx="154">
                  <c:v>91.316999999999993</c:v>
                </c:pt>
                <c:pt idx="155">
                  <c:v>94.441000000000003</c:v>
                </c:pt>
                <c:pt idx="156">
                  <c:v>100.54600000000001</c:v>
                </c:pt>
                <c:pt idx="157">
                  <c:v>102.56</c:v>
                </c:pt>
                <c:pt idx="158">
                  <c:v>103.623</c:v>
                </c:pt>
                <c:pt idx="159">
                  <c:v>107.036</c:v>
                </c:pt>
                <c:pt idx="160">
                  <c:v>108.413</c:v>
                </c:pt>
                <c:pt idx="161">
                  <c:v>96.034000000000006</c:v>
                </c:pt>
                <c:pt idx="162">
                  <c:v>96.772000000000006</c:v>
                </c:pt>
                <c:pt idx="163">
                  <c:v>102.828</c:v>
                </c:pt>
                <c:pt idx="164">
                  <c:v>103.65600000000001</c:v>
                </c:pt>
                <c:pt idx="165">
                  <c:v>107.402</c:v>
                </c:pt>
                <c:pt idx="166">
                  <c:v>106.149</c:v>
                </c:pt>
                <c:pt idx="167">
                  <c:v>108.32599999999999</c:v>
                </c:pt>
                <c:pt idx="168">
                  <c:v>95.879000000000005</c:v>
                </c:pt>
                <c:pt idx="169">
                  <c:v>97.241</c:v>
                </c:pt>
                <c:pt idx="170">
                  <c:v>104.514</c:v>
                </c:pt>
                <c:pt idx="171">
                  <c:v>105.473</c:v>
                </c:pt>
                <c:pt idx="172">
                  <c:v>106.252</c:v>
                </c:pt>
                <c:pt idx="173">
                  <c:v>109.06699999999999</c:v>
                </c:pt>
                <c:pt idx="174">
                  <c:v>108.629</c:v>
                </c:pt>
                <c:pt idx="175">
                  <c:v>98.192999999999998</c:v>
                </c:pt>
                <c:pt idx="176">
                  <c:v>99.228999999999999</c:v>
                </c:pt>
                <c:pt idx="177">
                  <c:v>104.744</c:v>
                </c:pt>
                <c:pt idx="178">
                  <c:v>107.247</c:v>
                </c:pt>
                <c:pt idx="179">
                  <c:v>107.587</c:v>
                </c:pt>
                <c:pt idx="180">
                  <c:v>110.001</c:v>
                </c:pt>
                <c:pt idx="181">
                  <c:v>109.685</c:v>
                </c:pt>
                <c:pt idx="182">
                  <c:v>99.662000000000006</c:v>
                </c:pt>
                <c:pt idx="183">
                  <c:v>99.59</c:v>
                </c:pt>
                <c:pt idx="184">
                  <c:v>101.679</c:v>
                </c:pt>
                <c:pt idx="185">
                  <c:v>105.277</c:v>
                </c:pt>
                <c:pt idx="186">
                  <c:v>109</c:v>
                </c:pt>
                <c:pt idx="187">
                  <c:v>111.459</c:v>
                </c:pt>
                <c:pt idx="188">
                  <c:v>112.97199999999999</c:v>
                </c:pt>
                <c:pt idx="189">
                  <c:v>101.337</c:v>
                </c:pt>
                <c:pt idx="190">
                  <c:v>101.57599999999999</c:v>
                </c:pt>
                <c:pt idx="191">
                  <c:v>107.502</c:v>
                </c:pt>
                <c:pt idx="192">
                  <c:v>109.045</c:v>
                </c:pt>
                <c:pt idx="193">
                  <c:v>113.298</c:v>
                </c:pt>
                <c:pt idx="194">
                  <c:v>111.892</c:v>
                </c:pt>
                <c:pt idx="195">
                  <c:v>112.182</c:v>
                </c:pt>
                <c:pt idx="196">
                  <c:v>101.327</c:v>
                </c:pt>
                <c:pt idx="197">
                  <c:v>101.45099999999999</c:v>
                </c:pt>
                <c:pt idx="198">
                  <c:v>107.012</c:v>
                </c:pt>
                <c:pt idx="199">
                  <c:v>108.628</c:v>
                </c:pt>
                <c:pt idx="200">
                  <c:v>109.54</c:v>
                </c:pt>
                <c:pt idx="201">
                  <c:v>112.22799999999999</c:v>
                </c:pt>
                <c:pt idx="202">
                  <c:v>113.345</c:v>
                </c:pt>
                <c:pt idx="203">
                  <c:v>101.119</c:v>
                </c:pt>
                <c:pt idx="204">
                  <c:v>101.739</c:v>
                </c:pt>
                <c:pt idx="205">
                  <c:v>106.568</c:v>
                </c:pt>
                <c:pt idx="206">
                  <c:v>107.693</c:v>
                </c:pt>
                <c:pt idx="207">
                  <c:v>108.27500000000001</c:v>
                </c:pt>
                <c:pt idx="208">
                  <c:v>111.675</c:v>
                </c:pt>
                <c:pt idx="209">
                  <c:v>112.88500000000001</c:v>
                </c:pt>
                <c:pt idx="210">
                  <c:v>102.745</c:v>
                </c:pt>
                <c:pt idx="211">
                  <c:v>103.248</c:v>
                </c:pt>
                <c:pt idx="212">
                  <c:v>107.46</c:v>
                </c:pt>
                <c:pt idx="213">
                  <c:v>108.188</c:v>
                </c:pt>
                <c:pt idx="214">
                  <c:v>109.456</c:v>
                </c:pt>
                <c:pt idx="215">
                  <c:v>110.935</c:v>
                </c:pt>
                <c:pt idx="216">
                  <c:v>112.00700000000001</c:v>
                </c:pt>
                <c:pt idx="217">
                  <c:v>102.03700000000001</c:v>
                </c:pt>
                <c:pt idx="218">
                  <c:v>102.524</c:v>
                </c:pt>
                <c:pt idx="219">
                  <c:v>106.93</c:v>
                </c:pt>
                <c:pt idx="220">
                  <c:v>108.004</c:v>
                </c:pt>
                <c:pt idx="221">
                  <c:v>109.58</c:v>
                </c:pt>
                <c:pt idx="222">
                  <c:v>111.744</c:v>
                </c:pt>
                <c:pt idx="223">
                  <c:v>112.88800000000001</c:v>
                </c:pt>
                <c:pt idx="224">
                  <c:v>101.886</c:v>
                </c:pt>
                <c:pt idx="225">
                  <c:v>102.274</c:v>
                </c:pt>
                <c:pt idx="226">
                  <c:v>106.851</c:v>
                </c:pt>
                <c:pt idx="227">
                  <c:v>108.41500000000001</c:v>
                </c:pt>
                <c:pt idx="228">
                  <c:v>108.575</c:v>
                </c:pt>
                <c:pt idx="229">
                  <c:v>110.46299999999999</c:v>
                </c:pt>
                <c:pt idx="230">
                  <c:v>111.574</c:v>
                </c:pt>
                <c:pt idx="231">
                  <c:v>100.60599999999999</c:v>
                </c:pt>
                <c:pt idx="232">
                  <c:v>100.699</c:v>
                </c:pt>
                <c:pt idx="233">
                  <c:v>105.19199999999999</c:v>
                </c:pt>
                <c:pt idx="234">
                  <c:v>106.458</c:v>
                </c:pt>
                <c:pt idx="235">
                  <c:v>107.7</c:v>
                </c:pt>
                <c:pt idx="236">
                  <c:v>109.69799999999999</c:v>
                </c:pt>
                <c:pt idx="237">
                  <c:v>112.07899999999999</c:v>
                </c:pt>
                <c:pt idx="238">
                  <c:v>99.691999999999993</c:v>
                </c:pt>
                <c:pt idx="239">
                  <c:v>100.405</c:v>
                </c:pt>
                <c:pt idx="240">
                  <c:v>104.023</c:v>
                </c:pt>
                <c:pt idx="241">
                  <c:v>105.621</c:v>
                </c:pt>
                <c:pt idx="242">
                  <c:v>107.732</c:v>
                </c:pt>
                <c:pt idx="243">
                  <c:v>109.815</c:v>
                </c:pt>
                <c:pt idx="244">
                  <c:v>108.282</c:v>
                </c:pt>
                <c:pt idx="245">
                  <c:v>94.980999999999995</c:v>
                </c:pt>
                <c:pt idx="246">
                  <c:v>93.281999999999996</c:v>
                </c:pt>
                <c:pt idx="247">
                  <c:v>99.262</c:v>
                </c:pt>
                <c:pt idx="248">
                  <c:v>100.789</c:v>
                </c:pt>
                <c:pt idx="249">
                  <c:v>104.268</c:v>
                </c:pt>
                <c:pt idx="250">
                  <c:v>106.667</c:v>
                </c:pt>
                <c:pt idx="251">
                  <c:v>107.652</c:v>
                </c:pt>
                <c:pt idx="252">
                  <c:v>93.393000000000001</c:v>
                </c:pt>
                <c:pt idx="253">
                  <c:v>94.783000000000001</c:v>
                </c:pt>
                <c:pt idx="254">
                  <c:v>102.501</c:v>
                </c:pt>
                <c:pt idx="255">
                  <c:v>103.249</c:v>
                </c:pt>
                <c:pt idx="256">
                  <c:v>103.358</c:v>
                </c:pt>
                <c:pt idx="257">
                  <c:v>107.79</c:v>
                </c:pt>
                <c:pt idx="258">
                  <c:v>105.514</c:v>
                </c:pt>
                <c:pt idx="259">
                  <c:v>93.712999999999994</c:v>
                </c:pt>
                <c:pt idx="260">
                  <c:v>96.11</c:v>
                </c:pt>
                <c:pt idx="261">
                  <c:v>100.04300000000001</c:v>
                </c:pt>
                <c:pt idx="262">
                  <c:v>104.026</c:v>
                </c:pt>
                <c:pt idx="263">
                  <c:v>105.21299999999999</c:v>
                </c:pt>
                <c:pt idx="264">
                  <c:v>107.626</c:v>
                </c:pt>
                <c:pt idx="265">
                  <c:v>110.29900000000001</c:v>
                </c:pt>
                <c:pt idx="266">
                  <c:v>96.23</c:v>
                </c:pt>
                <c:pt idx="267">
                  <c:v>97.617999999999995</c:v>
                </c:pt>
                <c:pt idx="268">
                  <c:v>104.21</c:v>
                </c:pt>
                <c:pt idx="269">
                  <c:v>104.024</c:v>
                </c:pt>
                <c:pt idx="270">
                  <c:v>103.13800000000001</c:v>
                </c:pt>
                <c:pt idx="271">
                  <c:v>105.246</c:v>
                </c:pt>
                <c:pt idx="272">
                  <c:v>107.729</c:v>
                </c:pt>
                <c:pt idx="273">
                  <c:v>95.155000000000001</c:v>
                </c:pt>
                <c:pt idx="274">
                  <c:v>94.600999999999999</c:v>
                </c:pt>
                <c:pt idx="275">
                  <c:v>100.16</c:v>
                </c:pt>
                <c:pt idx="276">
                  <c:v>100.976</c:v>
                </c:pt>
                <c:pt idx="277">
                  <c:v>108.429</c:v>
                </c:pt>
                <c:pt idx="278">
                  <c:v>114.43</c:v>
                </c:pt>
                <c:pt idx="279">
                  <c:v>115.45699999999999</c:v>
                </c:pt>
                <c:pt idx="280">
                  <c:v>101.67400000000001</c:v>
                </c:pt>
                <c:pt idx="281">
                  <c:v>101.158</c:v>
                </c:pt>
                <c:pt idx="282">
                  <c:v>106.846</c:v>
                </c:pt>
                <c:pt idx="283">
                  <c:v>107.20699999999999</c:v>
                </c:pt>
                <c:pt idx="284">
                  <c:v>107.649</c:v>
                </c:pt>
                <c:pt idx="285">
                  <c:v>109.877</c:v>
                </c:pt>
                <c:pt idx="286">
                  <c:v>112.09</c:v>
                </c:pt>
                <c:pt idx="287">
                  <c:v>98.587999999999994</c:v>
                </c:pt>
                <c:pt idx="288">
                  <c:v>100.235</c:v>
                </c:pt>
                <c:pt idx="289">
                  <c:v>105.373</c:v>
                </c:pt>
                <c:pt idx="290">
                  <c:v>105.245</c:v>
                </c:pt>
                <c:pt idx="291">
                  <c:v>107.16500000000001</c:v>
                </c:pt>
                <c:pt idx="292">
                  <c:v>111.008</c:v>
                </c:pt>
                <c:pt idx="293">
                  <c:v>110.369</c:v>
                </c:pt>
                <c:pt idx="294">
                  <c:v>97.683000000000007</c:v>
                </c:pt>
                <c:pt idx="295">
                  <c:v>99.224000000000004</c:v>
                </c:pt>
                <c:pt idx="296">
                  <c:v>104.464</c:v>
                </c:pt>
                <c:pt idx="297">
                  <c:v>105.092</c:v>
                </c:pt>
                <c:pt idx="298">
                  <c:v>108.459</c:v>
                </c:pt>
                <c:pt idx="299">
                  <c:v>111.57899999999999</c:v>
                </c:pt>
                <c:pt idx="300">
                  <c:v>111.16</c:v>
                </c:pt>
                <c:pt idx="301">
                  <c:v>97.519000000000005</c:v>
                </c:pt>
                <c:pt idx="302">
                  <c:v>97.048000000000002</c:v>
                </c:pt>
                <c:pt idx="303">
                  <c:v>100.3</c:v>
                </c:pt>
                <c:pt idx="304">
                  <c:v>101.30500000000001</c:v>
                </c:pt>
                <c:pt idx="305">
                  <c:v>103.276</c:v>
                </c:pt>
                <c:pt idx="306">
                  <c:v>105.992</c:v>
                </c:pt>
                <c:pt idx="307">
                  <c:v>107.688</c:v>
                </c:pt>
                <c:pt idx="308">
                  <c:v>93.525999999999996</c:v>
                </c:pt>
                <c:pt idx="309">
                  <c:v>95.843999999999994</c:v>
                </c:pt>
                <c:pt idx="310">
                  <c:v>101.568</c:v>
                </c:pt>
                <c:pt idx="311">
                  <c:v>101.32899999999999</c:v>
                </c:pt>
                <c:pt idx="312">
                  <c:v>100.40900000000001</c:v>
                </c:pt>
                <c:pt idx="313">
                  <c:v>103.524</c:v>
                </c:pt>
                <c:pt idx="314">
                  <c:v>104.535</c:v>
                </c:pt>
                <c:pt idx="315">
                  <c:v>93.076999999999998</c:v>
                </c:pt>
                <c:pt idx="316">
                  <c:v>95.980999999999995</c:v>
                </c:pt>
                <c:pt idx="317">
                  <c:v>101.84099999999999</c:v>
                </c:pt>
                <c:pt idx="318">
                  <c:v>101.217</c:v>
                </c:pt>
                <c:pt idx="319">
                  <c:v>102.498</c:v>
                </c:pt>
                <c:pt idx="320">
                  <c:v>105.565</c:v>
                </c:pt>
                <c:pt idx="321">
                  <c:v>108.505</c:v>
                </c:pt>
                <c:pt idx="322">
                  <c:v>94.905000000000001</c:v>
                </c:pt>
                <c:pt idx="323">
                  <c:v>96.35</c:v>
                </c:pt>
                <c:pt idx="324">
                  <c:v>101.89700000000001</c:v>
                </c:pt>
                <c:pt idx="325">
                  <c:v>102.926</c:v>
                </c:pt>
                <c:pt idx="326">
                  <c:v>103.371</c:v>
                </c:pt>
                <c:pt idx="327">
                  <c:v>91.495000000000005</c:v>
                </c:pt>
                <c:pt idx="328">
                  <c:v>94.635999999999996</c:v>
                </c:pt>
                <c:pt idx="329">
                  <c:v>92.171999999999997</c:v>
                </c:pt>
                <c:pt idx="330">
                  <c:v>96.296000000000006</c:v>
                </c:pt>
                <c:pt idx="331">
                  <c:v>101.667</c:v>
                </c:pt>
                <c:pt idx="332">
                  <c:v>99.236000000000004</c:v>
                </c:pt>
                <c:pt idx="333">
                  <c:v>99.484999999999999</c:v>
                </c:pt>
                <c:pt idx="334">
                  <c:v>104.371</c:v>
                </c:pt>
                <c:pt idx="335">
                  <c:v>104.667</c:v>
                </c:pt>
                <c:pt idx="336">
                  <c:v>91.271000000000001</c:v>
                </c:pt>
                <c:pt idx="337">
                  <c:v>93.730999999999995</c:v>
                </c:pt>
                <c:pt idx="338">
                  <c:v>100.128</c:v>
                </c:pt>
                <c:pt idx="339">
                  <c:v>100.01300000000001</c:v>
                </c:pt>
                <c:pt idx="340">
                  <c:v>102.041</c:v>
                </c:pt>
                <c:pt idx="341">
                  <c:v>108.646</c:v>
                </c:pt>
                <c:pt idx="342">
                  <c:v>107.018</c:v>
                </c:pt>
                <c:pt idx="343">
                  <c:v>93.838999999999999</c:v>
                </c:pt>
                <c:pt idx="344">
                  <c:v>95.778000000000006</c:v>
                </c:pt>
                <c:pt idx="345">
                  <c:v>102.209</c:v>
                </c:pt>
                <c:pt idx="346">
                  <c:v>103.09099999999999</c:v>
                </c:pt>
                <c:pt idx="347">
                  <c:v>103.98399999999999</c:v>
                </c:pt>
                <c:pt idx="348">
                  <c:v>106.928</c:v>
                </c:pt>
                <c:pt idx="349">
                  <c:v>110.99299999999999</c:v>
                </c:pt>
                <c:pt idx="350">
                  <c:v>100.483</c:v>
                </c:pt>
                <c:pt idx="351">
                  <c:v>99.504999999999995</c:v>
                </c:pt>
                <c:pt idx="352">
                  <c:v>103.47499999999999</c:v>
                </c:pt>
                <c:pt idx="353">
                  <c:v>104.825</c:v>
                </c:pt>
                <c:pt idx="354">
                  <c:v>105.23099999999999</c:v>
                </c:pt>
                <c:pt idx="355">
                  <c:v>103.797</c:v>
                </c:pt>
                <c:pt idx="356">
                  <c:v>98.09</c:v>
                </c:pt>
                <c:pt idx="357">
                  <c:v>85.245000000000005</c:v>
                </c:pt>
                <c:pt idx="358">
                  <c:v>74.828999999999994</c:v>
                </c:pt>
                <c:pt idx="359">
                  <c:v>91.781999999999996</c:v>
                </c:pt>
                <c:pt idx="360">
                  <c:v>98.367999999999995</c:v>
                </c:pt>
                <c:pt idx="361">
                  <c:v>101.82299999999999</c:v>
                </c:pt>
                <c:pt idx="362">
                  <c:v>103.29300000000001</c:v>
                </c:pt>
                <c:pt idx="363">
                  <c:v>105.23699999999999</c:v>
                </c:pt>
                <c:pt idx="364">
                  <c:v>89.906999999999996</c:v>
                </c:pt>
              </c:numCache>
            </c:numRef>
          </c:val>
          <c:smooth val="0"/>
          <c:extLst>
            <c:ext xmlns:c16="http://schemas.microsoft.com/office/drawing/2014/chart" uri="{C3380CC4-5D6E-409C-BE32-E72D297353CC}">
              <c16:uniqueId val="{00000006-0BBD-470E-8292-813C5F226291}"/>
            </c:ext>
          </c:extLst>
        </c:ser>
        <c:ser>
          <c:idx val="8"/>
          <c:order val="7"/>
          <c:tx>
            <c:strRef>
              <c:f>A5_ábra_chart!$I$8</c:f>
              <c:strCache>
                <c:ptCount val="1"/>
                <c:pt idx="0">
                  <c:v>2022 trend</c:v>
                </c:pt>
              </c:strCache>
            </c:strRef>
          </c:tx>
          <c:spPr>
            <a:ln w="15875" cap="rnd">
              <a:solidFill>
                <a:schemeClr val="accent5">
                  <a:lumMod val="75000"/>
                </a:schemeClr>
              </a:solidFill>
              <a:prstDash val="sysDot"/>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A5_ábra_chart!$I$9:$I$373</c:f>
              <c:numCache>
                <c:formatCode>0.0</c:formatCode>
                <c:ptCount val="365"/>
                <c:pt idx="0">
                  <c:v>85.816000000000003</c:v>
                </c:pt>
                <c:pt idx="1">
                  <c:v>85.733999999999995</c:v>
                </c:pt>
                <c:pt idx="2">
                  <c:v>85.613</c:v>
                </c:pt>
                <c:pt idx="3">
                  <c:v>85.757000000000005</c:v>
                </c:pt>
                <c:pt idx="4">
                  <c:v>85.662000000000006</c:v>
                </c:pt>
                <c:pt idx="5">
                  <c:v>85.462999999999994</c:v>
                </c:pt>
                <c:pt idx="6">
                  <c:v>86.727999999999994</c:v>
                </c:pt>
                <c:pt idx="7">
                  <c:v>88.927000000000007</c:v>
                </c:pt>
                <c:pt idx="8">
                  <c:v>89.244</c:v>
                </c:pt>
                <c:pt idx="9">
                  <c:v>89.037000000000006</c:v>
                </c:pt>
                <c:pt idx="10">
                  <c:v>88.424999999999997</c:v>
                </c:pt>
                <c:pt idx="11">
                  <c:v>87.947000000000003</c:v>
                </c:pt>
                <c:pt idx="12">
                  <c:v>87.820999999999998</c:v>
                </c:pt>
                <c:pt idx="13">
                  <c:v>87.724000000000004</c:v>
                </c:pt>
                <c:pt idx="14">
                  <c:v>87.114999999999995</c:v>
                </c:pt>
                <c:pt idx="15">
                  <c:v>85.828999999999994</c:v>
                </c:pt>
                <c:pt idx="16">
                  <c:v>85.087999999999994</c:v>
                </c:pt>
                <c:pt idx="17">
                  <c:v>84.838999999999999</c:v>
                </c:pt>
                <c:pt idx="18">
                  <c:v>84.581000000000003</c:v>
                </c:pt>
                <c:pt idx="19">
                  <c:v>84.536000000000001</c:v>
                </c:pt>
                <c:pt idx="20">
                  <c:v>84.594999999999999</c:v>
                </c:pt>
                <c:pt idx="21">
                  <c:v>84.563999999999993</c:v>
                </c:pt>
                <c:pt idx="22">
                  <c:v>85.144999999999996</c:v>
                </c:pt>
                <c:pt idx="23">
                  <c:v>85.548000000000002</c:v>
                </c:pt>
                <c:pt idx="24">
                  <c:v>85.653999999999996</c:v>
                </c:pt>
                <c:pt idx="25">
                  <c:v>85.932000000000002</c:v>
                </c:pt>
                <c:pt idx="26">
                  <c:v>86.094999999999999</c:v>
                </c:pt>
                <c:pt idx="27">
                  <c:v>86.218000000000004</c:v>
                </c:pt>
                <c:pt idx="28">
                  <c:v>86.004999999999995</c:v>
                </c:pt>
                <c:pt idx="29">
                  <c:v>85.975999999999999</c:v>
                </c:pt>
                <c:pt idx="30">
                  <c:v>85.486999999999995</c:v>
                </c:pt>
                <c:pt idx="31">
                  <c:v>84.718999999999994</c:v>
                </c:pt>
                <c:pt idx="32">
                  <c:v>83.680999999999997</c:v>
                </c:pt>
                <c:pt idx="33">
                  <c:v>82.331000000000003</c:v>
                </c:pt>
                <c:pt idx="34">
                  <c:v>81.290999999999997</c:v>
                </c:pt>
                <c:pt idx="35">
                  <c:v>81.626999999999995</c:v>
                </c:pt>
                <c:pt idx="36">
                  <c:v>82.088999999999999</c:v>
                </c:pt>
                <c:pt idx="37">
                  <c:v>83.218999999999994</c:v>
                </c:pt>
                <c:pt idx="38">
                  <c:v>84.674000000000007</c:v>
                </c:pt>
                <c:pt idx="39">
                  <c:v>86.260999999999996</c:v>
                </c:pt>
                <c:pt idx="40">
                  <c:v>88.361000000000004</c:v>
                </c:pt>
                <c:pt idx="41">
                  <c:v>90.058000000000007</c:v>
                </c:pt>
                <c:pt idx="42">
                  <c:v>90.840999999999994</c:v>
                </c:pt>
                <c:pt idx="43">
                  <c:v>90.876999999999995</c:v>
                </c:pt>
                <c:pt idx="44">
                  <c:v>91.087000000000003</c:v>
                </c:pt>
                <c:pt idx="45">
                  <c:v>91.33</c:v>
                </c:pt>
                <c:pt idx="46">
                  <c:v>91.554000000000002</c:v>
                </c:pt>
                <c:pt idx="47">
                  <c:v>91.372</c:v>
                </c:pt>
                <c:pt idx="48">
                  <c:v>91.456999999999994</c:v>
                </c:pt>
                <c:pt idx="49">
                  <c:v>91.992000000000004</c:v>
                </c:pt>
                <c:pt idx="50">
                  <c:v>92.465999999999994</c:v>
                </c:pt>
                <c:pt idx="51">
                  <c:v>92.460999999999999</c:v>
                </c:pt>
                <c:pt idx="52">
                  <c:v>92.180999999999997</c:v>
                </c:pt>
                <c:pt idx="53">
                  <c:v>92.266000000000005</c:v>
                </c:pt>
                <c:pt idx="54">
                  <c:v>92.384</c:v>
                </c:pt>
                <c:pt idx="55">
                  <c:v>92.7</c:v>
                </c:pt>
                <c:pt idx="56">
                  <c:v>92.891000000000005</c:v>
                </c:pt>
                <c:pt idx="57">
                  <c:v>93.206999999999994</c:v>
                </c:pt>
                <c:pt idx="58">
                  <c:v>93.676000000000002</c:v>
                </c:pt>
                <c:pt idx="59">
                  <c:v>94.409000000000006</c:v>
                </c:pt>
                <c:pt idx="60">
                  <c:v>94.822000000000003</c:v>
                </c:pt>
                <c:pt idx="61">
                  <c:v>95.302999999999997</c:v>
                </c:pt>
                <c:pt idx="62">
                  <c:v>95.442999999999998</c:v>
                </c:pt>
                <c:pt idx="63">
                  <c:v>94.93</c:v>
                </c:pt>
                <c:pt idx="64">
                  <c:v>94.703999999999994</c:v>
                </c:pt>
                <c:pt idx="65">
                  <c:v>94.43</c:v>
                </c:pt>
                <c:pt idx="66">
                  <c:v>94.100999999999999</c:v>
                </c:pt>
                <c:pt idx="67">
                  <c:v>93.546999999999997</c:v>
                </c:pt>
                <c:pt idx="68">
                  <c:v>93.308000000000007</c:v>
                </c:pt>
                <c:pt idx="69">
                  <c:v>92.849000000000004</c:v>
                </c:pt>
                <c:pt idx="70">
                  <c:v>92.45</c:v>
                </c:pt>
                <c:pt idx="71">
                  <c:v>92.659000000000006</c:v>
                </c:pt>
                <c:pt idx="72">
                  <c:v>92.778999999999996</c:v>
                </c:pt>
                <c:pt idx="73">
                  <c:v>92.727000000000004</c:v>
                </c:pt>
                <c:pt idx="74">
                  <c:v>92.692999999999998</c:v>
                </c:pt>
                <c:pt idx="75">
                  <c:v>92.397999999999996</c:v>
                </c:pt>
                <c:pt idx="76">
                  <c:v>92.275000000000006</c:v>
                </c:pt>
                <c:pt idx="77">
                  <c:v>92.338999999999999</c:v>
                </c:pt>
                <c:pt idx="78">
                  <c:v>92.105000000000004</c:v>
                </c:pt>
                <c:pt idx="79">
                  <c:v>91.870999999999995</c:v>
                </c:pt>
                <c:pt idx="80">
                  <c:v>91.53</c:v>
                </c:pt>
                <c:pt idx="81">
                  <c:v>91.356999999999999</c:v>
                </c:pt>
                <c:pt idx="82">
                  <c:v>91.277000000000001</c:v>
                </c:pt>
                <c:pt idx="83">
                  <c:v>91.405000000000001</c:v>
                </c:pt>
                <c:pt idx="84">
                  <c:v>91.453000000000003</c:v>
                </c:pt>
                <c:pt idx="85">
                  <c:v>91.709000000000003</c:v>
                </c:pt>
                <c:pt idx="86">
                  <c:v>92.257000000000005</c:v>
                </c:pt>
                <c:pt idx="87">
                  <c:v>93.457999999999998</c:v>
                </c:pt>
                <c:pt idx="88">
                  <c:v>95.12</c:v>
                </c:pt>
                <c:pt idx="89">
                  <c:v>97.084999999999994</c:v>
                </c:pt>
                <c:pt idx="90">
                  <c:v>97.078000000000003</c:v>
                </c:pt>
                <c:pt idx="91">
                  <c:v>96.417000000000002</c:v>
                </c:pt>
                <c:pt idx="92">
                  <c:v>95.263999999999996</c:v>
                </c:pt>
                <c:pt idx="93">
                  <c:v>93.989000000000004</c:v>
                </c:pt>
                <c:pt idx="94">
                  <c:v>92.31</c:v>
                </c:pt>
                <c:pt idx="95">
                  <c:v>90.311999999999998</c:v>
                </c:pt>
                <c:pt idx="96">
                  <c:v>87.738</c:v>
                </c:pt>
                <c:pt idx="97">
                  <c:v>87.165000000000006</c:v>
                </c:pt>
                <c:pt idx="98">
                  <c:v>87.426000000000002</c:v>
                </c:pt>
                <c:pt idx="99">
                  <c:v>87.731999999999999</c:v>
                </c:pt>
                <c:pt idx="100">
                  <c:v>88.061000000000007</c:v>
                </c:pt>
                <c:pt idx="101">
                  <c:v>88.430999999999997</c:v>
                </c:pt>
                <c:pt idx="102">
                  <c:v>88.757999999999996</c:v>
                </c:pt>
                <c:pt idx="103">
                  <c:v>89.248000000000005</c:v>
                </c:pt>
                <c:pt idx="104">
                  <c:v>88.816000000000003</c:v>
                </c:pt>
                <c:pt idx="105">
                  <c:v>88.483000000000004</c:v>
                </c:pt>
                <c:pt idx="106">
                  <c:v>88.096999999999994</c:v>
                </c:pt>
                <c:pt idx="107">
                  <c:v>88.001000000000005</c:v>
                </c:pt>
                <c:pt idx="108">
                  <c:v>88.382000000000005</c:v>
                </c:pt>
                <c:pt idx="109">
                  <c:v>88.706000000000003</c:v>
                </c:pt>
                <c:pt idx="110">
                  <c:v>88.81</c:v>
                </c:pt>
                <c:pt idx="111">
                  <c:v>89.328999999999994</c:v>
                </c:pt>
                <c:pt idx="112">
                  <c:v>89.680999999999997</c:v>
                </c:pt>
                <c:pt idx="113">
                  <c:v>90.126000000000005</c:v>
                </c:pt>
                <c:pt idx="114">
                  <c:v>90.531000000000006</c:v>
                </c:pt>
                <c:pt idx="115">
                  <c:v>90.748000000000005</c:v>
                </c:pt>
                <c:pt idx="116">
                  <c:v>91.087999999999994</c:v>
                </c:pt>
                <c:pt idx="117">
                  <c:v>91.653000000000006</c:v>
                </c:pt>
                <c:pt idx="118">
                  <c:v>92.41</c:v>
                </c:pt>
                <c:pt idx="119">
                  <c:v>92.86</c:v>
                </c:pt>
                <c:pt idx="120">
                  <c:v>93.087000000000003</c:v>
                </c:pt>
                <c:pt idx="121">
                  <c:v>93.15</c:v>
                </c:pt>
                <c:pt idx="122">
                  <c:v>93.518000000000001</c:v>
                </c:pt>
                <c:pt idx="123">
                  <c:v>93.787999999999997</c:v>
                </c:pt>
                <c:pt idx="124">
                  <c:v>93.994</c:v>
                </c:pt>
                <c:pt idx="125">
                  <c:v>93.998000000000005</c:v>
                </c:pt>
                <c:pt idx="126">
                  <c:v>94.025000000000006</c:v>
                </c:pt>
                <c:pt idx="127">
                  <c:v>94.326999999999998</c:v>
                </c:pt>
                <c:pt idx="128">
                  <c:v>94.820999999999998</c:v>
                </c:pt>
                <c:pt idx="129">
                  <c:v>95.129000000000005</c:v>
                </c:pt>
                <c:pt idx="130">
                  <c:v>95.212000000000003</c:v>
                </c:pt>
                <c:pt idx="131">
                  <c:v>95.346000000000004</c:v>
                </c:pt>
                <c:pt idx="132">
                  <c:v>95.468999999999994</c:v>
                </c:pt>
                <c:pt idx="133">
                  <c:v>95.787999999999997</c:v>
                </c:pt>
                <c:pt idx="134">
                  <c:v>96.103999999999999</c:v>
                </c:pt>
                <c:pt idx="135">
                  <c:v>96.302999999999997</c:v>
                </c:pt>
                <c:pt idx="136">
                  <c:v>96.311000000000007</c:v>
                </c:pt>
                <c:pt idx="137">
                  <c:v>96.494</c:v>
                </c:pt>
                <c:pt idx="138">
                  <c:v>96.632000000000005</c:v>
                </c:pt>
                <c:pt idx="139">
                  <c:v>96.614999999999995</c:v>
                </c:pt>
                <c:pt idx="140">
                  <c:v>96.557000000000002</c:v>
                </c:pt>
                <c:pt idx="141">
                  <c:v>96.454999999999998</c:v>
                </c:pt>
                <c:pt idx="142">
                  <c:v>96.418000000000006</c:v>
                </c:pt>
                <c:pt idx="143">
                  <c:v>96.45</c:v>
                </c:pt>
                <c:pt idx="144">
                  <c:v>96.483999999999995</c:v>
                </c:pt>
                <c:pt idx="145">
                  <c:v>96.448999999999998</c:v>
                </c:pt>
                <c:pt idx="146">
                  <c:v>96.45</c:v>
                </c:pt>
                <c:pt idx="147">
                  <c:v>96.626000000000005</c:v>
                </c:pt>
                <c:pt idx="148">
                  <c:v>96.587000000000003</c:v>
                </c:pt>
                <c:pt idx="149">
                  <c:v>96.501000000000005</c:v>
                </c:pt>
                <c:pt idx="150">
                  <c:v>96.379000000000005</c:v>
                </c:pt>
                <c:pt idx="151">
                  <c:v>96.617999999999995</c:v>
                </c:pt>
                <c:pt idx="152">
                  <c:v>96.787999999999997</c:v>
                </c:pt>
                <c:pt idx="153">
                  <c:v>97.093999999999994</c:v>
                </c:pt>
                <c:pt idx="154">
                  <c:v>97.287000000000006</c:v>
                </c:pt>
                <c:pt idx="155">
                  <c:v>97.915000000000006</c:v>
                </c:pt>
                <c:pt idx="156">
                  <c:v>98.567999999999998</c:v>
                </c:pt>
                <c:pt idx="157">
                  <c:v>99.352999999999994</c:v>
                </c:pt>
                <c:pt idx="158">
                  <c:v>99.736000000000004</c:v>
                </c:pt>
                <c:pt idx="159">
                  <c:v>100.364</c:v>
                </c:pt>
                <c:pt idx="160">
                  <c:v>101.133</c:v>
                </c:pt>
                <c:pt idx="161">
                  <c:v>101.807</c:v>
                </c:pt>
                <c:pt idx="162">
                  <c:v>102.14</c:v>
                </c:pt>
                <c:pt idx="163">
                  <c:v>102.46599999999999</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103.86499999999999</c:v>
                </c:pt>
                <c:pt idx="175">
                  <c:v>104.19499999999999</c:v>
                </c:pt>
                <c:pt idx="176">
                  <c:v>104.479</c:v>
                </c:pt>
                <c:pt idx="177">
                  <c:v>104.512</c:v>
                </c:pt>
                <c:pt idx="178">
                  <c:v>104.765</c:v>
                </c:pt>
                <c:pt idx="179">
                  <c:v>104.956</c:v>
                </c:pt>
                <c:pt idx="180">
                  <c:v>105.09</c:v>
                </c:pt>
                <c:pt idx="181">
                  <c:v>105.24</c:v>
                </c:pt>
                <c:pt idx="182">
                  <c:v>105.45</c:v>
                </c:pt>
                <c:pt idx="183">
                  <c:v>105.502</c:v>
                </c:pt>
                <c:pt idx="184">
                  <c:v>105.06399999999999</c:v>
                </c:pt>
                <c:pt idx="185">
                  <c:v>104.783</c:v>
                </c:pt>
                <c:pt idx="186">
                  <c:v>104.98399999999999</c:v>
                </c:pt>
                <c:pt idx="187">
                  <c:v>105.193</c:v>
                </c:pt>
                <c:pt idx="188">
                  <c:v>105.66200000000001</c:v>
                </c:pt>
                <c:pt idx="189">
                  <c:v>105.902</c:v>
                </c:pt>
                <c:pt idx="190">
                  <c:v>106.185</c:v>
                </c:pt>
                <c:pt idx="191">
                  <c:v>107.017</c:v>
                </c:pt>
                <c:pt idx="192">
                  <c:v>107.55500000000001</c:v>
                </c:pt>
                <c:pt idx="193">
                  <c:v>108.169</c:v>
                </c:pt>
                <c:pt idx="194">
                  <c:v>108.23099999999999</c:v>
                </c:pt>
                <c:pt idx="195">
                  <c:v>108.11799999999999</c:v>
                </c:pt>
                <c:pt idx="196">
                  <c:v>108.117</c:v>
                </c:pt>
                <c:pt idx="197">
                  <c:v>108.099</c:v>
                </c:pt>
                <c:pt idx="198">
                  <c:v>108.029</c:v>
                </c:pt>
                <c:pt idx="199">
                  <c:v>107.97</c:v>
                </c:pt>
                <c:pt idx="200">
                  <c:v>107.43300000000001</c:v>
                </c:pt>
                <c:pt idx="201">
                  <c:v>107.48099999999999</c:v>
                </c:pt>
                <c:pt idx="202">
                  <c:v>107.64700000000001</c:v>
                </c:pt>
                <c:pt idx="203">
                  <c:v>107.617</c:v>
                </c:pt>
                <c:pt idx="204">
                  <c:v>107.658</c:v>
                </c:pt>
                <c:pt idx="205">
                  <c:v>107.595</c:v>
                </c:pt>
                <c:pt idx="206">
                  <c:v>107.461</c:v>
                </c:pt>
                <c:pt idx="207">
                  <c:v>107.28100000000001</c:v>
                </c:pt>
                <c:pt idx="208">
                  <c:v>107.202</c:v>
                </c:pt>
                <c:pt idx="209">
                  <c:v>107.136</c:v>
                </c:pt>
                <c:pt idx="210">
                  <c:v>107.36799999999999</c:v>
                </c:pt>
                <c:pt idx="211">
                  <c:v>107.584</c:v>
                </c:pt>
                <c:pt idx="212">
                  <c:v>107.711</c:v>
                </c:pt>
                <c:pt idx="213">
                  <c:v>107.782</c:v>
                </c:pt>
                <c:pt idx="214">
                  <c:v>107.95099999999999</c:v>
                </c:pt>
                <c:pt idx="215">
                  <c:v>107.845</c:v>
                </c:pt>
                <c:pt idx="216">
                  <c:v>107.71899999999999</c:v>
                </c:pt>
                <c:pt idx="217">
                  <c:v>107.61799999999999</c:v>
                </c:pt>
                <c:pt idx="218">
                  <c:v>107.515</c:v>
                </c:pt>
                <c:pt idx="219">
                  <c:v>107.43899999999999</c:v>
                </c:pt>
                <c:pt idx="220">
                  <c:v>107.413</c:v>
                </c:pt>
                <c:pt idx="221">
                  <c:v>107.431</c:v>
                </c:pt>
                <c:pt idx="222">
                  <c:v>107.54600000000001</c:v>
                </c:pt>
                <c:pt idx="223">
                  <c:v>107.672</c:v>
                </c:pt>
                <c:pt idx="224">
                  <c:v>107.65</c:v>
                </c:pt>
                <c:pt idx="225">
                  <c:v>107.61499999999999</c:v>
                </c:pt>
                <c:pt idx="226">
                  <c:v>107.60299999999999</c:v>
                </c:pt>
                <c:pt idx="227">
                  <c:v>107.66200000000001</c:v>
                </c:pt>
                <c:pt idx="228">
                  <c:v>107.51900000000001</c:v>
                </c:pt>
                <c:pt idx="229">
                  <c:v>107.336</c:v>
                </c:pt>
                <c:pt idx="230">
                  <c:v>107.148</c:v>
                </c:pt>
                <c:pt idx="231">
                  <c:v>106.965</c:v>
                </c:pt>
                <c:pt idx="232">
                  <c:v>106.74</c:v>
                </c:pt>
                <c:pt idx="233">
                  <c:v>106.503</c:v>
                </c:pt>
                <c:pt idx="234">
                  <c:v>106.223</c:v>
                </c:pt>
                <c:pt idx="235">
                  <c:v>106.098</c:v>
                </c:pt>
                <c:pt idx="236">
                  <c:v>105.989</c:v>
                </c:pt>
                <c:pt idx="237">
                  <c:v>106.06100000000001</c:v>
                </c:pt>
                <c:pt idx="238">
                  <c:v>105.931</c:v>
                </c:pt>
                <c:pt idx="239">
                  <c:v>105.889</c:v>
                </c:pt>
                <c:pt idx="240">
                  <c:v>105.72199999999999</c:v>
                </c:pt>
                <c:pt idx="241">
                  <c:v>105.602</c:v>
                </c:pt>
                <c:pt idx="242">
                  <c:v>105.607</c:v>
                </c:pt>
                <c:pt idx="243">
                  <c:v>105.623</c:v>
                </c:pt>
                <c:pt idx="244">
                  <c:v>105.081</c:v>
                </c:pt>
                <c:pt idx="245">
                  <c:v>104.408</c:v>
                </c:pt>
                <c:pt idx="246">
                  <c:v>103.39</c:v>
                </c:pt>
                <c:pt idx="247">
                  <c:v>102.71</c:v>
                </c:pt>
                <c:pt idx="248">
                  <c:v>102.02</c:v>
                </c:pt>
                <c:pt idx="249">
                  <c:v>101.52500000000001</c:v>
                </c:pt>
                <c:pt idx="250">
                  <c:v>101.075</c:v>
                </c:pt>
                <c:pt idx="251">
                  <c:v>100.985</c:v>
                </c:pt>
                <c:pt idx="252">
                  <c:v>100.759</c:v>
                </c:pt>
                <c:pt idx="253">
                  <c:v>100.973</c:v>
                </c:pt>
                <c:pt idx="254">
                  <c:v>101.43600000000001</c:v>
                </c:pt>
                <c:pt idx="255">
                  <c:v>101.78700000000001</c:v>
                </c:pt>
                <c:pt idx="256">
                  <c:v>101.657</c:v>
                </c:pt>
                <c:pt idx="257">
                  <c:v>101.818</c:v>
                </c:pt>
                <c:pt idx="258">
                  <c:v>101.512</c:v>
                </c:pt>
                <c:pt idx="259">
                  <c:v>101.55800000000001</c:v>
                </c:pt>
                <c:pt idx="260">
                  <c:v>101.747</c:v>
                </c:pt>
                <c:pt idx="261">
                  <c:v>101.396</c:v>
                </c:pt>
                <c:pt idx="262">
                  <c:v>101.50700000000001</c:v>
                </c:pt>
                <c:pt idx="263">
                  <c:v>101.77200000000001</c:v>
                </c:pt>
                <c:pt idx="264">
                  <c:v>101.749</c:v>
                </c:pt>
                <c:pt idx="265">
                  <c:v>102.432</c:v>
                </c:pt>
                <c:pt idx="266">
                  <c:v>102.792</c:v>
                </c:pt>
                <c:pt idx="267">
                  <c:v>103.00700000000001</c:v>
                </c:pt>
                <c:pt idx="268">
                  <c:v>103.60299999999999</c:v>
                </c:pt>
                <c:pt idx="269">
                  <c:v>103.602</c:v>
                </c:pt>
                <c:pt idx="270">
                  <c:v>103.306</c:v>
                </c:pt>
                <c:pt idx="271">
                  <c:v>102.96599999999999</c:v>
                </c:pt>
                <c:pt idx="272">
                  <c:v>102.599</c:v>
                </c:pt>
                <c:pt idx="273">
                  <c:v>102.44499999999999</c:v>
                </c:pt>
                <c:pt idx="274">
                  <c:v>102.014</c:v>
                </c:pt>
                <c:pt idx="275">
                  <c:v>101.43600000000001</c:v>
                </c:pt>
                <c:pt idx="276">
                  <c:v>101</c:v>
                </c:pt>
                <c:pt idx="277">
                  <c:v>101.756</c:v>
                </c:pt>
                <c:pt idx="278">
                  <c:v>103.068</c:v>
                </c:pt>
                <c:pt idx="279">
                  <c:v>104.172</c:v>
                </c:pt>
                <c:pt idx="280">
                  <c:v>105.10299999999999</c:v>
                </c:pt>
                <c:pt idx="281">
                  <c:v>106.04</c:v>
                </c:pt>
                <c:pt idx="282">
                  <c:v>106.995</c:v>
                </c:pt>
                <c:pt idx="283">
                  <c:v>107.88500000000001</c:v>
                </c:pt>
                <c:pt idx="284">
                  <c:v>107.774</c:v>
                </c:pt>
                <c:pt idx="285">
                  <c:v>107.124</c:v>
                </c:pt>
                <c:pt idx="286">
                  <c:v>106.643</c:v>
                </c:pt>
                <c:pt idx="287">
                  <c:v>106.202</c:v>
                </c:pt>
                <c:pt idx="288">
                  <c:v>106.07</c:v>
                </c:pt>
                <c:pt idx="289">
                  <c:v>105.85899999999999</c:v>
                </c:pt>
                <c:pt idx="290">
                  <c:v>105.57899999999999</c:v>
                </c:pt>
                <c:pt idx="291">
                  <c:v>105.51</c:v>
                </c:pt>
                <c:pt idx="292">
                  <c:v>105.672</c:v>
                </c:pt>
                <c:pt idx="293">
                  <c:v>105.426</c:v>
                </c:pt>
                <c:pt idx="294">
                  <c:v>105.29600000000001</c:v>
                </c:pt>
                <c:pt idx="295">
                  <c:v>105.152</c:v>
                </c:pt>
                <c:pt idx="296">
                  <c:v>105.02200000000001</c:v>
                </c:pt>
                <c:pt idx="297">
                  <c:v>105</c:v>
                </c:pt>
                <c:pt idx="298">
                  <c:v>105.185</c:v>
                </c:pt>
                <c:pt idx="299">
                  <c:v>105.267</c:v>
                </c:pt>
                <c:pt idx="300">
                  <c:v>105.38</c:v>
                </c:pt>
                <c:pt idx="301">
                  <c:v>105.35599999999999</c:v>
                </c:pt>
                <c:pt idx="302">
                  <c:v>105.045</c:v>
                </c:pt>
                <c:pt idx="303">
                  <c:v>104.45099999999999</c:v>
                </c:pt>
                <c:pt idx="304">
                  <c:v>103.91</c:v>
                </c:pt>
                <c:pt idx="305">
                  <c:v>103.169</c:v>
                </c:pt>
                <c:pt idx="306">
                  <c:v>102.371</c:v>
                </c:pt>
                <c:pt idx="307">
                  <c:v>101.875</c:v>
                </c:pt>
                <c:pt idx="308">
                  <c:v>101.30500000000001</c:v>
                </c:pt>
                <c:pt idx="309">
                  <c:v>101.133</c:v>
                </c:pt>
                <c:pt idx="310">
                  <c:v>101.31399999999999</c:v>
                </c:pt>
                <c:pt idx="311">
                  <c:v>101.31699999999999</c:v>
                </c:pt>
                <c:pt idx="312">
                  <c:v>100.908</c:v>
                </c:pt>
                <c:pt idx="313">
                  <c:v>100.55500000000001</c:v>
                </c:pt>
                <c:pt idx="314">
                  <c:v>100.105</c:v>
                </c:pt>
                <c:pt idx="315">
                  <c:v>100.04</c:v>
                </c:pt>
                <c:pt idx="316">
                  <c:v>100.06</c:v>
                </c:pt>
                <c:pt idx="317">
                  <c:v>100.099</c:v>
                </c:pt>
                <c:pt idx="318">
                  <c:v>100.083</c:v>
                </c:pt>
                <c:pt idx="319">
                  <c:v>100.381</c:v>
                </c:pt>
                <c:pt idx="320">
                  <c:v>100.673</c:v>
                </c:pt>
                <c:pt idx="321">
                  <c:v>101.24</c:v>
                </c:pt>
                <c:pt idx="322">
                  <c:v>101.501</c:v>
                </c:pt>
                <c:pt idx="323">
                  <c:v>101.554</c:v>
                </c:pt>
                <c:pt idx="324">
                  <c:v>101.562</c:v>
                </c:pt>
                <c:pt idx="325">
                  <c:v>101.806</c:v>
                </c:pt>
                <c:pt idx="326">
                  <c:v>101.931</c:v>
                </c:pt>
                <c:pt idx="327">
                  <c:v>99.921000000000006</c:v>
                </c:pt>
                <c:pt idx="328">
                  <c:v>97.94</c:v>
                </c:pt>
                <c:pt idx="329">
                  <c:v>97.549000000000007</c:v>
                </c:pt>
                <c:pt idx="330">
                  <c:v>97.540999999999997</c:v>
                </c:pt>
                <c:pt idx="331">
                  <c:v>97.509</c:v>
                </c:pt>
                <c:pt idx="332">
                  <c:v>96.980999999999995</c:v>
                </c:pt>
                <c:pt idx="333">
                  <c:v>96.426000000000002</c:v>
                </c:pt>
                <c:pt idx="334">
                  <c:v>98.266000000000005</c:v>
                </c:pt>
                <c:pt idx="335">
                  <c:v>99.698999999999998</c:v>
                </c:pt>
                <c:pt idx="336">
                  <c:v>99.57</c:v>
                </c:pt>
                <c:pt idx="337">
                  <c:v>99.203999999999994</c:v>
                </c:pt>
                <c:pt idx="338">
                  <c:v>98.983999999999995</c:v>
                </c:pt>
                <c:pt idx="339">
                  <c:v>99.094999999999999</c:v>
                </c:pt>
                <c:pt idx="340">
                  <c:v>99.46</c:v>
                </c:pt>
                <c:pt idx="341">
                  <c:v>100.071</c:v>
                </c:pt>
                <c:pt idx="342">
                  <c:v>100.40600000000001</c:v>
                </c:pt>
                <c:pt idx="343">
                  <c:v>100.773</c:v>
                </c:pt>
                <c:pt idx="344">
                  <c:v>101.066</c:v>
                </c:pt>
                <c:pt idx="345">
                  <c:v>101.363</c:v>
                </c:pt>
                <c:pt idx="346">
                  <c:v>101.803</c:v>
                </c:pt>
                <c:pt idx="347">
                  <c:v>102.08</c:v>
                </c:pt>
                <c:pt idx="348">
                  <c:v>101.83499999999999</c:v>
                </c:pt>
                <c:pt idx="349">
                  <c:v>102.40300000000001</c:v>
                </c:pt>
                <c:pt idx="350">
                  <c:v>103.352</c:v>
                </c:pt>
                <c:pt idx="351">
                  <c:v>103.884</c:v>
                </c:pt>
                <c:pt idx="352">
                  <c:v>104.065</c:v>
                </c:pt>
                <c:pt idx="353">
                  <c:v>104.313</c:v>
                </c:pt>
                <c:pt idx="354">
                  <c:v>104.491</c:v>
                </c:pt>
                <c:pt idx="355">
                  <c:v>104.044</c:v>
                </c:pt>
                <c:pt idx="356">
                  <c:v>102.2</c:v>
                </c:pt>
                <c:pt idx="357">
                  <c:v>100.024</c:v>
                </c:pt>
                <c:pt idx="358">
                  <c:v>96.498000000000005</c:v>
                </c:pt>
                <c:pt idx="359">
                  <c:v>94.828000000000003</c:v>
                </c:pt>
                <c:pt idx="360">
                  <c:v>93.906000000000006</c:v>
                </c:pt>
                <c:pt idx="361">
                  <c:v>93.418999999999997</c:v>
                </c:pt>
                <c:pt idx="362">
                  <c:v>93.346999999999994</c:v>
                </c:pt>
                <c:pt idx="363">
                  <c:v>94.367999999999995</c:v>
                </c:pt>
                <c:pt idx="364">
                  <c:v>95.034000000000006</c:v>
                </c:pt>
              </c:numCache>
            </c:numRef>
          </c:val>
          <c:smooth val="0"/>
          <c:extLst>
            <c:ext xmlns:c16="http://schemas.microsoft.com/office/drawing/2014/chart" uri="{C3380CC4-5D6E-409C-BE32-E72D297353CC}">
              <c16:uniqueId val="{00000007-0BBD-470E-8292-813C5F226291}"/>
            </c:ext>
          </c:extLst>
        </c:ser>
        <c:ser>
          <c:idx val="9"/>
          <c:order val="8"/>
          <c:tx>
            <c:strRef>
              <c:f>A5_ábra_chart!$F$8</c:f>
              <c:strCache>
                <c:ptCount val="1"/>
                <c:pt idx="0">
                  <c:v>2023</c:v>
                </c:pt>
              </c:strCache>
            </c:strRef>
          </c:tx>
          <c:spPr>
            <a:ln w="19050" cap="rnd">
              <a:solidFill>
                <a:srgbClr val="C00000"/>
              </a:solidFill>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A5_ábra_chart!$F$9:$F$373</c:f>
              <c:numCache>
                <c:formatCode>0.0</c:formatCode>
                <c:ptCount val="365"/>
                <c:pt idx="0">
                  <c:v>84.203000000000003</c:v>
                </c:pt>
                <c:pt idx="1">
                  <c:v>100.935</c:v>
                </c:pt>
                <c:pt idx="2">
                  <c:v>102.866</c:v>
                </c:pt>
                <c:pt idx="3">
                  <c:v>104.82</c:v>
                </c:pt>
                <c:pt idx="4">
                  <c:v>107.07599999999999</c:v>
                </c:pt>
                <c:pt idx="5">
                  <c:v>107.777</c:v>
                </c:pt>
                <c:pt idx="6">
                  <c:v>99.790999999999997</c:v>
                </c:pt>
                <c:pt idx="7">
                  <c:v>101.25</c:v>
                </c:pt>
                <c:pt idx="8">
                  <c:v>105.651</c:v>
                </c:pt>
                <c:pt idx="9">
                  <c:v>105.004</c:v>
                </c:pt>
                <c:pt idx="10">
                  <c:v>104.071</c:v>
                </c:pt>
                <c:pt idx="11">
                  <c:v>108.425</c:v>
                </c:pt>
                <c:pt idx="12">
                  <c:v>110.61499999999999</c:v>
                </c:pt>
                <c:pt idx="13">
                  <c:v>100.176</c:v>
                </c:pt>
                <c:pt idx="14">
                  <c:v>98.188999999999993</c:v>
                </c:pt>
                <c:pt idx="15">
                  <c:v>104.35299999999999</c:v>
                </c:pt>
                <c:pt idx="16">
                  <c:v>104.617</c:v>
                </c:pt>
                <c:pt idx="17">
                  <c:v>105.64100000000001</c:v>
                </c:pt>
                <c:pt idx="18">
                  <c:v>108.352</c:v>
                </c:pt>
                <c:pt idx="19">
                  <c:v>111.745</c:v>
                </c:pt>
                <c:pt idx="20">
                  <c:v>94.980999999999995</c:v>
                </c:pt>
                <c:pt idx="21">
                  <c:v>94.537999999999997</c:v>
                </c:pt>
                <c:pt idx="22">
                  <c:v>102.70399999999999</c:v>
                </c:pt>
                <c:pt idx="23">
                  <c:v>103.12</c:v>
                </c:pt>
                <c:pt idx="24">
                  <c:v>102.93600000000001</c:v>
                </c:pt>
                <c:pt idx="25">
                  <c:v>109.148</c:v>
                </c:pt>
                <c:pt idx="26">
                  <c:v>111.983</c:v>
                </c:pt>
                <c:pt idx="27">
                  <c:v>100.619</c:v>
                </c:pt>
                <c:pt idx="28">
                  <c:v>99.421000000000006</c:v>
                </c:pt>
                <c:pt idx="29">
                  <c:v>105.047</c:v>
                </c:pt>
                <c:pt idx="30">
                  <c:v>102.66500000000001</c:v>
                </c:pt>
                <c:pt idx="31">
                  <c:v>104.94499999999999</c:v>
                </c:pt>
                <c:pt idx="32">
                  <c:v>108.735</c:v>
                </c:pt>
                <c:pt idx="33">
                  <c:v>111.473</c:v>
                </c:pt>
                <c:pt idx="34">
                  <c:v>100.783</c:v>
                </c:pt>
                <c:pt idx="35">
                  <c:v>100.28</c:v>
                </c:pt>
                <c:pt idx="36">
                  <c:v>108.877</c:v>
                </c:pt>
                <c:pt idx="37">
                  <c:v>107.983</c:v>
                </c:pt>
                <c:pt idx="38">
                  <c:v>112.434</c:v>
                </c:pt>
                <c:pt idx="39">
                  <c:v>118.956</c:v>
                </c:pt>
                <c:pt idx="40">
                  <c:v>115.438</c:v>
                </c:pt>
                <c:pt idx="41">
                  <c:v>102.50700000000001</c:v>
                </c:pt>
                <c:pt idx="42">
                  <c:v>101.358</c:v>
                </c:pt>
                <c:pt idx="43">
                  <c:v>108.687</c:v>
                </c:pt>
                <c:pt idx="44">
                  <c:v>105.94499999999999</c:v>
                </c:pt>
                <c:pt idx="45">
                  <c:v>108.657</c:v>
                </c:pt>
                <c:pt idx="46">
                  <c:v>111.47499999999999</c:v>
                </c:pt>
                <c:pt idx="47">
                  <c:v>112.876</c:v>
                </c:pt>
                <c:pt idx="48">
                  <c:v>105.911</c:v>
                </c:pt>
                <c:pt idx="49">
                  <c:v>102.976</c:v>
                </c:pt>
                <c:pt idx="50">
                  <c:v>109.07</c:v>
                </c:pt>
                <c:pt idx="51">
                  <c:v>108.75</c:v>
                </c:pt>
                <c:pt idx="52">
                  <c:v>107.098</c:v>
                </c:pt>
                <c:pt idx="53">
                  <c:v>110.464</c:v>
                </c:pt>
                <c:pt idx="54">
                  <c:v>114.92</c:v>
                </c:pt>
                <c:pt idx="55">
                  <c:v>103.227</c:v>
                </c:pt>
                <c:pt idx="56">
                  <c:v>104.253</c:v>
                </c:pt>
                <c:pt idx="57">
                  <c:v>108.968</c:v>
                </c:pt>
                <c:pt idx="58">
                  <c:v>109.461</c:v>
                </c:pt>
                <c:pt idx="59">
                  <c:v>112.059</c:v>
                </c:pt>
                <c:pt idx="60">
                  <c:v>112.53100000000001</c:v>
                </c:pt>
                <c:pt idx="61">
                  <c:v>114.05500000000001</c:v>
                </c:pt>
                <c:pt idx="62">
                  <c:v>102.508</c:v>
                </c:pt>
                <c:pt idx="63">
                  <c:v>104.73699999999999</c:v>
                </c:pt>
                <c:pt idx="64">
                  <c:v>110.372</c:v>
                </c:pt>
                <c:pt idx="65">
                  <c:v>108.643</c:v>
                </c:pt>
                <c:pt idx="66">
                  <c:v>107.92</c:v>
                </c:pt>
                <c:pt idx="67">
                  <c:v>112.85</c:v>
                </c:pt>
                <c:pt idx="68">
                  <c:v>114.23399999999999</c:v>
                </c:pt>
                <c:pt idx="69">
                  <c:v>102.97</c:v>
                </c:pt>
                <c:pt idx="70">
                  <c:v>106.352</c:v>
                </c:pt>
                <c:pt idx="71">
                  <c:v>109.871</c:v>
                </c:pt>
                <c:pt idx="72">
                  <c:v>110.77500000000001</c:v>
                </c:pt>
                <c:pt idx="73">
                  <c:v>113.224</c:v>
                </c:pt>
                <c:pt idx="74">
                  <c:v>115.563</c:v>
                </c:pt>
                <c:pt idx="75">
                  <c:v>116.535</c:v>
                </c:pt>
                <c:pt idx="76">
                  <c:v>104.407</c:v>
                </c:pt>
                <c:pt idx="77">
                  <c:v>108.033</c:v>
                </c:pt>
                <c:pt idx="78">
                  <c:v>114.13500000000001</c:v>
                </c:pt>
                <c:pt idx="79">
                  <c:v>111.328</c:v>
                </c:pt>
                <c:pt idx="80">
                  <c:v>111.732</c:v>
                </c:pt>
                <c:pt idx="81">
                  <c:v>115.68899999999999</c:v>
                </c:pt>
                <c:pt idx="82">
                  <c:v>116.003</c:v>
                </c:pt>
                <c:pt idx="83">
                  <c:v>102.873</c:v>
                </c:pt>
                <c:pt idx="84">
                  <c:v>107.71599999999999</c:v>
                </c:pt>
                <c:pt idx="85">
                  <c:v>113.047</c:v>
                </c:pt>
                <c:pt idx="86">
                  <c:v>115.637</c:v>
                </c:pt>
                <c:pt idx="87">
                  <c:v>109.502</c:v>
                </c:pt>
                <c:pt idx="88">
                  <c:v>119.876</c:v>
                </c:pt>
                <c:pt idx="89">
                  <c:v>116.435</c:v>
                </c:pt>
                <c:pt idx="90">
                  <c:v>104.748</c:v>
                </c:pt>
                <c:pt idx="91">
                  <c:v>106.508</c:v>
                </c:pt>
                <c:pt idx="92">
                  <c:v>113.303</c:v>
                </c:pt>
                <c:pt idx="93">
                  <c:v>114.423</c:v>
                </c:pt>
                <c:pt idx="94">
                  <c:v>115.086</c:v>
                </c:pt>
                <c:pt idx="95">
                  <c:v>120.72799999999999</c:v>
                </c:pt>
                <c:pt idx="96">
                  <c:v>117.42</c:v>
                </c:pt>
                <c:pt idx="97">
                  <c:v>106.86499999999999</c:v>
                </c:pt>
                <c:pt idx="98">
                  <c:v>106.43899999999999</c:v>
                </c:pt>
                <c:pt idx="99">
                  <c:v>116.184</c:v>
                </c:pt>
                <c:pt idx="100">
                  <c:v>117.819</c:v>
                </c:pt>
                <c:pt idx="101">
                  <c:v>118.973</c:v>
                </c:pt>
                <c:pt idx="102">
                  <c:v>121.151</c:v>
                </c:pt>
                <c:pt idx="103">
                  <c:v>122.504</c:v>
                </c:pt>
                <c:pt idx="104">
                  <c:v>110.22799999999999</c:v>
                </c:pt>
                <c:pt idx="105">
                  <c:v>110.768</c:v>
                </c:pt>
                <c:pt idx="106">
                  <c:v>119.834</c:v>
                </c:pt>
                <c:pt idx="107">
                  <c:v>123.95699999999999</c:v>
                </c:pt>
                <c:pt idx="108">
                  <c:v>120.29600000000001</c:v>
                </c:pt>
                <c:pt idx="109">
                  <c:v>125.605</c:v>
                </c:pt>
                <c:pt idx="110">
                  <c:v>124.82299999999999</c:v>
                </c:pt>
                <c:pt idx="111">
                  <c:v>111.107</c:v>
                </c:pt>
                <c:pt idx="112">
                  <c:v>113.208</c:v>
                </c:pt>
                <c:pt idx="113">
                  <c:v>121.069</c:v>
                </c:pt>
                <c:pt idx="114">
                  <c:v>122.75700000000001</c:v>
                </c:pt>
                <c:pt idx="115">
                  <c:v>122.078</c:v>
                </c:pt>
                <c:pt idx="116">
                  <c:v>126.747</c:v>
                </c:pt>
                <c:pt idx="117">
                  <c:v>127.952</c:v>
                </c:pt>
                <c:pt idx="118">
                  <c:v>114.002</c:v>
                </c:pt>
                <c:pt idx="119">
                  <c:v>112.72199999999999</c:v>
                </c:pt>
                <c:pt idx="120">
                  <c:v>118.096</c:v>
                </c:pt>
                <c:pt idx="121">
                  <c:v>122.85</c:v>
                </c:pt>
                <c:pt idx="122">
                  <c:v>125.881</c:v>
                </c:pt>
                <c:pt idx="123">
                  <c:v>127.988</c:v>
                </c:pt>
                <c:pt idx="124">
                  <c:v>127.318</c:v>
                </c:pt>
                <c:pt idx="125">
                  <c:v>112.387</c:v>
                </c:pt>
                <c:pt idx="126">
                  <c:v>114.765</c:v>
                </c:pt>
                <c:pt idx="127">
                  <c:v>121.73399999999999</c:v>
                </c:pt>
                <c:pt idx="128">
                  <c:v>122.72199999999999</c:v>
                </c:pt>
                <c:pt idx="129">
                  <c:v>123.705</c:v>
                </c:pt>
                <c:pt idx="130">
                  <c:v>125.83</c:v>
                </c:pt>
                <c:pt idx="131">
                  <c:v>125.119</c:v>
                </c:pt>
                <c:pt idx="132">
                  <c:v>111.90900000000001</c:v>
                </c:pt>
                <c:pt idx="133">
                  <c:v>112.59399999999999</c:v>
                </c:pt>
                <c:pt idx="134">
                  <c:v>122.28700000000001</c:v>
                </c:pt>
                <c:pt idx="135">
                  <c:v>123.553</c:v>
                </c:pt>
                <c:pt idx="136">
                  <c:v>125.428</c:v>
                </c:pt>
                <c:pt idx="137">
                  <c:v>128.18299999999999</c:v>
                </c:pt>
                <c:pt idx="138">
                  <c:v>124.583</c:v>
                </c:pt>
                <c:pt idx="139">
                  <c:v>113.432</c:v>
                </c:pt>
                <c:pt idx="140">
                  <c:v>117.587</c:v>
                </c:pt>
                <c:pt idx="141">
                  <c:v>124.292</c:v>
                </c:pt>
                <c:pt idx="142">
                  <c:v>124.934</c:v>
                </c:pt>
                <c:pt idx="143">
                  <c:v>125.42700000000001</c:v>
                </c:pt>
                <c:pt idx="144">
                  <c:v>134.33199999999999</c:v>
                </c:pt>
                <c:pt idx="145">
                  <c:v>134.017</c:v>
                </c:pt>
                <c:pt idx="146">
                  <c:v>116.042</c:v>
                </c:pt>
                <c:pt idx="147">
                  <c:v>114.497</c:v>
                </c:pt>
                <c:pt idx="148">
                  <c:v>120.14700000000001</c:v>
                </c:pt>
                <c:pt idx="149">
                  <c:v>123.867</c:v>
                </c:pt>
                <c:pt idx="150">
                  <c:v>126.765</c:v>
                </c:pt>
                <c:pt idx="151">
                  <c:v>129.613</c:v>
                </c:pt>
                <c:pt idx="152">
                  <c:v>129.44</c:v>
                </c:pt>
                <c:pt idx="153">
                  <c:v>117.119</c:v>
                </c:pt>
                <c:pt idx="154">
                  <c:v>118.142</c:v>
                </c:pt>
                <c:pt idx="155">
                  <c:v>125.929</c:v>
                </c:pt>
                <c:pt idx="156">
                  <c:v>125.70099999999999</c:v>
                </c:pt>
                <c:pt idx="157">
                  <c:v>127.24299999999999</c:v>
                </c:pt>
                <c:pt idx="158">
                  <c:v>129.37700000000001</c:v>
                </c:pt>
                <c:pt idx="159">
                  <c:v>130.56700000000001</c:v>
                </c:pt>
                <c:pt idx="160">
                  <c:v>117.51600000000001</c:v>
                </c:pt>
                <c:pt idx="161">
                  <c:v>119.417</c:v>
                </c:pt>
                <c:pt idx="162">
                  <c:v>125.901</c:v>
                </c:pt>
                <c:pt idx="163">
                  <c:v>128.233</c:v>
                </c:pt>
                <c:pt idx="164">
                  <c:v>129.297</c:v>
                </c:pt>
                <c:pt idx="165">
                  <c:v>132.91200000000001</c:v>
                </c:pt>
                <c:pt idx="166">
                  <c:v>132.12100000000001</c:v>
                </c:pt>
                <c:pt idx="167">
                  <c:v>120.57299999999999</c:v>
                </c:pt>
                <c:pt idx="168">
                  <c:v>119.238</c:v>
                </c:pt>
                <c:pt idx="169">
                  <c:v>127.992</c:v>
                </c:pt>
                <c:pt idx="170">
                  <c:v>128.53299999999999</c:v>
                </c:pt>
                <c:pt idx="171">
                  <c:v>130.87700000000001</c:v>
                </c:pt>
                <c:pt idx="172">
                  <c:v>132.91399999999999</c:v>
                </c:pt>
                <c:pt idx="173">
                  <c:v>131.94800000000001</c:v>
                </c:pt>
                <c:pt idx="174">
                  <c:v>121.129</c:v>
                </c:pt>
                <c:pt idx="175">
                  <c:v>120.629</c:v>
                </c:pt>
                <c:pt idx="176">
                  <c:v>127.80800000000001</c:v>
                </c:pt>
                <c:pt idx="177">
                  <c:v>129.37200000000001</c:v>
                </c:pt>
                <c:pt idx="178">
                  <c:v>129.66900000000001</c:v>
                </c:pt>
                <c:pt idx="179">
                  <c:v>132.73099999999999</c:v>
                </c:pt>
                <c:pt idx="180">
                  <c:v>134.25899999999999</c:v>
                </c:pt>
                <c:pt idx="181">
                  <c:v>123.568</c:v>
                </c:pt>
                <c:pt idx="182">
                  <c:v>120.72199999999999</c:v>
                </c:pt>
                <c:pt idx="183">
                  <c:v>125.063</c:v>
                </c:pt>
                <c:pt idx="184">
                  <c:v>120.58</c:v>
                </c:pt>
                <c:pt idx="185">
                  <c:v>128.09399999999999</c:v>
                </c:pt>
                <c:pt idx="186">
                  <c:v>134.39599999999999</c:v>
                </c:pt>
                <c:pt idx="187">
                  <c:v>133.70400000000001</c:v>
                </c:pt>
                <c:pt idx="188">
                  <c:v>123.526</c:v>
                </c:pt>
                <c:pt idx="189">
                  <c:v>122.318</c:v>
                </c:pt>
                <c:pt idx="190">
                  <c:v>130.535</c:v>
                </c:pt>
                <c:pt idx="191">
                  <c:v>133.52000000000001</c:v>
                </c:pt>
                <c:pt idx="192">
                  <c:v>134.47800000000001</c:v>
                </c:pt>
                <c:pt idx="193">
                  <c:v>137.23099999999999</c:v>
                </c:pt>
                <c:pt idx="194">
                  <c:v>136.50800000000001</c:v>
                </c:pt>
                <c:pt idx="195">
                  <c:v>124.93</c:v>
                </c:pt>
                <c:pt idx="196">
                  <c:v>124.82899999999999</c:v>
                </c:pt>
                <c:pt idx="197">
                  <c:v>132.803</c:v>
                </c:pt>
                <c:pt idx="198">
                  <c:v>133.87200000000001</c:v>
                </c:pt>
                <c:pt idx="199">
                  <c:v>136.096</c:v>
                </c:pt>
                <c:pt idx="200">
                  <c:v>139.238</c:v>
                </c:pt>
                <c:pt idx="201">
                  <c:v>138.05799999999999</c:v>
                </c:pt>
                <c:pt idx="202">
                  <c:v>127.884</c:v>
                </c:pt>
                <c:pt idx="203">
                  <c:v>126.76900000000001</c:v>
                </c:pt>
                <c:pt idx="204">
                  <c:v>133.27199999999999</c:v>
                </c:pt>
                <c:pt idx="205">
                  <c:v>134.18600000000001</c:v>
                </c:pt>
                <c:pt idx="206">
                  <c:v>135.59399999999999</c:v>
                </c:pt>
                <c:pt idx="207">
                  <c:v>135.77600000000001</c:v>
                </c:pt>
                <c:pt idx="208">
                  <c:v>135.84299999999999</c:v>
                </c:pt>
                <c:pt idx="209">
                  <c:v>125.39400000000001</c:v>
                </c:pt>
                <c:pt idx="210">
                  <c:v>126.91</c:v>
                </c:pt>
                <c:pt idx="211">
                  <c:v>132.16</c:v>
                </c:pt>
                <c:pt idx="212">
                  <c:v>134.24700000000001</c:v>
                </c:pt>
                <c:pt idx="213">
                  <c:v>135.095</c:v>
                </c:pt>
                <c:pt idx="214">
                  <c:v>137.19499999999999</c:v>
                </c:pt>
                <c:pt idx="215">
                  <c:v>137.202</c:v>
                </c:pt>
                <c:pt idx="216">
                  <c:v>126.087</c:v>
                </c:pt>
                <c:pt idx="217">
                  <c:v>125.619</c:v>
                </c:pt>
                <c:pt idx="218">
                  <c:v>131.364</c:v>
                </c:pt>
                <c:pt idx="219">
                  <c:v>132.96700000000001</c:v>
                </c:pt>
                <c:pt idx="220">
                  <c:v>134.755</c:v>
                </c:pt>
                <c:pt idx="221">
                  <c:v>135.65299999999999</c:v>
                </c:pt>
                <c:pt idx="222">
                  <c:v>137.79400000000001</c:v>
                </c:pt>
                <c:pt idx="223">
                  <c:v>126.06699999999999</c:v>
                </c:pt>
                <c:pt idx="224">
                  <c:v>126.764</c:v>
                </c:pt>
                <c:pt idx="225">
                  <c:v>130.93</c:v>
                </c:pt>
                <c:pt idx="226">
                  <c:v>132.053</c:v>
                </c:pt>
                <c:pt idx="227">
                  <c:v>134.90199999999999</c:v>
                </c:pt>
                <c:pt idx="228">
                  <c:v>135.238</c:v>
                </c:pt>
                <c:pt idx="229">
                  <c:v>135.428</c:v>
                </c:pt>
                <c:pt idx="230">
                  <c:v>125.78700000000001</c:v>
                </c:pt>
                <c:pt idx="231">
                  <c:v>124.82299999999999</c:v>
                </c:pt>
                <c:pt idx="232">
                  <c:v>131.27799999999999</c:v>
                </c:pt>
                <c:pt idx="233">
                  <c:v>133.63</c:v>
                </c:pt>
                <c:pt idx="234">
                  <c:v>134.56700000000001</c:v>
                </c:pt>
                <c:pt idx="235">
                  <c:v>135.864</c:v>
                </c:pt>
                <c:pt idx="236">
                  <c:v>135.99199999999999</c:v>
                </c:pt>
                <c:pt idx="237">
                  <c:v>124.19499999999999</c:v>
                </c:pt>
                <c:pt idx="238">
                  <c:v>124.613</c:v>
                </c:pt>
                <c:pt idx="239">
                  <c:v>129.565</c:v>
                </c:pt>
                <c:pt idx="240">
                  <c:v>132.291</c:v>
                </c:pt>
                <c:pt idx="241">
                  <c:v>131.58600000000001</c:v>
                </c:pt>
                <c:pt idx="242">
                  <c:v>135.84700000000001</c:v>
                </c:pt>
                <c:pt idx="243">
                  <c:v>132.75399999999999</c:v>
                </c:pt>
                <c:pt idx="244">
                  <c:v>119.304</c:v>
                </c:pt>
                <c:pt idx="245">
                  <c:v>118.964</c:v>
                </c:pt>
                <c:pt idx="246">
                  <c:v>126.47</c:v>
                </c:pt>
                <c:pt idx="247">
                  <c:v>128.36699999999999</c:v>
                </c:pt>
                <c:pt idx="248">
                  <c:v>130.40700000000001</c:v>
                </c:pt>
                <c:pt idx="249">
                  <c:v>132.13200000000001</c:v>
                </c:pt>
                <c:pt idx="250">
                  <c:v>131.90199999999999</c:v>
                </c:pt>
                <c:pt idx="251">
                  <c:v>120.369</c:v>
                </c:pt>
                <c:pt idx="252">
                  <c:v>121.893</c:v>
                </c:pt>
                <c:pt idx="253">
                  <c:v>129.107</c:v>
                </c:pt>
                <c:pt idx="254">
                  <c:v>129.58000000000001</c:v>
                </c:pt>
                <c:pt idx="255">
                  <c:v>130.38200000000001</c:v>
                </c:pt>
                <c:pt idx="256">
                  <c:v>133.285</c:v>
                </c:pt>
                <c:pt idx="257">
                  <c:v>134.667</c:v>
                </c:pt>
                <c:pt idx="258">
                  <c:v>118.39400000000001</c:v>
                </c:pt>
                <c:pt idx="259">
                  <c:v>121.483</c:v>
                </c:pt>
                <c:pt idx="260">
                  <c:v>130.001</c:v>
                </c:pt>
                <c:pt idx="261">
                  <c:v>129.96600000000001</c:v>
                </c:pt>
                <c:pt idx="262">
                  <c:v>132.41200000000001</c:v>
                </c:pt>
                <c:pt idx="263">
                  <c:v>135.143</c:v>
                </c:pt>
                <c:pt idx="264" formatCode="General">
                  <c:v>135.26900000000001</c:v>
                </c:pt>
                <c:pt idx="265" formatCode="General">
                  <c:v>120.59699999999999</c:v>
                </c:pt>
                <c:pt idx="266" formatCode="General">
                  <c:v>121.71899999999999</c:v>
                </c:pt>
                <c:pt idx="267" formatCode="General">
                  <c:v>129.21799999999999</c:v>
                </c:pt>
                <c:pt idx="268" formatCode="General">
                  <c:v>130.90100000000001</c:v>
                </c:pt>
                <c:pt idx="269" formatCode="General">
                  <c:v>131.55199999999999</c:v>
                </c:pt>
                <c:pt idx="270" formatCode="General">
                  <c:v>133.93199999999999</c:v>
                </c:pt>
                <c:pt idx="271" formatCode="General">
                  <c:v>134.00899999999999</c:v>
                </c:pt>
                <c:pt idx="272" formatCode="General">
                  <c:v>120.85599999999999</c:v>
                </c:pt>
                <c:pt idx="273" formatCode="General">
                  <c:v>121.08499999999999</c:v>
                </c:pt>
                <c:pt idx="274" formatCode="General">
                  <c:v>128.34200000000001</c:v>
                </c:pt>
                <c:pt idx="275" formatCode="General">
                  <c:v>128.20699999999999</c:v>
                </c:pt>
                <c:pt idx="276" formatCode="General">
                  <c:v>130.30000000000001</c:v>
                </c:pt>
                <c:pt idx="277" formatCode="General">
                  <c:v>132.95099999999999</c:v>
                </c:pt>
                <c:pt idx="278" formatCode="General">
                  <c:v>134.64699999999999</c:v>
                </c:pt>
                <c:pt idx="279" formatCode="General">
                  <c:v>120.261</c:v>
                </c:pt>
                <c:pt idx="280" formatCode="General">
                  <c:v>118.384</c:v>
                </c:pt>
                <c:pt idx="281" formatCode="General">
                  <c:v>126.968</c:v>
                </c:pt>
                <c:pt idx="282" formatCode="General">
                  <c:v>128.45099999999999</c:v>
                </c:pt>
                <c:pt idx="283" formatCode="General">
                  <c:v>127.92</c:v>
                </c:pt>
              </c:numCache>
            </c:numRef>
          </c:val>
          <c:smooth val="0"/>
          <c:extLst>
            <c:ext xmlns:c16="http://schemas.microsoft.com/office/drawing/2014/chart" uri="{C3380CC4-5D6E-409C-BE32-E72D297353CC}">
              <c16:uniqueId val="{00000008-0BBD-470E-8292-813C5F226291}"/>
            </c:ext>
          </c:extLst>
        </c:ser>
        <c:ser>
          <c:idx val="10"/>
          <c:order val="9"/>
          <c:tx>
            <c:strRef>
              <c:f>A5_ábra_chart!$G$8</c:f>
              <c:strCache>
                <c:ptCount val="1"/>
                <c:pt idx="0">
                  <c:v>2023 trend</c:v>
                </c:pt>
              </c:strCache>
            </c:strRef>
          </c:tx>
          <c:spPr>
            <a:ln w="15875" cap="rnd">
              <a:solidFill>
                <a:srgbClr val="FF0000"/>
              </a:solidFill>
              <a:prstDash val="sysDot"/>
              <a:round/>
            </a:ln>
            <a:effectLst/>
          </c:spPr>
          <c:marker>
            <c:symbol val="none"/>
          </c:marker>
          <c:cat>
            <c:strRef>
              <c:f>A5_ábra_chart!$D$9:$D$373</c:f>
              <c:strCache>
                <c:ptCount val="365"/>
                <c:pt idx="0">
                  <c:v>01-01</c:v>
                </c:pt>
                <c:pt idx="1">
                  <c:v>02-01</c:v>
                </c:pt>
                <c:pt idx="2">
                  <c:v>03-01</c:v>
                </c:pt>
                <c:pt idx="3">
                  <c:v>04-01</c:v>
                </c:pt>
                <c:pt idx="4">
                  <c:v>05-01</c:v>
                </c:pt>
                <c:pt idx="5">
                  <c:v>06-01</c:v>
                </c:pt>
                <c:pt idx="6">
                  <c:v>07-01</c:v>
                </c:pt>
                <c:pt idx="7">
                  <c:v>08-01</c:v>
                </c:pt>
                <c:pt idx="8">
                  <c:v>09-01</c:v>
                </c:pt>
                <c:pt idx="9">
                  <c:v>10-01</c:v>
                </c:pt>
                <c:pt idx="10">
                  <c:v>11-01</c:v>
                </c:pt>
                <c:pt idx="11">
                  <c:v>12-01</c:v>
                </c:pt>
                <c:pt idx="12">
                  <c:v>13-01</c:v>
                </c:pt>
                <c:pt idx="13">
                  <c:v>14-01</c:v>
                </c:pt>
                <c:pt idx="14">
                  <c:v>15-01</c:v>
                </c:pt>
                <c:pt idx="15">
                  <c:v>16-01</c:v>
                </c:pt>
                <c:pt idx="16">
                  <c:v>17-01</c:v>
                </c:pt>
                <c:pt idx="17">
                  <c:v>18-01</c:v>
                </c:pt>
                <c:pt idx="18">
                  <c:v>19-01</c:v>
                </c:pt>
                <c:pt idx="19">
                  <c:v>20-01</c:v>
                </c:pt>
                <c:pt idx="20">
                  <c:v>21-01</c:v>
                </c:pt>
                <c:pt idx="21">
                  <c:v>22-01</c:v>
                </c:pt>
                <c:pt idx="22">
                  <c:v>23-01</c:v>
                </c:pt>
                <c:pt idx="23">
                  <c:v>24-01</c:v>
                </c:pt>
                <c:pt idx="24">
                  <c:v>25-01</c:v>
                </c:pt>
                <c:pt idx="25">
                  <c:v>26-01</c:v>
                </c:pt>
                <c:pt idx="26">
                  <c:v>27-01</c:v>
                </c:pt>
                <c:pt idx="27">
                  <c:v>28-01</c:v>
                </c:pt>
                <c:pt idx="28">
                  <c:v>29-01</c:v>
                </c:pt>
                <c:pt idx="29">
                  <c:v>30-01</c:v>
                </c:pt>
                <c:pt idx="30">
                  <c:v>31-01</c:v>
                </c:pt>
                <c:pt idx="31">
                  <c:v>01-02</c:v>
                </c:pt>
                <c:pt idx="32">
                  <c:v>02-02</c:v>
                </c:pt>
                <c:pt idx="33">
                  <c:v>03-02</c:v>
                </c:pt>
                <c:pt idx="34">
                  <c:v>04-02</c:v>
                </c:pt>
                <c:pt idx="35">
                  <c:v>05-02</c:v>
                </c:pt>
                <c:pt idx="36">
                  <c:v>06-02</c:v>
                </c:pt>
                <c:pt idx="37">
                  <c:v>07-02</c:v>
                </c:pt>
                <c:pt idx="38">
                  <c:v>08-02</c:v>
                </c:pt>
                <c:pt idx="39">
                  <c:v>09-02</c:v>
                </c:pt>
                <c:pt idx="40">
                  <c:v>10-02</c:v>
                </c:pt>
                <c:pt idx="41">
                  <c:v>11-02</c:v>
                </c:pt>
                <c:pt idx="42">
                  <c:v>12-02</c:v>
                </c:pt>
                <c:pt idx="43">
                  <c:v>13-02</c:v>
                </c:pt>
                <c:pt idx="44">
                  <c:v>14-02</c:v>
                </c:pt>
                <c:pt idx="45">
                  <c:v>15-02</c:v>
                </c:pt>
                <c:pt idx="46">
                  <c:v>16-02</c:v>
                </c:pt>
                <c:pt idx="47">
                  <c:v>17-02</c:v>
                </c:pt>
                <c:pt idx="48">
                  <c:v>18-02</c:v>
                </c:pt>
                <c:pt idx="49">
                  <c:v>19-02</c:v>
                </c:pt>
                <c:pt idx="50">
                  <c:v>20-02</c:v>
                </c:pt>
                <c:pt idx="51">
                  <c:v>21-02</c:v>
                </c:pt>
                <c:pt idx="52">
                  <c:v>22-02</c:v>
                </c:pt>
                <c:pt idx="53">
                  <c:v>23-02</c:v>
                </c:pt>
                <c:pt idx="54">
                  <c:v>24-02</c:v>
                </c:pt>
                <c:pt idx="55">
                  <c:v>25-02</c:v>
                </c:pt>
                <c:pt idx="56">
                  <c:v>26-02</c:v>
                </c:pt>
                <c:pt idx="57">
                  <c:v>27-02</c:v>
                </c:pt>
                <c:pt idx="58">
                  <c:v>28-02</c:v>
                </c:pt>
                <c:pt idx="59">
                  <c:v>01-03</c:v>
                </c:pt>
                <c:pt idx="60">
                  <c:v>02-03</c:v>
                </c:pt>
                <c:pt idx="61">
                  <c:v>03-03</c:v>
                </c:pt>
                <c:pt idx="62">
                  <c:v>04-03</c:v>
                </c:pt>
                <c:pt idx="63">
                  <c:v>05-03</c:v>
                </c:pt>
                <c:pt idx="64">
                  <c:v>06-03</c:v>
                </c:pt>
                <c:pt idx="65">
                  <c:v>07-03</c:v>
                </c:pt>
                <c:pt idx="66">
                  <c:v>08-03</c:v>
                </c:pt>
                <c:pt idx="67">
                  <c:v>09-03</c:v>
                </c:pt>
                <c:pt idx="68">
                  <c:v>10-03</c:v>
                </c:pt>
                <c:pt idx="69">
                  <c:v>11-03</c:v>
                </c:pt>
                <c:pt idx="70">
                  <c:v>12-03</c:v>
                </c:pt>
                <c:pt idx="71">
                  <c:v>13-03</c:v>
                </c:pt>
                <c:pt idx="72">
                  <c:v>14-03</c:v>
                </c:pt>
                <c:pt idx="73">
                  <c:v>15-03</c:v>
                </c:pt>
                <c:pt idx="74">
                  <c:v>16-03</c:v>
                </c:pt>
                <c:pt idx="75">
                  <c:v>17-03</c:v>
                </c:pt>
                <c:pt idx="76">
                  <c:v>18-03</c:v>
                </c:pt>
                <c:pt idx="77">
                  <c:v>19-03</c:v>
                </c:pt>
                <c:pt idx="78">
                  <c:v>20-03</c:v>
                </c:pt>
                <c:pt idx="79">
                  <c:v>21-03</c:v>
                </c:pt>
                <c:pt idx="80">
                  <c:v>22-03</c:v>
                </c:pt>
                <c:pt idx="81">
                  <c:v>23-03</c:v>
                </c:pt>
                <c:pt idx="82">
                  <c:v>24-03</c:v>
                </c:pt>
                <c:pt idx="83">
                  <c:v>25-03</c:v>
                </c:pt>
                <c:pt idx="84">
                  <c:v>26-03</c:v>
                </c:pt>
                <c:pt idx="85">
                  <c:v>27-03</c:v>
                </c:pt>
                <c:pt idx="86">
                  <c:v>28-03</c:v>
                </c:pt>
                <c:pt idx="87">
                  <c:v>29-03</c:v>
                </c:pt>
                <c:pt idx="88">
                  <c:v>30-03</c:v>
                </c:pt>
                <c:pt idx="89">
                  <c:v>31-03</c:v>
                </c:pt>
                <c:pt idx="90">
                  <c:v>01-04</c:v>
                </c:pt>
                <c:pt idx="91">
                  <c:v>02-04</c:v>
                </c:pt>
                <c:pt idx="92">
                  <c:v>03-04</c:v>
                </c:pt>
                <c:pt idx="93">
                  <c:v>04-04</c:v>
                </c:pt>
                <c:pt idx="94">
                  <c:v>05-04</c:v>
                </c:pt>
                <c:pt idx="95">
                  <c:v>06-04</c:v>
                </c:pt>
                <c:pt idx="96">
                  <c:v>07-04</c:v>
                </c:pt>
                <c:pt idx="97">
                  <c:v>08-04</c:v>
                </c:pt>
                <c:pt idx="98">
                  <c:v>09-04</c:v>
                </c:pt>
                <c:pt idx="99">
                  <c:v>10-04</c:v>
                </c:pt>
                <c:pt idx="100">
                  <c:v>11-04</c:v>
                </c:pt>
                <c:pt idx="101">
                  <c:v>12-04</c:v>
                </c:pt>
                <c:pt idx="102">
                  <c:v>13-04</c:v>
                </c:pt>
                <c:pt idx="103">
                  <c:v>14-04</c:v>
                </c:pt>
                <c:pt idx="104">
                  <c:v>15-04</c:v>
                </c:pt>
                <c:pt idx="105">
                  <c:v>16-04</c:v>
                </c:pt>
                <c:pt idx="106">
                  <c:v>17-04</c:v>
                </c:pt>
                <c:pt idx="107">
                  <c:v>18-04</c:v>
                </c:pt>
                <c:pt idx="108">
                  <c:v>19-04</c:v>
                </c:pt>
                <c:pt idx="109">
                  <c:v>20-04</c:v>
                </c:pt>
                <c:pt idx="110">
                  <c:v>21-04</c:v>
                </c:pt>
                <c:pt idx="111">
                  <c:v>22-04</c:v>
                </c:pt>
                <c:pt idx="112">
                  <c:v>23-04</c:v>
                </c:pt>
                <c:pt idx="113">
                  <c:v>24-04</c:v>
                </c:pt>
                <c:pt idx="114">
                  <c:v>25-04</c:v>
                </c:pt>
                <c:pt idx="115">
                  <c:v>26-04</c:v>
                </c:pt>
                <c:pt idx="116">
                  <c:v>27-04</c:v>
                </c:pt>
                <c:pt idx="117">
                  <c:v>28-04</c:v>
                </c:pt>
                <c:pt idx="118">
                  <c:v>29-04</c:v>
                </c:pt>
                <c:pt idx="119">
                  <c:v>30-04</c:v>
                </c:pt>
                <c:pt idx="120">
                  <c:v>01-05</c:v>
                </c:pt>
                <c:pt idx="121">
                  <c:v>02-05</c:v>
                </c:pt>
                <c:pt idx="122">
                  <c:v>03-05</c:v>
                </c:pt>
                <c:pt idx="123">
                  <c:v>04-05</c:v>
                </c:pt>
                <c:pt idx="124">
                  <c:v>05-05</c:v>
                </c:pt>
                <c:pt idx="125">
                  <c:v>06-05</c:v>
                </c:pt>
                <c:pt idx="126">
                  <c:v>07-05</c:v>
                </c:pt>
                <c:pt idx="127">
                  <c:v>08-05</c:v>
                </c:pt>
                <c:pt idx="128">
                  <c:v>09-05</c:v>
                </c:pt>
                <c:pt idx="129">
                  <c:v>10-05</c:v>
                </c:pt>
                <c:pt idx="130">
                  <c:v>11-05</c:v>
                </c:pt>
                <c:pt idx="131">
                  <c:v>12-05</c:v>
                </c:pt>
                <c:pt idx="132">
                  <c:v>13-05</c:v>
                </c:pt>
                <c:pt idx="133">
                  <c:v>14-05</c:v>
                </c:pt>
                <c:pt idx="134">
                  <c:v>15-05</c:v>
                </c:pt>
                <c:pt idx="135">
                  <c:v>16-05</c:v>
                </c:pt>
                <c:pt idx="136">
                  <c:v>17-05</c:v>
                </c:pt>
                <c:pt idx="137">
                  <c:v>18-05</c:v>
                </c:pt>
                <c:pt idx="138">
                  <c:v>19-05</c:v>
                </c:pt>
                <c:pt idx="139">
                  <c:v>20-05</c:v>
                </c:pt>
                <c:pt idx="140">
                  <c:v>21-05</c:v>
                </c:pt>
                <c:pt idx="141">
                  <c:v>22-05</c:v>
                </c:pt>
                <c:pt idx="142">
                  <c:v>23-05</c:v>
                </c:pt>
                <c:pt idx="143">
                  <c:v>24-05</c:v>
                </c:pt>
                <c:pt idx="144">
                  <c:v>25-05</c:v>
                </c:pt>
                <c:pt idx="145">
                  <c:v>26-05</c:v>
                </c:pt>
                <c:pt idx="146">
                  <c:v>27-05</c:v>
                </c:pt>
                <c:pt idx="147">
                  <c:v>28-05</c:v>
                </c:pt>
                <c:pt idx="148">
                  <c:v>29-05</c:v>
                </c:pt>
                <c:pt idx="149">
                  <c:v>30-05</c:v>
                </c:pt>
                <c:pt idx="150">
                  <c:v>31-05</c:v>
                </c:pt>
                <c:pt idx="151">
                  <c:v>01-06</c:v>
                </c:pt>
                <c:pt idx="152">
                  <c:v>02-06</c:v>
                </c:pt>
                <c:pt idx="153">
                  <c:v>03-06</c:v>
                </c:pt>
                <c:pt idx="154">
                  <c:v>04-06</c:v>
                </c:pt>
                <c:pt idx="155">
                  <c:v>05-06</c:v>
                </c:pt>
                <c:pt idx="156">
                  <c:v>06-06</c:v>
                </c:pt>
                <c:pt idx="157">
                  <c:v>07-06</c:v>
                </c:pt>
                <c:pt idx="158">
                  <c:v>08-06</c:v>
                </c:pt>
                <c:pt idx="159">
                  <c:v>09-06</c:v>
                </c:pt>
                <c:pt idx="160">
                  <c:v>10-06</c:v>
                </c:pt>
                <c:pt idx="161">
                  <c:v>11-06</c:v>
                </c:pt>
                <c:pt idx="162">
                  <c:v>12-06</c:v>
                </c:pt>
                <c:pt idx="163">
                  <c:v>13-06</c:v>
                </c:pt>
                <c:pt idx="164">
                  <c:v>14-06</c:v>
                </c:pt>
                <c:pt idx="165">
                  <c:v>15-06</c:v>
                </c:pt>
                <c:pt idx="166">
                  <c:v>16-06</c:v>
                </c:pt>
                <c:pt idx="167">
                  <c:v>17-06</c:v>
                </c:pt>
                <c:pt idx="168">
                  <c:v>18-06</c:v>
                </c:pt>
                <c:pt idx="169">
                  <c:v>19-06</c:v>
                </c:pt>
                <c:pt idx="170">
                  <c:v>20-06</c:v>
                </c:pt>
                <c:pt idx="171">
                  <c:v>21-06</c:v>
                </c:pt>
                <c:pt idx="172">
                  <c:v>22-06</c:v>
                </c:pt>
                <c:pt idx="173">
                  <c:v>23-06</c:v>
                </c:pt>
                <c:pt idx="174">
                  <c:v>24-06</c:v>
                </c:pt>
                <c:pt idx="175">
                  <c:v>25-06</c:v>
                </c:pt>
                <c:pt idx="176">
                  <c:v>26-06</c:v>
                </c:pt>
                <c:pt idx="177">
                  <c:v>27-06</c:v>
                </c:pt>
                <c:pt idx="178">
                  <c:v>28-06</c:v>
                </c:pt>
                <c:pt idx="179">
                  <c:v>29-06</c:v>
                </c:pt>
                <c:pt idx="180">
                  <c:v>30-06</c:v>
                </c:pt>
                <c:pt idx="181">
                  <c:v>01-07</c:v>
                </c:pt>
                <c:pt idx="182">
                  <c:v>02-07</c:v>
                </c:pt>
                <c:pt idx="183">
                  <c:v>03-07</c:v>
                </c:pt>
                <c:pt idx="184">
                  <c:v>04-07</c:v>
                </c:pt>
                <c:pt idx="185">
                  <c:v>05-07</c:v>
                </c:pt>
                <c:pt idx="186">
                  <c:v>06-07</c:v>
                </c:pt>
                <c:pt idx="187">
                  <c:v>07-07</c:v>
                </c:pt>
                <c:pt idx="188">
                  <c:v>08-07</c:v>
                </c:pt>
                <c:pt idx="189">
                  <c:v>09-07</c:v>
                </c:pt>
                <c:pt idx="190">
                  <c:v>10-07</c:v>
                </c:pt>
                <c:pt idx="191">
                  <c:v>11-07</c:v>
                </c:pt>
                <c:pt idx="192">
                  <c:v>12-07</c:v>
                </c:pt>
                <c:pt idx="193">
                  <c:v>13-07</c:v>
                </c:pt>
                <c:pt idx="194">
                  <c:v>14-07</c:v>
                </c:pt>
                <c:pt idx="195">
                  <c:v>15-07</c:v>
                </c:pt>
                <c:pt idx="196">
                  <c:v>16-07</c:v>
                </c:pt>
                <c:pt idx="197">
                  <c:v>17-07</c:v>
                </c:pt>
                <c:pt idx="198">
                  <c:v>18-07</c:v>
                </c:pt>
                <c:pt idx="199">
                  <c:v>19-07</c:v>
                </c:pt>
                <c:pt idx="200">
                  <c:v>20-07</c:v>
                </c:pt>
                <c:pt idx="201">
                  <c:v>21-07</c:v>
                </c:pt>
                <c:pt idx="202">
                  <c:v>22-07</c:v>
                </c:pt>
                <c:pt idx="203">
                  <c:v>23-07</c:v>
                </c:pt>
                <c:pt idx="204">
                  <c:v>24-07</c:v>
                </c:pt>
                <c:pt idx="205">
                  <c:v>25-07</c:v>
                </c:pt>
                <c:pt idx="206">
                  <c:v>26-07</c:v>
                </c:pt>
                <c:pt idx="207">
                  <c:v>27-07</c:v>
                </c:pt>
                <c:pt idx="208">
                  <c:v>28-07</c:v>
                </c:pt>
                <c:pt idx="209">
                  <c:v>29-07</c:v>
                </c:pt>
                <c:pt idx="210">
                  <c:v>30-07</c:v>
                </c:pt>
                <c:pt idx="211">
                  <c:v>31-07</c:v>
                </c:pt>
                <c:pt idx="212">
                  <c:v>01-08</c:v>
                </c:pt>
                <c:pt idx="213">
                  <c:v>02-08</c:v>
                </c:pt>
                <c:pt idx="214">
                  <c:v>03-08</c:v>
                </c:pt>
                <c:pt idx="215">
                  <c:v>04-08</c:v>
                </c:pt>
                <c:pt idx="216">
                  <c:v>05-08</c:v>
                </c:pt>
                <c:pt idx="217">
                  <c:v>06-08</c:v>
                </c:pt>
                <c:pt idx="218">
                  <c:v>07-08</c:v>
                </c:pt>
                <c:pt idx="219">
                  <c:v>08-08</c:v>
                </c:pt>
                <c:pt idx="220">
                  <c:v>09-08</c:v>
                </c:pt>
                <c:pt idx="221">
                  <c:v>10-08</c:v>
                </c:pt>
                <c:pt idx="222">
                  <c:v>11-08</c:v>
                </c:pt>
                <c:pt idx="223">
                  <c:v>12-08</c:v>
                </c:pt>
                <c:pt idx="224">
                  <c:v>13-08</c:v>
                </c:pt>
                <c:pt idx="225">
                  <c:v>14-08</c:v>
                </c:pt>
                <c:pt idx="226">
                  <c:v>15-08</c:v>
                </c:pt>
                <c:pt idx="227">
                  <c:v>16-08</c:v>
                </c:pt>
                <c:pt idx="228">
                  <c:v>17-08</c:v>
                </c:pt>
                <c:pt idx="229">
                  <c:v>18-08</c:v>
                </c:pt>
                <c:pt idx="230">
                  <c:v>19-08</c:v>
                </c:pt>
                <c:pt idx="231">
                  <c:v>20-08</c:v>
                </c:pt>
                <c:pt idx="232">
                  <c:v>21-08</c:v>
                </c:pt>
                <c:pt idx="233">
                  <c:v>22-08</c:v>
                </c:pt>
                <c:pt idx="234">
                  <c:v>23-08</c:v>
                </c:pt>
                <c:pt idx="235">
                  <c:v>24-08</c:v>
                </c:pt>
                <c:pt idx="236">
                  <c:v>25-08</c:v>
                </c:pt>
                <c:pt idx="237">
                  <c:v>26-08</c:v>
                </c:pt>
                <c:pt idx="238">
                  <c:v>27-08</c:v>
                </c:pt>
                <c:pt idx="239">
                  <c:v>28-08</c:v>
                </c:pt>
                <c:pt idx="240">
                  <c:v>29-08</c:v>
                </c:pt>
                <c:pt idx="241">
                  <c:v>30-08</c:v>
                </c:pt>
                <c:pt idx="242">
                  <c:v>31-08</c:v>
                </c:pt>
                <c:pt idx="243">
                  <c:v>01-09</c:v>
                </c:pt>
                <c:pt idx="244">
                  <c:v>02-09</c:v>
                </c:pt>
                <c:pt idx="245">
                  <c:v>03-09</c:v>
                </c:pt>
                <c:pt idx="246">
                  <c:v>04-09</c:v>
                </c:pt>
                <c:pt idx="247">
                  <c:v>05-09</c:v>
                </c:pt>
                <c:pt idx="248">
                  <c:v>06-09</c:v>
                </c:pt>
                <c:pt idx="249">
                  <c:v>07-09</c:v>
                </c:pt>
                <c:pt idx="250">
                  <c:v>08-09</c:v>
                </c:pt>
                <c:pt idx="251">
                  <c:v>09-09</c:v>
                </c:pt>
                <c:pt idx="252">
                  <c:v>10-09</c:v>
                </c:pt>
                <c:pt idx="253">
                  <c:v>11-09</c:v>
                </c:pt>
                <c:pt idx="254">
                  <c:v>12-09</c:v>
                </c:pt>
                <c:pt idx="255">
                  <c:v>13-09</c:v>
                </c:pt>
                <c:pt idx="256">
                  <c:v>14-09</c:v>
                </c:pt>
                <c:pt idx="257">
                  <c:v>15-09</c:v>
                </c:pt>
                <c:pt idx="258">
                  <c:v>16-09</c:v>
                </c:pt>
                <c:pt idx="259">
                  <c:v>17-09</c:v>
                </c:pt>
                <c:pt idx="260">
                  <c:v>18-09</c:v>
                </c:pt>
                <c:pt idx="261">
                  <c:v>19-09</c:v>
                </c:pt>
                <c:pt idx="262">
                  <c:v>20-09</c:v>
                </c:pt>
                <c:pt idx="263">
                  <c:v>21-09</c:v>
                </c:pt>
                <c:pt idx="264">
                  <c:v>22-09</c:v>
                </c:pt>
                <c:pt idx="265">
                  <c:v>23-09</c:v>
                </c:pt>
                <c:pt idx="266">
                  <c:v>24-09</c:v>
                </c:pt>
                <c:pt idx="267">
                  <c:v>25-09</c:v>
                </c:pt>
                <c:pt idx="268">
                  <c:v>26-09</c:v>
                </c:pt>
                <c:pt idx="269">
                  <c:v>27-09</c:v>
                </c:pt>
                <c:pt idx="270">
                  <c:v>28-09</c:v>
                </c:pt>
                <c:pt idx="271">
                  <c:v>29-09</c:v>
                </c:pt>
                <c:pt idx="272">
                  <c:v>30-09</c:v>
                </c:pt>
                <c:pt idx="273">
                  <c:v>01-10</c:v>
                </c:pt>
                <c:pt idx="274">
                  <c:v>02-10</c:v>
                </c:pt>
                <c:pt idx="275">
                  <c:v>03-10</c:v>
                </c:pt>
                <c:pt idx="276">
                  <c:v>04-10</c:v>
                </c:pt>
                <c:pt idx="277">
                  <c:v>05-10</c:v>
                </c:pt>
                <c:pt idx="278">
                  <c:v>06-10</c:v>
                </c:pt>
                <c:pt idx="279">
                  <c:v>07-10</c:v>
                </c:pt>
                <c:pt idx="280">
                  <c:v>08-10</c:v>
                </c:pt>
                <c:pt idx="281">
                  <c:v>09-10</c:v>
                </c:pt>
                <c:pt idx="282">
                  <c:v>10-10</c:v>
                </c:pt>
                <c:pt idx="283">
                  <c:v>11-10</c:v>
                </c:pt>
                <c:pt idx="284">
                  <c:v>12-10</c:v>
                </c:pt>
                <c:pt idx="285">
                  <c:v>13-10</c:v>
                </c:pt>
                <c:pt idx="286">
                  <c:v>14-10</c:v>
                </c:pt>
                <c:pt idx="287">
                  <c:v>15-10</c:v>
                </c:pt>
                <c:pt idx="288">
                  <c:v>16-10</c:v>
                </c:pt>
                <c:pt idx="289">
                  <c:v>17-10</c:v>
                </c:pt>
                <c:pt idx="290">
                  <c:v>18-10</c:v>
                </c:pt>
                <c:pt idx="291">
                  <c:v>19-10</c:v>
                </c:pt>
                <c:pt idx="292">
                  <c:v>20-10</c:v>
                </c:pt>
                <c:pt idx="293">
                  <c:v>21-10</c:v>
                </c:pt>
                <c:pt idx="294">
                  <c:v>22-10</c:v>
                </c:pt>
                <c:pt idx="295">
                  <c:v>23-10</c:v>
                </c:pt>
                <c:pt idx="296">
                  <c:v>24-10</c:v>
                </c:pt>
                <c:pt idx="297">
                  <c:v>25-10</c:v>
                </c:pt>
                <c:pt idx="298">
                  <c:v>26-10</c:v>
                </c:pt>
                <c:pt idx="299">
                  <c:v>27-10</c:v>
                </c:pt>
                <c:pt idx="300">
                  <c:v>28-10</c:v>
                </c:pt>
                <c:pt idx="301">
                  <c:v>29-10</c:v>
                </c:pt>
                <c:pt idx="302">
                  <c:v>30-10</c:v>
                </c:pt>
                <c:pt idx="303">
                  <c:v>31-10</c:v>
                </c:pt>
                <c:pt idx="304">
                  <c:v>01-11</c:v>
                </c:pt>
                <c:pt idx="305">
                  <c:v>02-11</c:v>
                </c:pt>
                <c:pt idx="306">
                  <c:v>03-11</c:v>
                </c:pt>
                <c:pt idx="307">
                  <c:v>04-11</c:v>
                </c:pt>
                <c:pt idx="308">
                  <c:v>05-11</c:v>
                </c:pt>
                <c:pt idx="309">
                  <c:v>06-11</c:v>
                </c:pt>
                <c:pt idx="310">
                  <c:v>07-11</c:v>
                </c:pt>
                <c:pt idx="311">
                  <c:v>08-11</c:v>
                </c:pt>
                <c:pt idx="312">
                  <c:v>09-11</c:v>
                </c:pt>
                <c:pt idx="313">
                  <c:v>10-11</c:v>
                </c:pt>
                <c:pt idx="314">
                  <c:v>11-11</c:v>
                </c:pt>
                <c:pt idx="315">
                  <c:v>12-11</c:v>
                </c:pt>
                <c:pt idx="316">
                  <c:v>13-11</c:v>
                </c:pt>
                <c:pt idx="317">
                  <c:v>14-11</c:v>
                </c:pt>
                <c:pt idx="318">
                  <c:v>15-11</c:v>
                </c:pt>
                <c:pt idx="319">
                  <c:v>16-11</c:v>
                </c:pt>
                <c:pt idx="320">
                  <c:v>17-11</c:v>
                </c:pt>
                <c:pt idx="321">
                  <c:v>18-11</c:v>
                </c:pt>
                <c:pt idx="322">
                  <c:v>19-11</c:v>
                </c:pt>
                <c:pt idx="323">
                  <c:v>20-11</c:v>
                </c:pt>
                <c:pt idx="324">
                  <c:v>21-11</c:v>
                </c:pt>
                <c:pt idx="325">
                  <c:v>22-11</c:v>
                </c:pt>
                <c:pt idx="326">
                  <c:v>23-11</c:v>
                </c:pt>
                <c:pt idx="327">
                  <c:v>24-11</c:v>
                </c:pt>
                <c:pt idx="328">
                  <c:v>25-11</c:v>
                </c:pt>
                <c:pt idx="329">
                  <c:v>26-11</c:v>
                </c:pt>
                <c:pt idx="330">
                  <c:v>27-11</c:v>
                </c:pt>
                <c:pt idx="331">
                  <c:v>28-11</c:v>
                </c:pt>
                <c:pt idx="332">
                  <c:v>29-11</c:v>
                </c:pt>
                <c:pt idx="333">
                  <c:v>30-11</c:v>
                </c:pt>
                <c:pt idx="334">
                  <c:v>01-12</c:v>
                </c:pt>
                <c:pt idx="335">
                  <c:v>02-12</c:v>
                </c:pt>
                <c:pt idx="336">
                  <c:v>03-12</c:v>
                </c:pt>
                <c:pt idx="337">
                  <c:v>04-12</c:v>
                </c:pt>
                <c:pt idx="338">
                  <c:v>05-12</c:v>
                </c:pt>
                <c:pt idx="339">
                  <c:v>06-12</c:v>
                </c:pt>
                <c:pt idx="340">
                  <c:v>07-12</c:v>
                </c:pt>
                <c:pt idx="341">
                  <c:v>08-12</c:v>
                </c:pt>
                <c:pt idx="342">
                  <c:v>09-12</c:v>
                </c:pt>
                <c:pt idx="343">
                  <c:v>10-12</c:v>
                </c:pt>
                <c:pt idx="344">
                  <c:v>11-12</c:v>
                </c:pt>
                <c:pt idx="345">
                  <c:v>12-12</c:v>
                </c:pt>
                <c:pt idx="346">
                  <c:v>13-12</c:v>
                </c:pt>
                <c:pt idx="347">
                  <c:v>14-12</c:v>
                </c:pt>
                <c:pt idx="348">
                  <c:v>15-12</c:v>
                </c:pt>
                <c:pt idx="349">
                  <c:v>16-12</c:v>
                </c:pt>
                <c:pt idx="350">
                  <c:v>17-12</c:v>
                </c:pt>
                <c:pt idx="351">
                  <c:v>18-12</c:v>
                </c:pt>
                <c:pt idx="352">
                  <c:v>19-12</c:v>
                </c:pt>
                <c:pt idx="353">
                  <c:v>20-12</c:v>
                </c:pt>
                <c:pt idx="354">
                  <c:v>21-12</c:v>
                </c:pt>
                <c:pt idx="355">
                  <c:v>22-12</c:v>
                </c:pt>
                <c:pt idx="356">
                  <c:v>23-12</c:v>
                </c:pt>
                <c:pt idx="357">
                  <c:v>24-12</c:v>
                </c:pt>
                <c:pt idx="358">
                  <c:v>25-12</c:v>
                </c:pt>
                <c:pt idx="359">
                  <c:v>26-12</c:v>
                </c:pt>
                <c:pt idx="360">
                  <c:v>27-12</c:v>
                </c:pt>
                <c:pt idx="361">
                  <c:v>28-12</c:v>
                </c:pt>
                <c:pt idx="362">
                  <c:v>29-12</c:v>
                </c:pt>
                <c:pt idx="363">
                  <c:v>30-12</c:v>
                </c:pt>
                <c:pt idx="364">
                  <c:v>31-12</c:v>
                </c:pt>
              </c:strCache>
            </c:strRef>
          </c:cat>
          <c:val>
            <c:numRef>
              <c:f>A5_ábra_chart!$G$9:$G$373</c:f>
              <c:numCache>
                <c:formatCode>0.0</c:formatCode>
                <c:ptCount val="365"/>
                <c:pt idx="0">
                  <c:v>96.373000000000005</c:v>
                </c:pt>
                <c:pt idx="1">
                  <c:v>97.68</c:v>
                </c:pt>
                <c:pt idx="2">
                  <c:v>98.322999999999993</c:v>
                </c:pt>
                <c:pt idx="3">
                  <c:v>98.751000000000005</c:v>
                </c:pt>
                <c:pt idx="4">
                  <c:v>99.292000000000002</c:v>
                </c:pt>
                <c:pt idx="5">
                  <c:v>99.653999999999996</c:v>
                </c:pt>
                <c:pt idx="6">
                  <c:v>101.066</c:v>
                </c:pt>
                <c:pt idx="7">
                  <c:v>103.502</c:v>
                </c:pt>
                <c:pt idx="8">
                  <c:v>104.175</c:v>
                </c:pt>
                <c:pt idx="9">
                  <c:v>104.48099999999999</c:v>
                </c:pt>
                <c:pt idx="10">
                  <c:v>104.374</c:v>
                </c:pt>
                <c:pt idx="11">
                  <c:v>104.56699999999999</c:v>
                </c:pt>
                <c:pt idx="12">
                  <c:v>104.97199999999999</c:v>
                </c:pt>
                <c:pt idx="13">
                  <c:v>105.027</c:v>
                </c:pt>
                <c:pt idx="14">
                  <c:v>104.59</c:v>
                </c:pt>
                <c:pt idx="15">
                  <c:v>104.404</c:v>
                </c:pt>
                <c:pt idx="16">
                  <c:v>104.349</c:v>
                </c:pt>
                <c:pt idx="17">
                  <c:v>104.57299999999999</c:v>
                </c:pt>
                <c:pt idx="18">
                  <c:v>104.563</c:v>
                </c:pt>
                <c:pt idx="19">
                  <c:v>104.724</c:v>
                </c:pt>
                <c:pt idx="20">
                  <c:v>103.982</c:v>
                </c:pt>
                <c:pt idx="21">
                  <c:v>103.461</c:v>
                </c:pt>
                <c:pt idx="22">
                  <c:v>103.22499999999999</c:v>
                </c:pt>
                <c:pt idx="23">
                  <c:v>103.011</c:v>
                </c:pt>
                <c:pt idx="24">
                  <c:v>102.625</c:v>
                </c:pt>
                <c:pt idx="25">
                  <c:v>102.738</c:v>
                </c:pt>
                <c:pt idx="26">
                  <c:v>102.77200000000001</c:v>
                </c:pt>
                <c:pt idx="27">
                  <c:v>103.578</c:v>
                </c:pt>
                <c:pt idx="28">
                  <c:v>104.27500000000001</c:v>
                </c:pt>
                <c:pt idx="29">
                  <c:v>104.61</c:v>
                </c:pt>
                <c:pt idx="30">
                  <c:v>104.545</c:v>
                </c:pt>
                <c:pt idx="31">
                  <c:v>104.83199999999999</c:v>
                </c:pt>
                <c:pt idx="32">
                  <c:v>104.773</c:v>
                </c:pt>
                <c:pt idx="33">
                  <c:v>104.7</c:v>
                </c:pt>
                <c:pt idx="34">
                  <c:v>104.724</c:v>
                </c:pt>
                <c:pt idx="35">
                  <c:v>104.846</c:v>
                </c:pt>
                <c:pt idx="36">
                  <c:v>105.39400000000001</c:v>
                </c:pt>
                <c:pt idx="37">
                  <c:v>106.15300000000001</c:v>
                </c:pt>
                <c:pt idx="38">
                  <c:v>107.223</c:v>
                </c:pt>
                <c:pt idx="39">
                  <c:v>108.68300000000001</c:v>
                </c:pt>
                <c:pt idx="40">
                  <c:v>109.25</c:v>
                </c:pt>
                <c:pt idx="41">
                  <c:v>109.496</c:v>
                </c:pt>
                <c:pt idx="42">
                  <c:v>109.65</c:v>
                </c:pt>
                <c:pt idx="43">
                  <c:v>109.623</c:v>
                </c:pt>
                <c:pt idx="44">
                  <c:v>109.33199999999999</c:v>
                </c:pt>
                <c:pt idx="45">
                  <c:v>108.792</c:v>
                </c:pt>
                <c:pt idx="46">
                  <c:v>107.723</c:v>
                </c:pt>
                <c:pt idx="47">
                  <c:v>107.357</c:v>
                </c:pt>
                <c:pt idx="48">
                  <c:v>107.84399999999999</c:v>
                </c:pt>
                <c:pt idx="49">
                  <c:v>108.075</c:v>
                </c:pt>
                <c:pt idx="50">
                  <c:v>108.13</c:v>
                </c:pt>
                <c:pt idx="51">
                  <c:v>108.53</c:v>
                </c:pt>
                <c:pt idx="52">
                  <c:v>108.30800000000001</c:v>
                </c:pt>
                <c:pt idx="53">
                  <c:v>108.163</c:v>
                </c:pt>
                <c:pt idx="54">
                  <c:v>108.455</c:v>
                </c:pt>
                <c:pt idx="55">
                  <c:v>108.072</c:v>
                </c:pt>
                <c:pt idx="56">
                  <c:v>108.254</c:v>
                </c:pt>
                <c:pt idx="57">
                  <c:v>108.24</c:v>
                </c:pt>
                <c:pt idx="58">
                  <c:v>108.34099999999999</c:v>
                </c:pt>
                <c:pt idx="59">
                  <c:v>109.05</c:v>
                </c:pt>
                <c:pt idx="60">
                  <c:v>109.345</c:v>
                </c:pt>
                <c:pt idx="61">
                  <c:v>109.22199999999999</c:v>
                </c:pt>
                <c:pt idx="62">
                  <c:v>109.119</c:v>
                </c:pt>
                <c:pt idx="63">
                  <c:v>109.188</c:v>
                </c:pt>
                <c:pt idx="64">
                  <c:v>109.389</c:v>
                </c:pt>
                <c:pt idx="65">
                  <c:v>109.27200000000001</c:v>
                </c:pt>
                <c:pt idx="66">
                  <c:v>108.68</c:v>
                </c:pt>
                <c:pt idx="67">
                  <c:v>108.726</c:v>
                </c:pt>
                <c:pt idx="68">
                  <c:v>108.752</c:v>
                </c:pt>
                <c:pt idx="69">
                  <c:v>108.818</c:v>
                </c:pt>
                <c:pt idx="70">
                  <c:v>109.048</c:v>
                </c:pt>
                <c:pt idx="71">
                  <c:v>108.977</c:v>
                </c:pt>
                <c:pt idx="72">
                  <c:v>109.28100000000001</c:v>
                </c:pt>
                <c:pt idx="73">
                  <c:v>110.039</c:v>
                </c:pt>
                <c:pt idx="74">
                  <c:v>110.42700000000001</c:v>
                </c:pt>
                <c:pt idx="75">
                  <c:v>110.755</c:v>
                </c:pt>
                <c:pt idx="76">
                  <c:v>110.961</c:v>
                </c:pt>
                <c:pt idx="77">
                  <c:v>111.20099999999999</c:v>
                </c:pt>
                <c:pt idx="78">
                  <c:v>111.81</c:v>
                </c:pt>
                <c:pt idx="79">
                  <c:v>111.889</c:v>
                </c:pt>
                <c:pt idx="80">
                  <c:v>111.676</c:v>
                </c:pt>
                <c:pt idx="81">
                  <c:v>111.694</c:v>
                </c:pt>
                <c:pt idx="82">
                  <c:v>111.61799999999999</c:v>
                </c:pt>
                <c:pt idx="83">
                  <c:v>111.399</c:v>
                </c:pt>
                <c:pt idx="84">
                  <c:v>111.35299999999999</c:v>
                </c:pt>
                <c:pt idx="85">
                  <c:v>111.19799999999999</c:v>
                </c:pt>
                <c:pt idx="86">
                  <c:v>111.813</c:v>
                </c:pt>
                <c:pt idx="87">
                  <c:v>111.495</c:v>
                </c:pt>
                <c:pt idx="88">
                  <c:v>112.093</c:v>
                </c:pt>
                <c:pt idx="89">
                  <c:v>112.155</c:v>
                </c:pt>
                <c:pt idx="90">
                  <c:v>112.423</c:v>
                </c:pt>
                <c:pt idx="91">
                  <c:v>112.25</c:v>
                </c:pt>
                <c:pt idx="92">
                  <c:v>112.28700000000001</c:v>
                </c:pt>
                <c:pt idx="93">
                  <c:v>112.113</c:v>
                </c:pt>
                <c:pt idx="94">
                  <c:v>112.911</c:v>
                </c:pt>
                <c:pt idx="95">
                  <c:v>113.033</c:v>
                </c:pt>
                <c:pt idx="96">
                  <c:v>113.173</c:v>
                </c:pt>
                <c:pt idx="97">
                  <c:v>113.476</c:v>
                </c:pt>
                <c:pt idx="98">
                  <c:v>113.46599999999999</c:v>
                </c:pt>
                <c:pt idx="99">
                  <c:v>113.877</c:v>
                </c:pt>
                <c:pt idx="100">
                  <c:v>114.363</c:v>
                </c:pt>
                <c:pt idx="101">
                  <c:v>114.91800000000001</c:v>
                </c:pt>
                <c:pt idx="102">
                  <c:v>114.97799999999999</c:v>
                </c:pt>
                <c:pt idx="103">
                  <c:v>115.705</c:v>
                </c:pt>
                <c:pt idx="104">
                  <c:v>116.185</c:v>
                </c:pt>
                <c:pt idx="105">
                  <c:v>116.803</c:v>
                </c:pt>
                <c:pt idx="106">
                  <c:v>117.325</c:v>
                </c:pt>
                <c:pt idx="107">
                  <c:v>118.202</c:v>
                </c:pt>
                <c:pt idx="108">
                  <c:v>118.39100000000001</c:v>
                </c:pt>
                <c:pt idx="109">
                  <c:v>119.027</c:v>
                </c:pt>
                <c:pt idx="110">
                  <c:v>119.358</c:v>
                </c:pt>
                <c:pt idx="111">
                  <c:v>119.48399999999999</c:v>
                </c:pt>
                <c:pt idx="112">
                  <c:v>119.83199999999999</c:v>
                </c:pt>
                <c:pt idx="113">
                  <c:v>120.009</c:v>
                </c:pt>
                <c:pt idx="114">
                  <c:v>119.837</c:v>
                </c:pt>
                <c:pt idx="115">
                  <c:v>120.092</c:v>
                </c:pt>
                <c:pt idx="116">
                  <c:v>120.255</c:v>
                </c:pt>
                <c:pt idx="117">
                  <c:v>120.702</c:v>
                </c:pt>
                <c:pt idx="118">
                  <c:v>121.116</c:v>
                </c:pt>
                <c:pt idx="119">
                  <c:v>121.04600000000001</c:v>
                </c:pt>
                <c:pt idx="120">
                  <c:v>120.622</c:v>
                </c:pt>
                <c:pt idx="121">
                  <c:v>120.63500000000001</c:v>
                </c:pt>
                <c:pt idx="122">
                  <c:v>121.178</c:v>
                </c:pt>
                <c:pt idx="123">
                  <c:v>121.355</c:v>
                </c:pt>
                <c:pt idx="124">
                  <c:v>121.265</c:v>
                </c:pt>
                <c:pt idx="125">
                  <c:v>121.03400000000001</c:v>
                </c:pt>
                <c:pt idx="126">
                  <c:v>121.32599999999999</c:v>
                </c:pt>
                <c:pt idx="127">
                  <c:v>121.846</c:v>
                </c:pt>
                <c:pt idx="128">
                  <c:v>121.827</c:v>
                </c:pt>
                <c:pt idx="129">
                  <c:v>121.517</c:v>
                </c:pt>
                <c:pt idx="130">
                  <c:v>121.208</c:v>
                </c:pt>
                <c:pt idx="131">
                  <c:v>120.89400000000001</c:v>
                </c:pt>
                <c:pt idx="132">
                  <c:v>120.82599999999999</c:v>
                </c:pt>
                <c:pt idx="133">
                  <c:v>120.51600000000001</c:v>
                </c:pt>
                <c:pt idx="134">
                  <c:v>120.595</c:v>
                </c:pt>
                <c:pt idx="135">
                  <c:v>120.71299999999999</c:v>
                </c:pt>
                <c:pt idx="136">
                  <c:v>120.96</c:v>
                </c:pt>
                <c:pt idx="137">
                  <c:v>121.29600000000001</c:v>
                </c:pt>
                <c:pt idx="138">
                  <c:v>121.21899999999999</c:v>
                </c:pt>
                <c:pt idx="139">
                  <c:v>121.437</c:v>
                </c:pt>
                <c:pt idx="140">
                  <c:v>122.15</c:v>
                </c:pt>
                <c:pt idx="141">
                  <c:v>122.43600000000001</c:v>
                </c:pt>
                <c:pt idx="142">
                  <c:v>122.634</c:v>
                </c:pt>
                <c:pt idx="143">
                  <c:v>122.634</c:v>
                </c:pt>
                <c:pt idx="144">
                  <c:v>123.512</c:v>
                </c:pt>
                <c:pt idx="145">
                  <c:v>124.86</c:v>
                </c:pt>
                <c:pt idx="146">
                  <c:v>125.233</c:v>
                </c:pt>
                <c:pt idx="147">
                  <c:v>124.791</c:v>
                </c:pt>
                <c:pt idx="148">
                  <c:v>124.199</c:v>
                </c:pt>
                <c:pt idx="149">
                  <c:v>124.047</c:v>
                </c:pt>
                <c:pt idx="150">
                  <c:v>124.238</c:v>
                </c:pt>
                <c:pt idx="151">
                  <c:v>123.56399999999999</c:v>
                </c:pt>
                <c:pt idx="152">
                  <c:v>122.91</c:v>
                </c:pt>
                <c:pt idx="153">
                  <c:v>123.06399999999999</c:v>
                </c:pt>
                <c:pt idx="154">
                  <c:v>123.584</c:v>
                </c:pt>
                <c:pt idx="155">
                  <c:v>124.41</c:v>
                </c:pt>
                <c:pt idx="156">
                  <c:v>124.672</c:v>
                </c:pt>
                <c:pt idx="157">
                  <c:v>124.741</c:v>
                </c:pt>
                <c:pt idx="158">
                  <c:v>124.70699999999999</c:v>
                </c:pt>
                <c:pt idx="159">
                  <c:v>124.86799999999999</c:v>
                </c:pt>
                <c:pt idx="160">
                  <c:v>124.925</c:v>
                </c:pt>
                <c:pt idx="161">
                  <c:v>125.107</c:v>
                </c:pt>
                <c:pt idx="162">
                  <c:v>125.10299999999999</c:v>
                </c:pt>
                <c:pt idx="163">
                  <c:v>125.464</c:v>
                </c:pt>
                <c:pt idx="164">
                  <c:v>125.758</c:v>
                </c:pt>
                <c:pt idx="165">
                  <c:v>126.26300000000001</c:v>
                </c:pt>
                <c:pt idx="166">
                  <c:v>126.485</c:v>
                </c:pt>
                <c:pt idx="167">
                  <c:v>126.922</c:v>
                </c:pt>
                <c:pt idx="168">
                  <c:v>126.896</c:v>
                </c:pt>
                <c:pt idx="169">
                  <c:v>127.19499999999999</c:v>
                </c:pt>
                <c:pt idx="170">
                  <c:v>127.238</c:v>
                </c:pt>
                <c:pt idx="171">
                  <c:v>127.46299999999999</c:v>
                </c:pt>
                <c:pt idx="172">
                  <c:v>127.464</c:v>
                </c:pt>
                <c:pt idx="173">
                  <c:v>127.43899999999999</c:v>
                </c:pt>
                <c:pt idx="174">
                  <c:v>127.518</c:v>
                </c:pt>
                <c:pt idx="175">
                  <c:v>127.717</c:v>
                </c:pt>
                <c:pt idx="176">
                  <c:v>127.691</c:v>
                </c:pt>
                <c:pt idx="177">
                  <c:v>127.81100000000001</c:v>
                </c:pt>
                <c:pt idx="178">
                  <c:v>127.63800000000001</c:v>
                </c:pt>
                <c:pt idx="179">
                  <c:v>127.61199999999999</c:v>
                </c:pt>
                <c:pt idx="180">
                  <c:v>127.94199999999999</c:v>
                </c:pt>
                <c:pt idx="181">
                  <c:v>128.29</c:v>
                </c:pt>
                <c:pt idx="182">
                  <c:v>128.304</c:v>
                </c:pt>
                <c:pt idx="183">
                  <c:v>127.91200000000001</c:v>
                </c:pt>
                <c:pt idx="184">
                  <c:v>126.65600000000001</c:v>
                </c:pt>
                <c:pt idx="185">
                  <c:v>126.431</c:v>
                </c:pt>
                <c:pt idx="186">
                  <c:v>126.66800000000001</c:v>
                </c:pt>
                <c:pt idx="187">
                  <c:v>126.589</c:v>
                </c:pt>
                <c:pt idx="188">
                  <c:v>126.583</c:v>
                </c:pt>
                <c:pt idx="189">
                  <c:v>126.81100000000001</c:v>
                </c:pt>
                <c:pt idx="190">
                  <c:v>127.593</c:v>
                </c:pt>
                <c:pt idx="191">
                  <c:v>129.441</c:v>
                </c:pt>
                <c:pt idx="192">
                  <c:v>130.35300000000001</c:v>
                </c:pt>
                <c:pt idx="193">
                  <c:v>130.75800000000001</c:v>
                </c:pt>
                <c:pt idx="194">
                  <c:v>131.15899999999999</c:v>
                </c:pt>
                <c:pt idx="195">
                  <c:v>131.36000000000001</c:v>
                </c:pt>
                <c:pt idx="196">
                  <c:v>131.71799999999999</c:v>
                </c:pt>
                <c:pt idx="197">
                  <c:v>132.042</c:v>
                </c:pt>
                <c:pt idx="198">
                  <c:v>132.09299999999999</c:v>
                </c:pt>
                <c:pt idx="199">
                  <c:v>132.32400000000001</c:v>
                </c:pt>
                <c:pt idx="200">
                  <c:v>132.61000000000001</c:v>
                </c:pt>
                <c:pt idx="201">
                  <c:v>132.83199999999999</c:v>
                </c:pt>
                <c:pt idx="202">
                  <c:v>133.25399999999999</c:v>
                </c:pt>
                <c:pt idx="203">
                  <c:v>133.53100000000001</c:v>
                </c:pt>
                <c:pt idx="204">
                  <c:v>133.59800000000001</c:v>
                </c:pt>
                <c:pt idx="205">
                  <c:v>133.643</c:v>
                </c:pt>
                <c:pt idx="206">
                  <c:v>133.571</c:v>
                </c:pt>
                <c:pt idx="207">
                  <c:v>133.077</c:v>
                </c:pt>
                <c:pt idx="208">
                  <c:v>132.76</c:v>
                </c:pt>
                <c:pt idx="209">
                  <c:v>132.404</c:v>
                </c:pt>
                <c:pt idx="210">
                  <c:v>132.42500000000001</c:v>
                </c:pt>
                <c:pt idx="211">
                  <c:v>132.26599999999999</c:v>
                </c:pt>
                <c:pt idx="212">
                  <c:v>132.274</c:v>
                </c:pt>
                <c:pt idx="213">
                  <c:v>132.203</c:v>
                </c:pt>
                <c:pt idx="214">
                  <c:v>132.40600000000001</c:v>
                </c:pt>
                <c:pt idx="215">
                  <c:v>132.6</c:v>
                </c:pt>
                <c:pt idx="216">
                  <c:v>132.69900000000001</c:v>
                </c:pt>
                <c:pt idx="217">
                  <c:v>132.51499999999999</c:v>
                </c:pt>
                <c:pt idx="218">
                  <c:v>132.40100000000001</c:v>
                </c:pt>
                <c:pt idx="219">
                  <c:v>132.21799999999999</c:v>
                </c:pt>
                <c:pt idx="220">
                  <c:v>132.16900000000001</c:v>
                </c:pt>
                <c:pt idx="221">
                  <c:v>131.94900000000001</c:v>
                </c:pt>
                <c:pt idx="222">
                  <c:v>132.03399999999999</c:v>
                </c:pt>
                <c:pt idx="223">
                  <c:v>132.03100000000001</c:v>
                </c:pt>
                <c:pt idx="224">
                  <c:v>132.19399999999999</c:v>
                </c:pt>
                <c:pt idx="225">
                  <c:v>132.13200000000001</c:v>
                </c:pt>
                <c:pt idx="226">
                  <c:v>132.00200000000001</c:v>
                </c:pt>
                <c:pt idx="227">
                  <c:v>132.023</c:v>
                </c:pt>
                <c:pt idx="228">
                  <c:v>131.964</c:v>
                </c:pt>
                <c:pt idx="229">
                  <c:v>131.626</c:v>
                </c:pt>
                <c:pt idx="230">
                  <c:v>131.58600000000001</c:v>
                </c:pt>
                <c:pt idx="231">
                  <c:v>131.30799999999999</c:v>
                </c:pt>
                <c:pt idx="232">
                  <c:v>131.358</c:v>
                </c:pt>
                <c:pt idx="233">
                  <c:v>131.583</c:v>
                </c:pt>
                <c:pt idx="234">
                  <c:v>131.535</c:v>
                </c:pt>
                <c:pt idx="235">
                  <c:v>131.625</c:v>
                </c:pt>
                <c:pt idx="236">
                  <c:v>131.70500000000001</c:v>
                </c:pt>
                <c:pt idx="237">
                  <c:v>131.47800000000001</c:v>
                </c:pt>
                <c:pt idx="238">
                  <c:v>131.44800000000001</c:v>
                </c:pt>
                <c:pt idx="239">
                  <c:v>131.203</c:v>
                </c:pt>
                <c:pt idx="240">
                  <c:v>131.012</c:v>
                </c:pt>
                <c:pt idx="241">
                  <c:v>130.58600000000001</c:v>
                </c:pt>
                <c:pt idx="242">
                  <c:v>130.584</c:v>
                </c:pt>
                <c:pt idx="243">
                  <c:v>130.12100000000001</c:v>
                </c:pt>
                <c:pt idx="244">
                  <c:v>129.422</c:v>
                </c:pt>
                <c:pt idx="245">
                  <c:v>128.61500000000001</c:v>
                </c:pt>
                <c:pt idx="246">
                  <c:v>128.173</c:v>
                </c:pt>
                <c:pt idx="247">
                  <c:v>127.613</c:v>
                </c:pt>
                <c:pt idx="248">
                  <c:v>127.444</c:v>
                </c:pt>
                <c:pt idx="249">
                  <c:v>126.914</c:v>
                </c:pt>
                <c:pt idx="250">
                  <c:v>126.792</c:v>
                </c:pt>
                <c:pt idx="251">
                  <c:v>126.944</c:v>
                </c:pt>
                <c:pt idx="252">
                  <c:v>127.36199999999999</c:v>
                </c:pt>
                <c:pt idx="253">
                  <c:v>127.739</c:v>
                </c:pt>
                <c:pt idx="254">
                  <c:v>127.91200000000001</c:v>
                </c:pt>
                <c:pt idx="255">
                  <c:v>127.90900000000001</c:v>
                </c:pt>
                <c:pt idx="256">
                  <c:v>128.07400000000001</c:v>
                </c:pt>
                <c:pt idx="257">
                  <c:v>128.46899999999999</c:v>
                </c:pt>
                <c:pt idx="258">
                  <c:v>128.18600000000001</c:v>
                </c:pt>
                <c:pt idx="259">
                  <c:v>128.12799999999999</c:v>
                </c:pt>
                <c:pt idx="260">
                  <c:v>128.256</c:v>
                </c:pt>
                <c:pt idx="261">
                  <c:v>128.31100000000001</c:v>
                </c:pt>
                <c:pt idx="262">
                  <c:v>128.601</c:v>
                </c:pt>
                <c:pt idx="263">
                  <c:v>128.86600000000001</c:v>
                </c:pt>
                <c:pt idx="264" formatCode="General">
                  <c:v>128.952</c:v>
                </c:pt>
                <c:pt idx="265" formatCode="General">
                  <c:v>129.267</c:v>
                </c:pt>
                <c:pt idx="266" formatCode="General">
                  <c:v>129.30099999999999</c:v>
                </c:pt>
                <c:pt idx="267" formatCode="General">
                  <c:v>129.18899999999999</c:v>
                </c:pt>
                <c:pt idx="268" formatCode="General">
                  <c:v>129.322</c:v>
                </c:pt>
                <c:pt idx="269" formatCode="General">
                  <c:v>129.19900000000001</c:v>
                </c:pt>
                <c:pt idx="270" formatCode="General">
                  <c:v>129.02600000000001</c:v>
                </c:pt>
                <c:pt idx="271" formatCode="General">
                  <c:v>128.846</c:v>
                </c:pt>
                <c:pt idx="272" formatCode="General">
                  <c:v>128.88300000000001</c:v>
                </c:pt>
                <c:pt idx="273" formatCode="General">
                  <c:v>128.79300000000001</c:v>
                </c:pt>
                <c:pt idx="274" formatCode="General">
                  <c:v>128.66800000000001</c:v>
                </c:pt>
                <c:pt idx="275" formatCode="General">
                  <c:v>128.28299999999999</c:v>
                </c:pt>
                <c:pt idx="276" formatCode="General">
                  <c:v>128.10400000000001</c:v>
                </c:pt>
                <c:pt idx="277" formatCode="General">
                  <c:v>127.964</c:v>
                </c:pt>
                <c:pt idx="278" formatCode="General">
                  <c:v>128.05500000000001</c:v>
                </c:pt>
                <c:pt idx="279" formatCode="General">
                  <c:v>127.97</c:v>
                </c:pt>
                <c:pt idx="280" formatCode="General">
                  <c:v>127.584</c:v>
                </c:pt>
                <c:pt idx="281" formatCode="General">
                  <c:v>127.38800000000001</c:v>
                </c:pt>
                <c:pt idx="282" formatCode="General">
                  <c:v>127.423</c:v>
                </c:pt>
                <c:pt idx="283" formatCode="General">
                  <c:v>127.083</c:v>
                </c:pt>
              </c:numCache>
            </c:numRef>
          </c:val>
          <c:smooth val="0"/>
          <c:extLst>
            <c:ext xmlns:c16="http://schemas.microsoft.com/office/drawing/2014/chart" uri="{C3380CC4-5D6E-409C-BE32-E72D297353CC}">
              <c16:uniqueId val="{00000009-0BBD-470E-8292-813C5F226291}"/>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10"/>
          <c:tx>
            <c:v>fikt</c:v>
          </c:tx>
          <c:spPr>
            <a:ln w="28575" cap="rnd">
              <a:solidFill>
                <a:schemeClr val="accent1">
                  <a:lumMod val="60000"/>
                </a:schemeClr>
              </a:solidFill>
              <a:round/>
            </a:ln>
            <a:effectLst/>
          </c:spPr>
          <c:marker>
            <c:symbol val="none"/>
          </c:marker>
          <c:cat>
            <c:strRef>
              <c:f>A5_ábra_chart!$E$9:$E$373</c:f>
              <c:strCache>
                <c:ptCount val="365"/>
                <c:pt idx="0">
                  <c:v>01.01</c:v>
                </c:pt>
                <c:pt idx="1">
                  <c:v>01.02</c:v>
                </c:pt>
                <c:pt idx="2">
                  <c:v>01.03</c:v>
                </c:pt>
                <c:pt idx="3">
                  <c:v>01.04</c:v>
                </c:pt>
                <c:pt idx="4">
                  <c:v>01.05</c:v>
                </c:pt>
                <c:pt idx="5">
                  <c:v>01.06</c:v>
                </c:pt>
                <c:pt idx="6">
                  <c:v>01.07</c:v>
                </c:pt>
                <c:pt idx="7">
                  <c:v>01.08</c:v>
                </c:pt>
                <c:pt idx="8">
                  <c:v>01.09</c:v>
                </c:pt>
                <c:pt idx="9">
                  <c:v>01.10</c:v>
                </c:pt>
                <c:pt idx="10">
                  <c:v>01.11</c:v>
                </c:pt>
                <c:pt idx="11">
                  <c:v>01.12</c:v>
                </c:pt>
                <c:pt idx="12">
                  <c:v>01.13</c:v>
                </c:pt>
                <c:pt idx="13">
                  <c:v>01.14</c:v>
                </c:pt>
                <c:pt idx="14">
                  <c:v>01.15</c:v>
                </c:pt>
                <c:pt idx="15">
                  <c:v>01.16</c:v>
                </c:pt>
                <c:pt idx="16">
                  <c:v>01.17</c:v>
                </c:pt>
                <c:pt idx="17">
                  <c:v>01.18</c:v>
                </c:pt>
                <c:pt idx="18">
                  <c:v>01.19</c:v>
                </c:pt>
                <c:pt idx="19">
                  <c:v>01.20</c:v>
                </c:pt>
                <c:pt idx="20">
                  <c:v>01.21</c:v>
                </c:pt>
                <c:pt idx="21">
                  <c:v>01.22</c:v>
                </c:pt>
                <c:pt idx="22">
                  <c:v>01.23</c:v>
                </c:pt>
                <c:pt idx="23">
                  <c:v>01.24</c:v>
                </c:pt>
                <c:pt idx="24">
                  <c:v>01.25</c:v>
                </c:pt>
                <c:pt idx="25">
                  <c:v>01.26</c:v>
                </c:pt>
                <c:pt idx="26">
                  <c:v>01.27</c:v>
                </c:pt>
                <c:pt idx="27">
                  <c:v>01.28</c:v>
                </c:pt>
                <c:pt idx="28">
                  <c:v>01.29</c:v>
                </c:pt>
                <c:pt idx="29">
                  <c:v>01.30</c:v>
                </c:pt>
                <c:pt idx="30">
                  <c:v>01.31</c:v>
                </c:pt>
                <c:pt idx="31">
                  <c:v>02.01</c:v>
                </c:pt>
                <c:pt idx="32">
                  <c:v>02.02</c:v>
                </c:pt>
                <c:pt idx="33">
                  <c:v>02.03</c:v>
                </c:pt>
                <c:pt idx="34">
                  <c:v>02.04</c:v>
                </c:pt>
                <c:pt idx="35">
                  <c:v>02.05</c:v>
                </c:pt>
                <c:pt idx="36">
                  <c:v>02.06</c:v>
                </c:pt>
                <c:pt idx="37">
                  <c:v>02.07</c:v>
                </c:pt>
                <c:pt idx="38">
                  <c:v>02.08</c:v>
                </c:pt>
                <c:pt idx="39">
                  <c:v>02.09</c:v>
                </c:pt>
                <c:pt idx="40">
                  <c:v>02.10</c:v>
                </c:pt>
                <c:pt idx="41">
                  <c:v>02.11</c:v>
                </c:pt>
                <c:pt idx="42">
                  <c:v>02.12</c:v>
                </c:pt>
                <c:pt idx="43">
                  <c:v>02.13</c:v>
                </c:pt>
                <c:pt idx="44">
                  <c:v>02.14</c:v>
                </c:pt>
                <c:pt idx="45">
                  <c:v>02.15</c:v>
                </c:pt>
                <c:pt idx="46">
                  <c:v>02.16</c:v>
                </c:pt>
                <c:pt idx="47">
                  <c:v>02.17</c:v>
                </c:pt>
                <c:pt idx="48">
                  <c:v>02.18</c:v>
                </c:pt>
                <c:pt idx="49">
                  <c:v>02.19</c:v>
                </c:pt>
                <c:pt idx="50">
                  <c:v>02.20</c:v>
                </c:pt>
                <c:pt idx="51">
                  <c:v>02.21</c:v>
                </c:pt>
                <c:pt idx="52">
                  <c:v>02.22</c:v>
                </c:pt>
                <c:pt idx="53">
                  <c:v>02.23</c:v>
                </c:pt>
                <c:pt idx="54">
                  <c:v>02.24</c:v>
                </c:pt>
                <c:pt idx="55">
                  <c:v>02.25</c:v>
                </c:pt>
                <c:pt idx="56">
                  <c:v>02.26</c:v>
                </c:pt>
                <c:pt idx="57">
                  <c:v>02.27</c:v>
                </c:pt>
                <c:pt idx="58">
                  <c:v>02.28</c:v>
                </c:pt>
                <c:pt idx="59">
                  <c:v>03.01</c:v>
                </c:pt>
                <c:pt idx="60">
                  <c:v>03.02</c:v>
                </c:pt>
                <c:pt idx="61">
                  <c:v>03.03</c:v>
                </c:pt>
                <c:pt idx="62">
                  <c:v>03.04</c:v>
                </c:pt>
                <c:pt idx="63">
                  <c:v>03.05</c:v>
                </c:pt>
                <c:pt idx="64">
                  <c:v>03.06</c:v>
                </c:pt>
                <c:pt idx="65">
                  <c:v>03.07</c:v>
                </c:pt>
                <c:pt idx="66">
                  <c:v>03.08</c:v>
                </c:pt>
                <c:pt idx="67">
                  <c:v>03.09</c:v>
                </c:pt>
                <c:pt idx="68">
                  <c:v>03.10</c:v>
                </c:pt>
                <c:pt idx="69">
                  <c:v>03.11</c:v>
                </c:pt>
                <c:pt idx="70">
                  <c:v>03.12</c:v>
                </c:pt>
                <c:pt idx="71">
                  <c:v>03.13</c:v>
                </c:pt>
                <c:pt idx="72">
                  <c:v>03.14</c:v>
                </c:pt>
                <c:pt idx="73">
                  <c:v>03.15</c:v>
                </c:pt>
                <c:pt idx="74">
                  <c:v>03.16</c:v>
                </c:pt>
                <c:pt idx="75">
                  <c:v>03.17</c:v>
                </c:pt>
                <c:pt idx="76">
                  <c:v>03.18</c:v>
                </c:pt>
                <c:pt idx="77">
                  <c:v>03.19</c:v>
                </c:pt>
                <c:pt idx="78">
                  <c:v>03.20</c:v>
                </c:pt>
                <c:pt idx="79">
                  <c:v>03.21</c:v>
                </c:pt>
                <c:pt idx="80">
                  <c:v>03.22</c:v>
                </c:pt>
                <c:pt idx="81">
                  <c:v>03.23</c:v>
                </c:pt>
                <c:pt idx="82">
                  <c:v>03.24</c:v>
                </c:pt>
                <c:pt idx="83">
                  <c:v>03.25</c:v>
                </c:pt>
                <c:pt idx="84">
                  <c:v>03.26</c:v>
                </c:pt>
                <c:pt idx="85">
                  <c:v>03.27</c:v>
                </c:pt>
                <c:pt idx="86">
                  <c:v>03.28</c:v>
                </c:pt>
                <c:pt idx="87">
                  <c:v>03.29</c:v>
                </c:pt>
                <c:pt idx="88">
                  <c:v>03.30</c:v>
                </c:pt>
                <c:pt idx="89">
                  <c:v>03.31</c:v>
                </c:pt>
                <c:pt idx="90">
                  <c:v>04.01</c:v>
                </c:pt>
                <c:pt idx="91">
                  <c:v>04.02</c:v>
                </c:pt>
                <c:pt idx="92">
                  <c:v>04.03</c:v>
                </c:pt>
                <c:pt idx="93">
                  <c:v>04.04</c:v>
                </c:pt>
                <c:pt idx="94">
                  <c:v>04.05</c:v>
                </c:pt>
                <c:pt idx="95">
                  <c:v>04.06</c:v>
                </c:pt>
                <c:pt idx="96">
                  <c:v>04.07</c:v>
                </c:pt>
                <c:pt idx="97">
                  <c:v>04.08</c:v>
                </c:pt>
                <c:pt idx="98">
                  <c:v>04.09</c:v>
                </c:pt>
                <c:pt idx="99">
                  <c:v>04.10</c:v>
                </c:pt>
                <c:pt idx="100">
                  <c:v>04.11</c:v>
                </c:pt>
                <c:pt idx="101">
                  <c:v>04.12</c:v>
                </c:pt>
                <c:pt idx="102">
                  <c:v>04.13</c:v>
                </c:pt>
                <c:pt idx="103">
                  <c:v>04.14</c:v>
                </c:pt>
                <c:pt idx="104">
                  <c:v>04.15</c:v>
                </c:pt>
                <c:pt idx="105">
                  <c:v>04.16</c:v>
                </c:pt>
                <c:pt idx="106">
                  <c:v>04.17</c:v>
                </c:pt>
                <c:pt idx="107">
                  <c:v>04.18</c:v>
                </c:pt>
                <c:pt idx="108">
                  <c:v>04.19</c:v>
                </c:pt>
                <c:pt idx="109">
                  <c:v>04.20</c:v>
                </c:pt>
                <c:pt idx="110">
                  <c:v>04.21</c:v>
                </c:pt>
                <c:pt idx="111">
                  <c:v>04.22</c:v>
                </c:pt>
                <c:pt idx="112">
                  <c:v>04.23</c:v>
                </c:pt>
                <c:pt idx="113">
                  <c:v>04.24</c:v>
                </c:pt>
                <c:pt idx="114">
                  <c:v>04.25</c:v>
                </c:pt>
                <c:pt idx="115">
                  <c:v>04.26</c:v>
                </c:pt>
                <c:pt idx="116">
                  <c:v>04.27</c:v>
                </c:pt>
                <c:pt idx="117">
                  <c:v>04.28</c:v>
                </c:pt>
                <c:pt idx="118">
                  <c:v>04.29</c:v>
                </c:pt>
                <c:pt idx="119">
                  <c:v>04.30</c:v>
                </c:pt>
                <c:pt idx="120">
                  <c:v>05.01</c:v>
                </c:pt>
                <c:pt idx="121">
                  <c:v>05.02</c:v>
                </c:pt>
                <c:pt idx="122">
                  <c:v>05.03</c:v>
                </c:pt>
                <c:pt idx="123">
                  <c:v>05.04</c:v>
                </c:pt>
                <c:pt idx="124">
                  <c:v>05.05</c:v>
                </c:pt>
                <c:pt idx="125">
                  <c:v>05.06</c:v>
                </c:pt>
                <c:pt idx="126">
                  <c:v>05.07</c:v>
                </c:pt>
                <c:pt idx="127">
                  <c:v>05.08</c:v>
                </c:pt>
                <c:pt idx="128">
                  <c:v>05.09</c:v>
                </c:pt>
                <c:pt idx="129">
                  <c:v>05.10</c:v>
                </c:pt>
                <c:pt idx="130">
                  <c:v>05.11</c:v>
                </c:pt>
                <c:pt idx="131">
                  <c:v>05.12</c:v>
                </c:pt>
                <c:pt idx="132">
                  <c:v>05.13</c:v>
                </c:pt>
                <c:pt idx="133">
                  <c:v>05.14</c:v>
                </c:pt>
                <c:pt idx="134">
                  <c:v>05.15</c:v>
                </c:pt>
                <c:pt idx="135">
                  <c:v>05.16</c:v>
                </c:pt>
                <c:pt idx="136">
                  <c:v>05.17</c:v>
                </c:pt>
                <c:pt idx="137">
                  <c:v>05.18</c:v>
                </c:pt>
                <c:pt idx="138">
                  <c:v>05.19</c:v>
                </c:pt>
                <c:pt idx="139">
                  <c:v>05.20</c:v>
                </c:pt>
                <c:pt idx="140">
                  <c:v>05.21</c:v>
                </c:pt>
                <c:pt idx="141">
                  <c:v>05.22</c:v>
                </c:pt>
                <c:pt idx="142">
                  <c:v>05.23</c:v>
                </c:pt>
                <c:pt idx="143">
                  <c:v>05.24</c:v>
                </c:pt>
                <c:pt idx="144">
                  <c:v>05.25</c:v>
                </c:pt>
                <c:pt idx="145">
                  <c:v>05.26</c:v>
                </c:pt>
                <c:pt idx="146">
                  <c:v>05.27</c:v>
                </c:pt>
                <c:pt idx="147">
                  <c:v>05.28</c:v>
                </c:pt>
                <c:pt idx="148">
                  <c:v>05.29</c:v>
                </c:pt>
                <c:pt idx="149">
                  <c:v>05.30</c:v>
                </c:pt>
                <c:pt idx="150">
                  <c:v>05.31</c:v>
                </c:pt>
                <c:pt idx="151">
                  <c:v>06.01</c:v>
                </c:pt>
                <c:pt idx="152">
                  <c:v>06.02</c:v>
                </c:pt>
                <c:pt idx="153">
                  <c:v>06.03</c:v>
                </c:pt>
                <c:pt idx="154">
                  <c:v>06.04</c:v>
                </c:pt>
                <c:pt idx="155">
                  <c:v>06.05</c:v>
                </c:pt>
                <c:pt idx="156">
                  <c:v>06.06</c:v>
                </c:pt>
                <c:pt idx="157">
                  <c:v>06.07</c:v>
                </c:pt>
                <c:pt idx="158">
                  <c:v>06.08</c:v>
                </c:pt>
                <c:pt idx="159">
                  <c:v>06.09</c:v>
                </c:pt>
                <c:pt idx="160">
                  <c:v>06.10</c:v>
                </c:pt>
                <c:pt idx="161">
                  <c:v>06.11</c:v>
                </c:pt>
                <c:pt idx="162">
                  <c:v>06.12</c:v>
                </c:pt>
                <c:pt idx="163">
                  <c:v>06.13</c:v>
                </c:pt>
                <c:pt idx="164">
                  <c:v>06.14</c:v>
                </c:pt>
                <c:pt idx="165">
                  <c:v>06.15</c:v>
                </c:pt>
                <c:pt idx="166">
                  <c:v>06.16</c:v>
                </c:pt>
                <c:pt idx="167">
                  <c:v>06.17</c:v>
                </c:pt>
                <c:pt idx="168">
                  <c:v>06.18</c:v>
                </c:pt>
                <c:pt idx="169">
                  <c:v>06.19</c:v>
                </c:pt>
                <c:pt idx="170">
                  <c:v>06.20</c:v>
                </c:pt>
                <c:pt idx="171">
                  <c:v>06.21</c:v>
                </c:pt>
                <c:pt idx="172">
                  <c:v>06.22</c:v>
                </c:pt>
                <c:pt idx="173">
                  <c:v>06.23</c:v>
                </c:pt>
                <c:pt idx="174">
                  <c:v>06.24</c:v>
                </c:pt>
                <c:pt idx="175">
                  <c:v>06.25</c:v>
                </c:pt>
                <c:pt idx="176">
                  <c:v>06.26</c:v>
                </c:pt>
                <c:pt idx="177">
                  <c:v>06.27</c:v>
                </c:pt>
                <c:pt idx="178">
                  <c:v>06.28</c:v>
                </c:pt>
                <c:pt idx="179">
                  <c:v>06.29</c:v>
                </c:pt>
                <c:pt idx="180">
                  <c:v>06.30</c:v>
                </c:pt>
                <c:pt idx="181">
                  <c:v>07.01</c:v>
                </c:pt>
                <c:pt idx="182">
                  <c:v>07.02</c:v>
                </c:pt>
                <c:pt idx="183">
                  <c:v>07.03</c:v>
                </c:pt>
                <c:pt idx="184">
                  <c:v>07.04</c:v>
                </c:pt>
                <c:pt idx="185">
                  <c:v>07.05</c:v>
                </c:pt>
                <c:pt idx="186">
                  <c:v>07.06</c:v>
                </c:pt>
                <c:pt idx="187">
                  <c:v>07.07</c:v>
                </c:pt>
                <c:pt idx="188">
                  <c:v>07.08</c:v>
                </c:pt>
                <c:pt idx="189">
                  <c:v>07.09</c:v>
                </c:pt>
                <c:pt idx="190">
                  <c:v>07.10</c:v>
                </c:pt>
                <c:pt idx="191">
                  <c:v>07.11</c:v>
                </c:pt>
                <c:pt idx="192">
                  <c:v>07.12</c:v>
                </c:pt>
                <c:pt idx="193">
                  <c:v>07.13</c:v>
                </c:pt>
                <c:pt idx="194">
                  <c:v>07.14</c:v>
                </c:pt>
                <c:pt idx="195">
                  <c:v>07.15</c:v>
                </c:pt>
                <c:pt idx="196">
                  <c:v>07.16</c:v>
                </c:pt>
                <c:pt idx="197">
                  <c:v>07.17</c:v>
                </c:pt>
                <c:pt idx="198">
                  <c:v>07.18</c:v>
                </c:pt>
                <c:pt idx="199">
                  <c:v>07.19</c:v>
                </c:pt>
                <c:pt idx="200">
                  <c:v>07.20</c:v>
                </c:pt>
                <c:pt idx="201">
                  <c:v>07.21</c:v>
                </c:pt>
                <c:pt idx="202">
                  <c:v>07.22</c:v>
                </c:pt>
                <c:pt idx="203">
                  <c:v>07.23</c:v>
                </c:pt>
                <c:pt idx="204">
                  <c:v>07.24</c:v>
                </c:pt>
                <c:pt idx="205">
                  <c:v>07.25</c:v>
                </c:pt>
                <c:pt idx="206">
                  <c:v>07.26</c:v>
                </c:pt>
                <c:pt idx="207">
                  <c:v>07.27</c:v>
                </c:pt>
                <c:pt idx="208">
                  <c:v>07.28</c:v>
                </c:pt>
                <c:pt idx="209">
                  <c:v>07.29</c:v>
                </c:pt>
                <c:pt idx="210">
                  <c:v>07.30</c:v>
                </c:pt>
                <c:pt idx="211">
                  <c:v>07.31</c:v>
                </c:pt>
                <c:pt idx="212">
                  <c:v>08.01</c:v>
                </c:pt>
                <c:pt idx="213">
                  <c:v>08.02</c:v>
                </c:pt>
                <c:pt idx="214">
                  <c:v>08.03</c:v>
                </c:pt>
                <c:pt idx="215">
                  <c:v>08.04</c:v>
                </c:pt>
                <c:pt idx="216">
                  <c:v>08.05</c:v>
                </c:pt>
                <c:pt idx="217">
                  <c:v>08.06</c:v>
                </c:pt>
                <c:pt idx="218">
                  <c:v>08.07</c:v>
                </c:pt>
                <c:pt idx="219">
                  <c:v>08.08</c:v>
                </c:pt>
                <c:pt idx="220">
                  <c:v>08.09</c:v>
                </c:pt>
                <c:pt idx="221">
                  <c:v>08.10</c:v>
                </c:pt>
                <c:pt idx="222">
                  <c:v>08.11</c:v>
                </c:pt>
                <c:pt idx="223">
                  <c:v>08.12</c:v>
                </c:pt>
                <c:pt idx="224">
                  <c:v>08.13</c:v>
                </c:pt>
                <c:pt idx="225">
                  <c:v>08.14</c:v>
                </c:pt>
                <c:pt idx="226">
                  <c:v>08.15</c:v>
                </c:pt>
                <c:pt idx="227">
                  <c:v>08.16</c:v>
                </c:pt>
                <c:pt idx="228">
                  <c:v>08.17</c:v>
                </c:pt>
                <c:pt idx="229">
                  <c:v>08.18</c:v>
                </c:pt>
                <c:pt idx="230">
                  <c:v>08.19</c:v>
                </c:pt>
                <c:pt idx="231">
                  <c:v>08.20</c:v>
                </c:pt>
                <c:pt idx="232">
                  <c:v>08.21</c:v>
                </c:pt>
                <c:pt idx="233">
                  <c:v>08.22</c:v>
                </c:pt>
                <c:pt idx="234">
                  <c:v>08.23</c:v>
                </c:pt>
                <c:pt idx="235">
                  <c:v>08.24</c:v>
                </c:pt>
                <c:pt idx="236">
                  <c:v>08.25</c:v>
                </c:pt>
                <c:pt idx="237">
                  <c:v>08.26</c:v>
                </c:pt>
                <c:pt idx="238">
                  <c:v>08.27</c:v>
                </c:pt>
                <c:pt idx="239">
                  <c:v>08.28</c:v>
                </c:pt>
                <c:pt idx="240">
                  <c:v>08.29</c:v>
                </c:pt>
                <c:pt idx="241">
                  <c:v>08.30</c:v>
                </c:pt>
                <c:pt idx="242">
                  <c:v>08.31</c:v>
                </c:pt>
                <c:pt idx="243">
                  <c:v>09.01</c:v>
                </c:pt>
                <c:pt idx="244">
                  <c:v>09.02</c:v>
                </c:pt>
                <c:pt idx="245">
                  <c:v>09.03</c:v>
                </c:pt>
                <c:pt idx="246">
                  <c:v>09.04</c:v>
                </c:pt>
                <c:pt idx="247">
                  <c:v>09.05</c:v>
                </c:pt>
                <c:pt idx="248">
                  <c:v>09.06</c:v>
                </c:pt>
                <c:pt idx="249">
                  <c:v>09.07</c:v>
                </c:pt>
                <c:pt idx="250">
                  <c:v>09.08</c:v>
                </c:pt>
                <c:pt idx="251">
                  <c:v>09.09</c:v>
                </c:pt>
                <c:pt idx="252">
                  <c:v>09.10</c:v>
                </c:pt>
                <c:pt idx="253">
                  <c:v>09.11</c:v>
                </c:pt>
                <c:pt idx="254">
                  <c:v>09.12</c:v>
                </c:pt>
                <c:pt idx="255">
                  <c:v>09.13</c:v>
                </c:pt>
                <c:pt idx="256">
                  <c:v>09.14</c:v>
                </c:pt>
                <c:pt idx="257">
                  <c:v>09.15</c:v>
                </c:pt>
                <c:pt idx="258">
                  <c:v>09.16</c:v>
                </c:pt>
                <c:pt idx="259">
                  <c:v>09.17</c:v>
                </c:pt>
                <c:pt idx="260">
                  <c:v>09.18</c:v>
                </c:pt>
                <c:pt idx="261">
                  <c:v>09.19</c:v>
                </c:pt>
                <c:pt idx="262">
                  <c:v>09.20</c:v>
                </c:pt>
                <c:pt idx="263">
                  <c:v>09.21</c:v>
                </c:pt>
                <c:pt idx="264">
                  <c:v>09.22</c:v>
                </c:pt>
                <c:pt idx="265">
                  <c:v>09.23</c:v>
                </c:pt>
                <c:pt idx="266">
                  <c:v>09.24</c:v>
                </c:pt>
                <c:pt idx="267">
                  <c:v>09.25</c:v>
                </c:pt>
                <c:pt idx="268">
                  <c:v>09.26</c:v>
                </c:pt>
                <c:pt idx="269">
                  <c:v>09.27</c:v>
                </c:pt>
                <c:pt idx="270">
                  <c:v>09.28</c:v>
                </c:pt>
                <c:pt idx="271">
                  <c:v>09.29</c:v>
                </c:pt>
                <c:pt idx="272">
                  <c:v>09.30</c:v>
                </c:pt>
                <c:pt idx="273">
                  <c:v>10.01</c:v>
                </c:pt>
                <c:pt idx="274">
                  <c:v>10.02</c:v>
                </c:pt>
                <c:pt idx="275">
                  <c:v>10.03</c:v>
                </c:pt>
                <c:pt idx="276">
                  <c:v>10.04</c:v>
                </c:pt>
                <c:pt idx="277">
                  <c:v>10.05</c:v>
                </c:pt>
                <c:pt idx="278">
                  <c:v>10.06</c:v>
                </c:pt>
                <c:pt idx="279">
                  <c:v>10.07</c:v>
                </c:pt>
                <c:pt idx="280">
                  <c:v>10.08</c:v>
                </c:pt>
                <c:pt idx="281">
                  <c:v>10.09</c:v>
                </c:pt>
                <c:pt idx="282">
                  <c:v>10.10</c:v>
                </c:pt>
                <c:pt idx="283">
                  <c:v>10.11</c:v>
                </c:pt>
                <c:pt idx="284">
                  <c:v>10.12</c:v>
                </c:pt>
                <c:pt idx="285">
                  <c:v>10.13</c:v>
                </c:pt>
                <c:pt idx="286">
                  <c:v>10.14</c:v>
                </c:pt>
                <c:pt idx="287">
                  <c:v>10.15</c:v>
                </c:pt>
                <c:pt idx="288">
                  <c:v>10.16</c:v>
                </c:pt>
                <c:pt idx="289">
                  <c:v>10.17</c:v>
                </c:pt>
                <c:pt idx="290">
                  <c:v>10.18</c:v>
                </c:pt>
                <c:pt idx="291">
                  <c:v>10.19</c:v>
                </c:pt>
                <c:pt idx="292">
                  <c:v>10.20</c:v>
                </c:pt>
                <c:pt idx="293">
                  <c:v>10.21</c:v>
                </c:pt>
                <c:pt idx="294">
                  <c:v>10.22</c:v>
                </c:pt>
                <c:pt idx="295">
                  <c:v>10.23</c:v>
                </c:pt>
                <c:pt idx="296">
                  <c:v>10.24</c:v>
                </c:pt>
                <c:pt idx="297">
                  <c:v>10.25</c:v>
                </c:pt>
                <c:pt idx="298">
                  <c:v>10.26</c:v>
                </c:pt>
                <c:pt idx="299">
                  <c:v>10.27</c:v>
                </c:pt>
                <c:pt idx="300">
                  <c:v>10.28</c:v>
                </c:pt>
                <c:pt idx="301">
                  <c:v>10.29</c:v>
                </c:pt>
                <c:pt idx="302">
                  <c:v>10.30</c:v>
                </c:pt>
                <c:pt idx="303">
                  <c:v>10.31</c:v>
                </c:pt>
                <c:pt idx="304">
                  <c:v>11.01</c:v>
                </c:pt>
                <c:pt idx="305">
                  <c:v>11.02</c:v>
                </c:pt>
                <c:pt idx="306">
                  <c:v>11.03</c:v>
                </c:pt>
                <c:pt idx="307">
                  <c:v>11.04</c:v>
                </c:pt>
                <c:pt idx="308">
                  <c:v>11.05</c:v>
                </c:pt>
                <c:pt idx="309">
                  <c:v>11.06</c:v>
                </c:pt>
                <c:pt idx="310">
                  <c:v>11.07</c:v>
                </c:pt>
                <c:pt idx="311">
                  <c:v>11.08</c:v>
                </c:pt>
                <c:pt idx="312">
                  <c:v>11.09</c:v>
                </c:pt>
                <c:pt idx="313">
                  <c:v>11.10</c:v>
                </c:pt>
                <c:pt idx="314">
                  <c:v>11.11</c:v>
                </c:pt>
                <c:pt idx="315">
                  <c:v>11.12</c:v>
                </c:pt>
                <c:pt idx="316">
                  <c:v>11.13</c:v>
                </c:pt>
                <c:pt idx="317">
                  <c:v>11.14</c:v>
                </c:pt>
                <c:pt idx="318">
                  <c:v>11.15</c:v>
                </c:pt>
                <c:pt idx="319">
                  <c:v>11.16</c:v>
                </c:pt>
                <c:pt idx="320">
                  <c:v>11.17</c:v>
                </c:pt>
                <c:pt idx="321">
                  <c:v>11.18</c:v>
                </c:pt>
                <c:pt idx="322">
                  <c:v>11.19</c:v>
                </c:pt>
                <c:pt idx="323">
                  <c:v>11.20</c:v>
                </c:pt>
                <c:pt idx="324">
                  <c:v>11.21</c:v>
                </c:pt>
                <c:pt idx="325">
                  <c:v>11.22</c:v>
                </c:pt>
                <c:pt idx="326">
                  <c:v>11.23</c:v>
                </c:pt>
                <c:pt idx="327">
                  <c:v>11.24</c:v>
                </c:pt>
                <c:pt idx="328">
                  <c:v>11.25</c:v>
                </c:pt>
                <c:pt idx="329">
                  <c:v>11.26</c:v>
                </c:pt>
                <c:pt idx="330">
                  <c:v>11.27</c:v>
                </c:pt>
                <c:pt idx="331">
                  <c:v>11.28</c:v>
                </c:pt>
                <c:pt idx="332">
                  <c:v>11.29</c:v>
                </c:pt>
                <c:pt idx="333">
                  <c:v>11.30</c:v>
                </c:pt>
                <c:pt idx="334">
                  <c:v>12.01</c:v>
                </c:pt>
                <c:pt idx="335">
                  <c:v>12.02</c:v>
                </c:pt>
                <c:pt idx="336">
                  <c:v>12.03</c:v>
                </c:pt>
                <c:pt idx="337">
                  <c:v>12.04</c:v>
                </c:pt>
                <c:pt idx="338">
                  <c:v>12.05</c:v>
                </c:pt>
                <c:pt idx="339">
                  <c:v>12.06</c:v>
                </c:pt>
                <c:pt idx="340">
                  <c:v>12.07</c:v>
                </c:pt>
                <c:pt idx="341">
                  <c:v>12.08</c:v>
                </c:pt>
                <c:pt idx="342">
                  <c:v>12.09</c:v>
                </c:pt>
                <c:pt idx="343">
                  <c:v>12.10</c:v>
                </c:pt>
                <c:pt idx="344">
                  <c:v>12.11</c:v>
                </c:pt>
                <c:pt idx="345">
                  <c:v>12.12</c:v>
                </c:pt>
                <c:pt idx="346">
                  <c:v>12.13</c:v>
                </c:pt>
                <c:pt idx="347">
                  <c:v>12.14</c:v>
                </c:pt>
                <c:pt idx="348">
                  <c:v>12.15</c:v>
                </c:pt>
                <c:pt idx="349">
                  <c:v>12.16</c:v>
                </c:pt>
                <c:pt idx="350">
                  <c:v>12.17</c:v>
                </c:pt>
                <c:pt idx="351">
                  <c:v>12.18</c:v>
                </c:pt>
                <c:pt idx="352">
                  <c:v>12.19</c:v>
                </c:pt>
                <c:pt idx="353">
                  <c:v>12.20</c:v>
                </c:pt>
                <c:pt idx="354">
                  <c:v>12.21</c:v>
                </c:pt>
                <c:pt idx="355">
                  <c:v>12.22</c:v>
                </c:pt>
                <c:pt idx="356">
                  <c:v>12.23</c:v>
                </c:pt>
                <c:pt idx="357">
                  <c:v>12.24</c:v>
                </c:pt>
                <c:pt idx="358">
                  <c:v>12.25</c:v>
                </c:pt>
                <c:pt idx="359">
                  <c:v>12.26</c:v>
                </c:pt>
                <c:pt idx="360">
                  <c:v>12.27</c:v>
                </c:pt>
                <c:pt idx="361">
                  <c:v>12.28</c:v>
                </c:pt>
                <c:pt idx="362">
                  <c:v>12.29</c:v>
                </c:pt>
                <c:pt idx="363">
                  <c:v>12.30</c:v>
                </c:pt>
                <c:pt idx="364">
                  <c:v>12.31</c:v>
                </c:pt>
              </c:strCache>
            </c:strRef>
          </c:cat>
          <c:smooth val="0"/>
          <c:extLst>
            <c:ext xmlns:c16="http://schemas.microsoft.com/office/drawing/2014/chart" uri="{C3380CC4-5D6E-409C-BE32-E72D297353CC}">
              <c16:uniqueId val="{0000000A-0BBD-470E-8292-813C5F226291}"/>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LblSkip val="30"/>
        <c:tickMarkSkip val="30"/>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766305511811023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5"/>
        <c:delete val="1"/>
      </c:legendEntry>
      <c:legendEntry>
        <c:idx val="7"/>
        <c:delete val="1"/>
      </c:legendEntry>
      <c:legendEntry>
        <c:idx val="9"/>
        <c:delete val="1"/>
      </c:legendEntry>
      <c:legendEntry>
        <c:idx val="10"/>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3572397779242701E-2"/>
          <c:w val="0.80671271091113606"/>
          <c:h val="0.643320171261062"/>
        </c:manualLayout>
      </c:layout>
      <c:lineChart>
        <c:grouping val="standard"/>
        <c:varyColors val="0"/>
        <c:ser>
          <c:idx val="4"/>
          <c:order val="0"/>
          <c:tx>
            <c:strRef>
              <c:f>A6_ábra_chart!$J$8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A6_ábra_chart!$J$9:$J$20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896E-4419-A7A4-467D03AD281E}"/>
            </c:ext>
          </c:extLst>
        </c:ser>
        <c:ser>
          <c:idx val="2"/>
          <c:order val="1"/>
          <c:tx>
            <c:strRef>
              <c:f>A6_ábra_chart!$I$8</c:f>
              <c:strCache>
                <c:ptCount val="1"/>
                <c:pt idx="0">
                  <c:v>2020</c:v>
                </c:pt>
              </c:strCache>
            </c:strRef>
          </c:tx>
          <c:spPr>
            <a:ln w="34925" cap="rnd" cmpd="sng" algn="ctr">
              <a:solidFill>
                <a:schemeClr val="accent1"/>
              </a:solidFill>
              <a:prstDash val="solid"/>
              <a:round/>
              <a:headEnd type="none" w="med" len="med"/>
              <a:tailEnd type="none" w="med" len="me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A6_ábra_chart!$I$9:$I$20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1-896E-4419-A7A4-467D03AD281E}"/>
            </c:ext>
          </c:extLst>
        </c:ser>
        <c:ser>
          <c:idx val="0"/>
          <c:order val="2"/>
          <c:tx>
            <c:strRef>
              <c:f>A6_ábra_chart!$H$8</c:f>
              <c:strCache>
                <c:ptCount val="1"/>
                <c:pt idx="0">
                  <c:v>2021</c:v>
                </c:pt>
              </c:strCache>
            </c:strRef>
          </c:tx>
          <c:spPr>
            <a:ln w="34925" cap="rnd">
              <a:solidFill>
                <a:schemeClr val="accent5"/>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A6_ábra_chart!$H$9:$H$20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896E-4419-A7A4-467D03AD281E}"/>
            </c:ext>
          </c:extLst>
        </c:ser>
        <c:ser>
          <c:idx val="1"/>
          <c:order val="3"/>
          <c:tx>
            <c:strRef>
              <c:f>A6_ábra_chart!$G$8</c:f>
              <c:strCache>
                <c:ptCount val="1"/>
                <c:pt idx="0">
                  <c:v>2022</c:v>
                </c:pt>
              </c:strCache>
            </c:strRef>
          </c:tx>
          <c:spPr>
            <a:ln w="34925" cap="rnd">
              <a:solidFill>
                <a:schemeClr val="accent5">
                  <a:lumMod val="75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A6_ábra_chart!$G$9:$G$20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B91-433A-A4A6-4E03DCDAD66F}"/>
            </c:ext>
          </c:extLst>
        </c:ser>
        <c:ser>
          <c:idx val="3"/>
          <c:order val="4"/>
          <c:tx>
            <c:strRef>
              <c:f>A6_ábra_chart!$F$8</c:f>
              <c:strCache>
                <c:ptCount val="1"/>
                <c:pt idx="0">
                  <c:v>2023</c:v>
                </c:pt>
              </c:strCache>
            </c:strRef>
          </c:tx>
          <c:spPr>
            <a:ln w="34925" cap="rnd">
              <a:solidFill>
                <a:srgbClr val="00B050"/>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A6_ábra_chart!$F$9:$F$20</c:f>
              <c:numCache>
                <c:formatCode>General</c:formatCode>
                <c:ptCount val="12"/>
                <c:pt idx="0">
                  <c:v>944</c:v>
                </c:pt>
                <c:pt idx="1">
                  <c:v>888</c:v>
                </c:pt>
                <c:pt idx="2">
                  <c:v>1066</c:v>
                </c:pt>
                <c:pt idx="3">
                  <c:v>1201</c:v>
                </c:pt>
                <c:pt idx="4">
                  <c:v>1246</c:v>
                </c:pt>
                <c:pt idx="5">
                  <c:v>1338</c:v>
                </c:pt>
                <c:pt idx="6">
                  <c:v>1472</c:v>
                </c:pt>
                <c:pt idx="7">
                  <c:v>1460</c:v>
                </c:pt>
              </c:numCache>
            </c:numRef>
          </c:val>
          <c:smooth val="0"/>
          <c:extLst>
            <c:ext xmlns:c16="http://schemas.microsoft.com/office/drawing/2014/chart" uri="{C3380CC4-5D6E-409C-BE32-E72D297353CC}">
              <c16:uniqueId val="{00000000-79C0-459A-B8FA-DF961841ACE8}"/>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5"/>
          <c:tx>
            <c:v>fikt</c:v>
          </c:tx>
          <c:spPr>
            <a:ln w="28575" cap="rnd">
              <a:solidFill>
                <a:schemeClr val="accent1">
                  <a:lumMod val="60000"/>
                </a:schemeClr>
              </a:solidFill>
              <a:round/>
            </a:ln>
            <a:effectLst/>
          </c:spPr>
          <c:marker>
            <c:symbol val="none"/>
          </c:marker>
          <c:cat>
            <c:strRef>
              <c:f>A6_ábra_chart!$E$9:$E$20</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smooth val="0"/>
          <c:extLst>
            <c:ext xmlns:c16="http://schemas.microsoft.com/office/drawing/2014/chart" uri="{C3380CC4-5D6E-409C-BE32-E72D297353CC}">
              <c16:uniqueId val="{00000006-896E-4419-A7A4-467D03AD281E}"/>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9.56725909261342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fő</a:t>
                </a:r>
              </a:p>
            </c:rich>
          </c:tx>
          <c:layout>
            <c:manualLayout>
              <c:xMode val="edge"/>
              <c:yMode val="edge"/>
              <c:x val="0.806305511811023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42182227221603E-2"/>
          <c:y val="6.6412298065200534E-2"/>
          <c:w val="0.80671271091113606"/>
          <c:h val="0.65278352068039414"/>
        </c:manualLayout>
      </c:layout>
      <c:lineChart>
        <c:grouping val="standard"/>
        <c:varyColors val="0"/>
        <c:ser>
          <c:idx val="4"/>
          <c:order val="0"/>
          <c:tx>
            <c:strRef>
              <c:f>A6_ábra_chart!$J$8</c:f>
              <c:strCache>
                <c:ptCount val="1"/>
                <c:pt idx="0">
                  <c:v>2019</c:v>
                </c:pt>
              </c:strCache>
            </c:strRef>
          </c:tx>
          <c:spPr>
            <a:ln w="34925" cap="rnd" cmpd="sng" algn="ctr">
              <a:solidFill>
                <a:srgbClr val="002060"/>
              </a:solidFill>
              <a:prstDash val="solid"/>
              <a:round/>
              <a:headEnd type="none" w="med" len="med"/>
              <a:tailEnd type="none" w="med" len="me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A6_ábra_chart!$J$9:$J$20</c:f>
              <c:numCache>
                <c:formatCode>#,##0</c:formatCode>
                <c:ptCount val="12"/>
                <c:pt idx="0">
                  <c:v>1006</c:v>
                </c:pt>
                <c:pt idx="1">
                  <c:v>971</c:v>
                </c:pt>
                <c:pt idx="2">
                  <c:v>1174</c:v>
                </c:pt>
                <c:pt idx="3">
                  <c:v>1338</c:v>
                </c:pt>
                <c:pt idx="4">
                  <c:v>1412</c:v>
                </c:pt>
                <c:pt idx="5">
                  <c:v>1476</c:v>
                </c:pt>
                <c:pt idx="6">
                  <c:v>1604</c:v>
                </c:pt>
                <c:pt idx="7">
                  <c:v>1618</c:v>
                </c:pt>
                <c:pt idx="8">
                  <c:v>1516</c:v>
                </c:pt>
                <c:pt idx="9">
                  <c:v>1476</c:v>
                </c:pt>
                <c:pt idx="10">
                  <c:v>1271</c:v>
                </c:pt>
                <c:pt idx="11">
                  <c:v>1311</c:v>
                </c:pt>
              </c:numCache>
            </c:numRef>
          </c:val>
          <c:smooth val="0"/>
          <c:extLst>
            <c:ext xmlns:c16="http://schemas.microsoft.com/office/drawing/2014/chart" uri="{C3380CC4-5D6E-409C-BE32-E72D297353CC}">
              <c16:uniqueId val="{00000000-1E7B-4BC2-B25D-4780481A8A48}"/>
            </c:ext>
          </c:extLst>
        </c:ser>
        <c:ser>
          <c:idx val="2"/>
          <c:order val="1"/>
          <c:tx>
            <c:strRef>
              <c:f>A6_ábra_chart!$I$8</c:f>
              <c:strCache>
                <c:ptCount val="1"/>
                <c:pt idx="0">
                  <c:v>2020</c:v>
                </c:pt>
              </c:strCache>
            </c:strRef>
          </c:tx>
          <c:spPr>
            <a:ln w="34925" cap="rnd">
              <a:solidFill>
                <a:schemeClr val="accent1"/>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A6_ábra_chart!$I$9:$I$20</c:f>
              <c:numCache>
                <c:formatCode>#,##0</c:formatCode>
                <c:ptCount val="12"/>
                <c:pt idx="0">
                  <c:v>1169</c:v>
                </c:pt>
                <c:pt idx="1">
                  <c:v>1112</c:v>
                </c:pt>
                <c:pt idx="2">
                  <c:v>494</c:v>
                </c:pt>
                <c:pt idx="3">
                  <c:v>10</c:v>
                </c:pt>
                <c:pt idx="4">
                  <c:v>23</c:v>
                </c:pt>
                <c:pt idx="5">
                  <c:v>85</c:v>
                </c:pt>
                <c:pt idx="6">
                  <c:v>305</c:v>
                </c:pt>
                <c:pt idx="7">
                  <c:v>394</c:v>
                </c:pt>
                <c:pt idx="8">
                  <c:v>88</c:v>
                </c:pt>
                <c:pt idx="9">
                  <c:v>63</c:v>
                </c:pt>
                <c:pt idx="10">
                  <c:v>49</c:v>
                </c:pt>
                <c:pt idx="11">
                  <c:v>68</c:v>
                </c:pt>
              </c:numCache>
            </c:numRef>
          </c:val>
          <c:smooth val="0"/>
          <c:extLst>
            <c:ext xmlns:c16="http://schemas.microsoft.com/office/drawing/2014/chart" uri="{C3380CC4-5D6E-409C-BE32-E72D297353CC}">
              <c16:uniqueId val="{00000002-1E7B-4BC2-B25D-4780481A8A48}"/>
            </c:ext>
          </c:extLst>
        </c:ser>
        <c:ser>
          <c:idx val="0"/>
          <c:order val="2"/>
          <c:tx>
            <c:strRef>
              <c:f>A6_ábra_chart!$H$8</c:f>
              <c:strCache>
                <c:ptCount val="1"/>
                <c:pt idx="0">
                  <c:v>2021</c:v>
                </c:pt>
              </c:strCache>
            </c:strRef>
          </c:tx>
          <c:spPr>
            <a:ln w="34925" cap="rnd">
              <a:solidFill>
                <a:schemeClr val="accent5"/>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A6_ábra_chart!$H$9:$H$20</c:f>
              <c:numCache>
                <c:formatCode>#,##0</c:formatCode>
                <c:ptCount val="12"/>
                <c:pt idx="0">
                  <c:v>66</c:v>
                </c:pt>
                <c:pt idx="1">
                  <c:v>54</c:v>
                </c:pt>
                <c:pt idx="2">
                  <c:v>63</c:v>
                </c:pt>
                <c:pt idx="3">
                  <c:v>65</c:v>
                </c:pt>
                <c:pt idx="4">
                  <c:v>89</c:v>
                </c:pt>
                <c:pt idx="5">
                  <c:v>266</c:v>
                </c:pt>
                <c:pt idx="6">
                  <c:v>538</c:v>
                </c:pt>
                <c:pt idx="7">
                  <c:v>703</c:v>
                </c:pt>
                <c:pt idx="8">
                  <c:v>639</c:v>
                </c:pt>
                <c:pt idx="9">
                  <c:v>713</c:v>
                </c:pt>
                <c:pt idx="10">
                  <c:v>725</c:v>
                </c:pt>
                <c:pt idx="11">
                  <c:v>702</c:v>
                </c:pt>
              </c:numCache>
            </c:numRef>
          </c:val>
          <c:smooth val="0"/>
          <c:extLst>
            <c:ext xmlns:c16="http://schemas.microsoft.com/office/drawing/2014/chart" uri="{C3380CC4-5D6E-409C-BE32-E72D297353CC}">
              <c16:uniqueId val="{00000004-1E7B-4BC2-B25D-4780481A8A48}"/>
            </c:ext>
          </c:extLst>
        </c:ser>
        <c:ser>
          <c:idx val="1"/>
          <c:order val="3"/>
          <c:tx>
            <c:strRef>
              <c:f>A6_ábra_chart!$G$8</c:f>
              <c:strCache>
                <c:ptCount val="1"/>
                <c:pt idx="0">
                  <c:v>2022</c:v>
                </c:pt>
              </c:strCache>
            </c:strRef>
          </c:tx>
          <c:spPr>
            <a:ln w="34925" cap="rnd">
              <a:solidFill>
                <a:schemeClr val="accent5">
                  <a:lumMod val="75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A6_ábra_chart!$G$9:$G$20</c:f>
              <c:numCache>
                <c:formatCode>General</c:formatCode>
                <c:ptCount val="12"/>
                <c:pt idx="0">
                  <c:v>563</c:v>
                </c:pt>
                <c:pt idx="1">
                  <c:v>620</c:v>
                </c:pt>
                <c:pt idx="2">
                  <c:v>797</c:v>
                </c:pt>
                <c:pt idx="3">
                  <c:v>997</c:v>
                </c:pt>
                <c:pt idx="4">
                  <c:v>1096</c:v>
                </c:pt>
                <c:pt idx="5">
                  <c:v>1208</c:v>
                </c:pt>
                <c:pt idx="6">
                  <c:v>1295</c:v>
                </c:pt>
                <c:pt idx="7">
                  <c:v>1300</c:v>
                </c:pt>
                <c:pt idx="8">
                  <c:v>1185</c:v>
                </c:pt>
                <c:pt idx="9">
                  <c:v>1170</c:v>
                </c:pt>
                <c:pt idx="10">
                  <c:v>970</c:v>
                </c:pt>
                <c:pt idx="11">
                  <c:v>1005</c:v>
                </c:pt>
              </c:numCache>
            </c:numRef>
          </c:val>
          <c:smooth val="0"/>
          <c:extLst>
            <c:ext xmlns:c16="http://schemas.microsoft.com/office/drawing/2014/chart" uri="{C3380CC4-5D6E-409C-BE32-E72D297353CC}">
              <c16:uniqueId val="{00000001-F4DB-46F1-B652-FB6F5991EF38}"/>
            </c:ext>
          </c:extLst>
        </c:ser>
        <c:ser>
          <c:idx val="3"/>
          <c:order val="4"/>
          <c:tx>
            <c:strRef>
              <c:f>A6_ábra_chart!$F$8</c:f>
              <c:strCache>
                <c:ptCount val="1"/>
                <c:pt idx="0">
                  <c:v>2023</c:v>
                </c:pt>
              </c:strCache>
            </c:strRef>
          </c:tx>
          <c:spPr>
            <a:ln w="34925" cap="rnd">
              <a:solidFill>
                <a:srgbClr val="00B050"/>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A6_ábra_chart!$F$9:$F$20</c:f>
              <c:numCache>
                <c:formatCode>General</c:formatCode>
                <c:ptCount val="12"/>
                <c:pt idx="0">
                  <c:v>944</c:v>
                </c:pt>
                <c:pt idx="1">
                  <c:v>888</c:v>
                </c:pt>
                <c:pt idx="2">
                  <c:v>1066</c:v>
                </c:pt>
                <c:pt idx="3">
                  <c:v>1201</c:v>
                </c:pt>
                <c:pt idx="4">
                  <c:v>1246</c:v>
                </c:pt>
                <c:pt idx="5">
                  <c:v>1338</c:v>
                </c:pt>
                <c:pt idx="6">
                  <c:v>1472</c:v>
                </c:pt>
                <c:pt idx="7">
                  <c:v>1460</c:v>
                </c:pt>
              </c:numCache>
            </c:numRef>
          </c:val>
          <c:smooth val="0"/>
          <c:extLst>
            <c:ext xmlns:c16="http://schemas.microsoft.com/office/drawing/2014/chart" uri="{C3380CC4-5D6E-409C-BE32-E72D297353CC}">
              <c16:uniqueId val="{00000000-E6D2-4F46-B6E1-665A048E5911}"/>
            </c:ext>
          </c:extLst>
        </c:ser>
        <c:dLbls>
          <c:showLegendKey val="0"/>
          <c:showVal val="0"/>
          <c:showCatName val="0"/>
          <c:showSerName val="0"/>
          <c:showPercent val="0"/>
          <c:showBubbleSize val="0"/>
        </c:dLbls>
        <c:marker val="1"/>
        <c:smooth val="0"/>
        <c:axId val="963190064"/>
        <c:axId val="963184488"/>
      </c:lineChart>
      <c:lineChart>
        <c:grouping val="standard"/>
        <c:varyColors val="0"/>
        <c:ser>
          <c:idx val="6"/>
          <c:order val="5"/>
          <c:tx>
            <c:v>fikt</c:v>
          </c:tx>
          <c:spPr>
            <a:ln w="28575" cap="rnd">
              <a:solidFill>
                <a:schemeClr val="accent1">
                  <a:lumMod val="60000"/>
                </a:schemeClr>
              </a:solidFill>
              <a:round/>
            </a:ln>
            <a:effectLst/>
          </c:spPr>
          <c:marker>
            <c:symbol val="none"/>
          </c:marker>
          <c:cat>
            <c:strRef>
              <c:f>A6_ábra_chart!$D$9:$D$20</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smooth val="0"/>
          <c:extLst>
            <c:ext xmlns:c16="http://schemas.microsoft.com/office/drawing/2014/chart" uri="{C3380CC4-5D6E-409C-BE32-E72D297353CC}">
              <c16:uniqueId val="{00000006-1E7B-4BC2-B25D-4780481A8A48}"/>
            </c:ext>
          </c:extLst>
        </c:ser>
        <c:dLbls>
          <c:showLegendKey val="0"/>
          <c:showVal val="0"/>
          <c:showCatName val="0"/>
          <c:showSerName val="0"/>
          <c:showPercent val="0"/>
          <c:showBubbleSize val="0"/>
        </c:dLbls>
        <c:marker val="1"/>
        <c:smooth val="0"/>
        <c:axId val="828588912"/>
        <c:axId val="828590224"/>
      </c:lineChart>
      <c:catAx>
        <c:axId val="9631900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28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3184488"/>
        <c:crosses val="autoZero"/>
        <c:auto val="1"/>
        <c:lblAlgn val="ctr"/>
        <c:lblOffset val="100"/>
        <c:tickMarkSkip val="1"/>
        <c:noMultiLvlLbl val="0"/>
      </c:catAx>
      <c:valAx>
        <c:axId val="9631844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107101162354705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3190064"/>
        <c:crosses val="autoZero"/>
        <c:crossBetween val="between"/>
      </c:valAx>
      <c:valAx>
        <c:axId val="828590224"/>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 persons</a:t>
                </a:r>
              </a:p>
            </c:rich>
          </c:tx>
          <c:layout>
            <c:manualLayout>
              <c:xMode val="edge"/>
              <c:yMode val="edge"/>
              <c:x val="0.741543607049118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28588912"/>
        <c:crosses val="max"/>
        <c:crossBetween val="between"/>
        <c:majorUnit val="200"/>
      </c:valAx>
      <c:catAx>
        <c:axId val="828588912"/>
        <c:scaling>
          <c:orientation val="minMax"/>
        </c:scaling>
        <c:delete val="1"/>
        <c:axPos val="b"/>
        <c:numFmt formatCode="General" sourceLinked="1"/>
        <c:majorTickMark val="out"/>
        <c:minorTickMark val="none"/>
        <c:tickLblPos val="nextTo"/>
        <c:crossAx val="828590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A8_ábra_chart!$H$8</c:f>
              <c:strCache>
                <c:ptCount val="1"/>
                <c:pt idx="0">
                  <c:v>Kihasznált bériroda állomány</c:v>
                </c:pt>
              </c:strCache>
            </c:strRef>
          </c:tx>
          <c:spPr>
            <a:solidFill>
              <a:srgbClr val="7B5300"/>
            </a:solidFill>
            <a:ln>
              <a:solidFill>
                <a:schemeClr val="tx1"/>
              </a:solidFill>
            </a:ln>
          </c:spPr>
          <c:cat>
            <c:strRef>
              <c:f>A8_ábra_chart!$E$10:$E$95</c:f>
              <c:strCache>
                <c:ptCount val="8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strCache>
            </c:strRef>
          </c:cat>
          <c:val>
            <c:numRef>
              <c:f>A8_ábra_chart!$H$10:$H$95</c:f>
              <c:numCache>
                <c:formatCode>0.0</c:formatCode>
                <c:ptCount val="8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numCache>
            </c:numRef>
          </c:val>
          <c:extLst>
            <c:ext xmlns:c16="http://schemas.microsoft.com/office/drawing/2014/chart" uri="{C3380CC4-5D6E-409C-BE32-E72D297353CC}">
              <c16:uniqueId val="{00000000-C581-4B3C-BD1E-2797229BA269}"/>
            </c:ext>
          </c:extLst>
        </c:ser>
        <c:ser>
          <c:idx val="2"/>
          <c:order val="2"/>
          <c:tx>
            <c:strRef>
              <c:f>A8_ábra_chart!$I$8</c:f>
              <c:strCache>
                <c:ptCount val="1"/>
                <c:pt idx="0">
                  <c:v>Kihasználatlan bériroda állomány</c:v>
                </c:pt>
              </c:strCache>
            </c:strRef>
          </c:tx>
          <c:spPr>
            <a:solidFill>
              <a:srgbClr val="F6A800"/>
            </a:solidFill>
            <a:ln>
              <a:solidFill>
                <a:schemeClr val="tx1"/>
              </a:solidFill>
              <a:prstDash val="solid"/>
            </a:ln>
          </c:spPr>
          <c:cat>
            <c:strRef>
              <c:f>A8_ábra_chart!$E$10:$E$95</c:f>
              <c:strCache>
                <c:ptCount val="8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strCache>
            </c:strRef>
          </c:cat>
          <c:val>
            <c:numRef>
              <c:f>A8_ábra_chart!$I$10:$I$95</c:f>
              <c:numCache>
                <c:formatCode>0.0</c:formatCode>
                <c:ptCount val="8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numCache>
            </c:numRef>
          </c:val>
          <c:extLst>
            <c:ext xmlns:c16="http://schemas.microsoft.com/office/drawing/2014/chart" uri="{C3380CC4-5D6E-409C-BE32-E72D297353CC}">
              <c16:uniqueId val="{00000001-C581-4B3C-BD1E-2797229BA269}"/>
            </c:ext>
          </c:extLst>
        </c:ser>
        <c:ser>
          <c:idx val="4"/>
          <c:order val="4"/>
          <c:tx>
            <c:strRef>
              <c:f>A8_ábra_chart!$J$8</c:f>
              <c:strCache>
                <c:ptCount val="1"/>
                <c:pt idx="0">
                  <c:v>A tulajdonos használatában álló irodaállomány</c:v>
                </c:pt>
              </c:strCache>
            </c:strRef>
          </c:tx>
          <c:spPr>
            <a:solidFill>
              <a:schemeClr val="accent4"/>
            </a:solidFill>
            <a:ln>
              <a:solidFill>
                <a:schemeClr val="tx1"/>
              </a:solidFill>
            </a:ln>
          </c:spPr>
          <c:cat>
            <c:strRef>
              <c:f>A8_ábra_chart!$E$10:$E$95</c:f>
              <c:strCache>
                <c:ptCount val="8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strCache>
            </c:strRef>
          </c:cat>
          <c:val>
            <c:numRef>
              <c:f>A8_ábra_chart!$J$10:$J$95</c:f>
              <c:numCache>
                <c:formatCode>General</c:formatCode>
                <c:ptCount val="8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A8_ábra_chart!$G$8</c:f>
              <c:strCache>
                <c:ptCount val="1"/>
                <c:pt idx="0">
                  <c:v>Kihasználatlan állomány/teljes irodaállomány (jobb tengely)</c:v>
                </c:pt>
              </c:strCache>
            </c:strRef>
          </c:tx>
          <c:spPr>
            <a:ln w="34925">
              <a:solidFill>
                <a:schemeClr val="tx1"/>
              </a:solidFill>
              <a:prstDash val="solid"/>
            </a:ln>
          </c:spPr>
          <c:marker>
            <c:symbol val="none"/>
          </c:marker>
          <c:cat>
            <c:strRef>
              <c:f>A8_ábra_chart!$E$10:$E$95</c:f>
              <c:strCache>
                <c:ptCount val="8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strCache>
            </c:strRef>
          </c:cat>
          <c:val>
            <c:numRef>
              <c:f>A8_ábra_chart!$G$10:$G$95</c:f>
              <c:numCache>
                <c:formatCode>#,##0.0</c:formatCode>
                <c:ptCount val="8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numCache>
            </c:numRef>
          </c:val>
          <c:smooth val="0"/>
          <c:extLst>
            <c:ext xmlns:c16="http://schemas.microsoft.com/office/drawing/2014/chart" uri="{C3380CC4-5D6E-409C-BE32-E72D297353CC}">
              <c16:uniqueId val="{00000003-C581-4B3C-BD1E-2797229BA269}"/>
            </c:ext>
          </c:extLst>
        </c:ser>
        <c:ser>
          <c:idx val="3"/>
          <c:order val="3"/>
          <c:tx>
            <c:strRef>
              <c:f>A8_ábra_chart!$F$8</c:f>
              <c:strCache>
                <c:ptCount val="1"/>
                <c:pt idx="0">
                  <c:v>Kihasználatlan állomány/bériroda állomány (jobb tengely)</c:v>
                </c:pt>
              </c:strCache>
            </c:strRef>
          </c:tx>
          <c:spPr>
            <a:ln w="34925">
              <a:solidFill>
                <a:schemeClr val="tx1"/>
              </a:solidFill>
              <a:prstDash val="dash"/>
            </a:ln>
          </c:spPr>
          <c:marker>
            <c:symbol val="none"/>
          </c:marker>
          <c:cat>
            <c:strRef>
              <c:f>A8_ábra_chart!$E$10:$E$95</c:f>
              <c:strCache>
                <c:ptCount val="86"/>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pt idx="72">
                  <c:v>2020 I.</c:v>
                </c:pt>
                <c:pt idx="73">
                  <c:v>II.</c:v>
                </c:pt>
                <c:pt idx="74">
                  <c:v>III.</c:v>
                </c:pt>
                <c:pt idx="75">
                  <c:v>IV.</c:v>
                </c:pt>
                <c:pt idx="76">
                  <c:v>2021 I.</c:v>
                </c:pt>
                <c:pt idx="77">
                  <c:v>II.</c:v>
                </c:pt>
                <c:pt idx="78">
                  <c:v>III.</c:v>
                </c:pt>
                <c:pt idx="79">
                  <c:v>IV.</c:v>
                </c:pt>
                <c:pt idx="80">
                  <c:v>2022 I.</c:v>
                </c:pt>
                <c:pt idx="81">
                  <c:v>II.</c:v>
                </c:pt>
                <c:pt idx="82">
                  <c:v>III.</c:v>
                </c:pt>
                <c:pt idx="83">
                  <c:v>IV.</c:v>
                </c:pt>
                <c:pt idx="84">
                  <c:v>2023 I.</c:v>
                </c:pt>
                <c:pt idx="85">
                  <c:v>II.</c:v>
                </c:pt>
              </c:strCache>
            </c:strRef>
          </c:cat>
          <c:val>
            <c:numRef>
              <c:f>A8_ábra_chart!$F$10:$F$95</c:f>
              <c:numCache>
                <c:formatCode>#,##0.0</c:formatCode>
                <c:ptCount val="8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A8_ábra_chart!$H$9</c:f>
              <c:strCache>
                <c:ptCount val="1"/>
                <c:pt idx="0">
                  <c:v>Office space in use</c:v>
                </c:pt>
              </c:strCache>
            </c:strRef>
          </c:tx>
          <c:spPr>
            <a:solidFill>
              <a:srgbClr val="7B5300"/>
            </a:solidFill>
            <a:ln>
              <a:solidFill>
                <a:schemeClr val="tx1"/>
              </a:solidFill>
            </a:ln>
          </c:spPr>
          <c:cat>
            <c:strRef>
              <c:f>A8_ábra_chart!$D$10:$D$95</c:f>
              <c:strCache>
                <c:ptCount val="8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strCache>
            </c:strRef>
          </c:cat>
          <c:val>
            <c:numRef>
              <c:f>A8_ábra_chart!$H$10:$H$95</c:f>
              <c:numCache>
                <c:formatCode>0.0</c:formatCode>
                <c:ptCount val="86"/>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pt idx="72">
                  <c:v>2.900598</c:v>
                </c:pt>
                <c:pt idx="73">
                  <c:v>2.9272847500000001</c:v>
                </c:pt>
                <c:pt idx="74">
                  <c:v>2.9394629999999999</c:v>
                </c:pt>
                <c:pt idx="75">
                  <c:v>2.93288875</c:v>
                </c:pt>
                <c:pt idx="76">
                  <c:v>2.9440887500000001</c:v>
                </c:pt>
                <c:pt idx="77">
                  <c:v>2.92719</c:v>
                </c:pt>
                <c:pt idx="78">
                  <c:v>2.9495439999999999</c:v>
                </c:pt>
                <c:pt idx="79">
                  <c:v>2.9386510000000001</c:v>
                </c:pt>
                <c:pt idx="80">
                  <c:v>2.9897019999999999</c:v>
                </c:pt>
                <c:pt idx="81">
                  <c:v>2.9954190000000001</c:v>
                </c:pt>
                <c:pt idx="82">
                  <c:v>2.9937390800000001</c:v>
                </c:pt>
                <c:pt idx="83">
                  <c:v>2.992842</c:v>
                </c:pt>
                <c:pt idx="84">
                  <c:v>2.981087</c:v>
                </c:pt>
                <c:pt idx="85">
                  <c:v>2.9898359999999999</c:v>
                </c:pt>
              </c:numCache>
            </c:numRef>
          </c:val>
          <c:extLst>
            <c:ext xmlns:c16="http://schemas.microsoft.com/office/drawing/2014/chart" uri="{C3380CC4-5D6E-409C-BE32-E72D297353CC}">
              <c16:uniqueId val="{00000000-2EBC-4B98-B51C-87FB93AE72EF}"/>
            </c:ext>
          </c:extLst>
        </c:ser>
        <c:ser>
          <c:idx val="2"/>
          <c:order val="2"/>
          <c:tx>
            <c:strRef>
              <c:f>A8_ábra_chart!$I$9</c:f>
              <c:strCache>
                <c:ptCount val="1"/>
                <c:pt idx="0">
                  <c:v>Vacant office space</c:v>
                </c:pt>
              </c:strCache>
            </c:strRef>
          </c:tx>
          <c:spPr>
            <a:solidFill>
              <a:srgbClr val="F6A800"/>
            </a:solidFill>
            <a:ln>
              <a:solidFill>
                <a:schemeClr val="tx1"/>
              </a:solidFill>
              <a:prstDash val="solid"/>
            </a:ln>
          </c:spPr>
          <c:cat>
            <c:strRef>
              <c:f>A8_ábra_chart!$D$10:$D$95</c:f>
              <c:strCache>
                <c:ptCount val="8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strCache>
            </c:strRef>
          </c:cat>
          <c:val>
            <c:numRef>
              <c:f>A8_ábra_chart!$I$10:$I$95</c:f>
              <c:numCache>
                <c:formatCode>0.0</c:formatCode>
                <c:ptCount val="86"/>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pt idx="72">
                  <c:v>0.23050699999999999</c:v>
                </c:pt>
                <c:pt idx="73">
                  <c:v>0.27762799999999999</c:v>
                </c:pt>
                <c:pt idx="74">
                  <c:v>0.312247</c:v>
                </c:pt>
                <c:pt idx="75">
                  <c:v>0.35620000000000002</c:v>
                </c:pt>
                <c:pt idx="76">
                  <c:v>0.35243000000000002</c:v>
                </c:pt>
                <c:pt idx="77">
                  <c:v>0.38890000000000002</c:v>
                </c:pt>
                <c:pt idx="78">
                  <c:v>0.359458</c:v>
                </c:pt>
                <c:pt idx="79">
                  <c:v>0.36308499999999999</c:v>
                </c:pt>
                <c:pt idx="80">
                  <c:v>0.39775500000000003</c:v>
                </c:pt>
                <c:pt idx="81">
                  <c:v>0.40335199999999999</c:v>
                </c:pt>
                <c:pt idx="82">
                  <c:v>0.45855792000000006</c:v>
                </c:pt>
                <c:pt idx="83">
                  <c:v>0.48098000000000002</c:v>
                </c:pt>
                <c:pt idx="84">
                  <c:v>0.52619499999999997</c:v>
                </c:pt>
                <c:pt idx="85">
                  <c:v>0.54684999999999995</c:v>
                </c:pt>
              </c:numCache>
            </c:numRef>
          </c:val>
          <c:extLst>
            <c:ext xmlns:c16="http://schemas.microsoft.com/office/drawing/2014/chart" uri="{C3380CC4-5D6E-409C-BE32-E72D297353CC}">
              <c16:uniqueId val="{00000001-2EBC-4B98-B51C-87FB93AE72EF}"/>
            </c:ext>
          </c:extLst>
        </c:ser>
        <c:ser>
          <c:idx val="4"/>
          <c:order val="4"/>
          <c:tx>
            <c:strRef>
              <c:f>A8_ábra_chart!$J$9</c:f>
              <c:strCache>
                <c:ptCount val="1"/>
                <c:pt idx="0">
                  <c:v>Owner occupied office space</c:v>
                </c:pt>
              </c:strCache>
            </c:strRef>
          </c:tx>
          <c:spPr>
            <a:solidFill>
              <a:schemeClr val="accent4"/>
            </a:solidFill>
            <a:ln>
              <a:solidFill>
                <a:sysClr val="windowText" lastClr="000000"/>
              </a:solidFill>
            </a:ln>
          </c:spPr>
          <c:cat>
            <c:strRef>
              <c:f>A8_ábra_chart!$D$10:$D$95</c:f>
              <c:strCache>
                <c:ptCount val="8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strCache>
            </c:strRef>
          </c:cat>
          <c:val>
            <c:numRef>
              <c:f>A8_ábra_chart!$J$10:$J$95</c:f>
              <c:numCache>
                <c:formatCode>General</c:formatCode>
                <c:ptCount val="86"/>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pt idx="72" formatCode="0.0">
                  <c:v>0.60989099999999996</c:v>
                </c:pt>
                <c:pt idx="73" formatCode="0.0">
                  <c:v>0.61239100000000002</c:v>
                </c:pt>
                <c:pt idx="74" formatCode="0.0">
                  <c:v>0.61475199999999997</c:v>
                </c:pt>
                <c:pt idx="75" formatCode="0.0">
                  <c:v>0.61475199999999997</c:v>
                </c:pt>
                <c:pt idx="76" formatCode="0.0">
                  <c:v>0.63947399999999999</c:v>
                </c:pt>
                <c:pt idx="77" formatCode="0.0">
                  <c:v>0.63947399999999999</c:v>
                </c:pt>
                <c:pt idx="78" formatCode="0.0">
                  <c:v>0.64656400000000003</c:v>
                </c:pt>
                <c:pt idx="79" formatCode="0.0">
                  <c:v>0.65383000000000002</c:v>
                </c:pt>
                <c:pt idx="80" formatCode="0.0">
                  <c:v>0.66647999999999996</c:v>
                </c:pt>
                <c:pt idx="81" formatCode="0.0">
                  <c:v>0.69447999999999999</c:v>
                </c:pt>
                <c:pt idx="82" formatCode="0.0">
                  <c:v>0.72336999999999996</c:v>
                </c:pt>
                <c:pt idx="83" formatCode="0.0">
                  <c:v>0.777752</c:v>
                </c:pt>
                <c:pt idx="84" formatCode="0.0">
                  <c:v>0.79457999999999995</c:v>
                </c:pt>
                <c:pt idx="85" formatCode="0.0">
                  <c:v>0.79819300000000004</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A8_ábra_chart!$G$9</c:f>
              <c:strCache>
                <c:ptCount val="1"/>
                <c:pt idx="0">
                  <c:v>Vacant stock/total stock of offices (right-hand scale)</c:v>
                </c:pt>
              </c:strCache>
            </c:strRef>
          </c:tx>
          <c:spPr>
            <a:ln w="34925">
              <a:solidFill>
                <a:schemeClr val="tx1"/>
              </a:solidFill>
              <a:prstDash val="solid"/>
            </a:ln>
          </c:spPr>
          <c:marker>
            <c:symbol val="none"/>
          </c:marker>
          <c:cat>
            <c:strRef>
              <c:f>A8_ábra_chart!$D$10:$D$95</c:f>
              <c:strCache>
                <c:ptCount val="8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strCache>
            </c:strRef>
          </c:cat>
          <c:val>
            <c:numRef>
              <c:f>A8_ábra_chart!$G$10:$G$95</c:f>
              <c:numCache>
                <c:formatCode>#,##0.0</c:formatCode>
                <c:ptCount val="86"/>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pt idx="72">
                  <c:v>6.1616478606232139</c:v>
                </c:pt>
                <c:pt idx="73">
                  <c:v>7.2728815939207356</c:v>
                </c:pt>
                <c:pt idx="74">
                  <c:v>8.0757809077135629</c:v>
                </c:pt>
                <c:pt idx="75">
                  <c:v>9.1243476056240258</c:v>
                </c:pt>
                <c:pt idx="76">
                  <c:v>8.9540307207120744</c:v>
                </c:pt>
                <c:pt idx="77">
                  <c:v>9.831720583967293</c:v>
                </c:pt>
                <c:pt idx="78">
                  <c:v>9.0873973535013697</c:v>
                </c:pt>
                <c:pt idx="79">
                  <c:v>9.1790909316138336</c:v>
                </c:pt>
                <c:pt idx="80">
                  <c:v>9.8115732928262069</c:v>
                </c:pt>
                <c:pt idx="81">
                  <c:v>9.8540744264155808</c:v>
                </c:pt>
                <c:pt idx="82">
                  <c:v>10.981668796865268</c:v>
                </c:pt>
                <c:pt idx="83">
                  <c:v>11.312986672700511</c:v>
                </c:pt>
                <c:pt idx="84">
                  <c:v>12.231796370966805</c:v>
                </c:pt>
                <c:pt idx="85">
                  <c:v>12.615115669895285</c:v>
                </c:pt>
              </c:numCache>
            </c:numRef>
          </c:val>
          <c:smooth val="0"/>
          <c:extLst>
            <c:ext xmlns:c16="http://schemas.microsoft.com/office/drawing/2014/chart" uri="{C3380CC4-5D6E-409C-BE32-E72D297353CC}">
              <c16:uniqueId val="{00000003-2EBC-4B98-B51C-87FB93AE72EF}"/>
            </c:ext>
          </c:extLst>
        </c:ser>
        <c:ser>
          <c:idx val="3"/>
          <c:order val="3"/>
          <c:tx>
            <c:strRef>
              <c:f>A8_ábra_chart!$F$9</c:f>
              <c:strCache>
                <c:ptCount val="1"/>
                <c:pt idx="0">
                  <c:v>Vacant stock/stock of office spaces to let (right-hand scale)</c:v>
                </c:pt>
              </c:strCache>
            </c:strRef>
          </c:tx>
          <c:spPr>
            <a:ln w="34925">
              <a:solidFill>
                <a:schemeClr val="tx1"/>
              </a:solidFill>
              <a:prstDash val="dash"/>
            </a:ln>
          </c:spPr>
          <c:marker>
            <c:symbol val="none"/>
          </c:marker>
          <c:cat>
            <c:strRef>
              <c:f>A8_ábra_chart!$D$10:$D$95</c:f>
              <c:strCache>
                <c:ptCount val="86"/>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pt idx="72">
                  <c:v>2020 Q1</c:v>
                </c:pt>
                <c:pt idx="73">
                  <c:v>Q2</c:v>
                </c:pt>
                <c:pt idx="74">
                  <c:v>Q3</c:v>
                </c:pt>
                <c:pt idx="75">
                  <c:v>Q4</c:v>
                </c:pt>
                <c:pt idx="76">
                  <c:v>2021 Q1</c:v>
                </c:pt>
                <c:pt idx="77">
                  <c:v>Q2</c:v>
                </c:pt>
                <c:pt idx="78">
                  <c:v>Q3</c:v>
                </c:pt>
                <c:pt idx="79">
                  <c:v>Q4</c:v>
                </c:pt>
                <c:pt idx="80">
                  <c:v>2022 Q1</c:v>
                </c:pt>
                <c:pt idx="81">
                  <c:v>Q2</c:v>
                </c:pt>
                <c:pt idx="82">
                  <c:v>Q3</c:v>
                </c:pt>
                <c:pt idx="83">
                  <c:v>Q4</c:v>
                </c:pt>
                <c:pt idx="84">
                  <c:v>2023 Q1</c:v>
                </c:pt>
                <c:pt idx="85">
                  <c:v>Q2</c:v>
                </c:pt>
              </c:strCache>
            </c:strRef>
          </c:cat>
          <c:val>
            <c:numRef>
              <c:f>A8_ábra_chart!$F$10:$F$95</c:f>
              <c:numCache>
                <c:formatCode>#,##0.0</c:formatCode>
                <c:ptCount val="86"/>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pt idx="72">
                  <c:v>7.3618419056531161</c:v>
                </c:pt>
                <c:pt idx="73">
                  <c:v>8.6625759156782038</c:v>
                </c:pt>
                <c:pt idx="74">
                  <c:v>9.6025475826565092</c:v>
                </c:pt>
                <c:pt idx="75">
                  <c:v>10.829747297028698</c:v>
                </c:pt>
                <c:pt idx="76">
                  <c:v>10.690975138545776</c:v>
                </c:pt>
                <c:pt idx="77">
                  <c:v>11.727667222542211</c:v>
                </c:pt>
                <c:pt idx="78">
                  <c:v>10.863033627661753</c:v>
                </c:pt>
                <c:pt idx="79">
                  <c:v>10.996790779153756</c:v>
                </c:pt>
                <c:pt idx="80">
                  <c:v>11.741994068116584</c:v>
                </c:pt>
                <c:pt idx="81">
                  <c:v>11.867583900180389</c:v>
                </c:pt>
                <c:pt idx="82">
                  <c:v>13.28269033631811</c:v>
                </c:pt>
                <c:pt idx="83">
                  <c:v>13.845844720886676</c:v>
                </c:pt>
                <c:pt idx="84">
                  <c:v>15.002928193398763</c:v>
                </c:pt>
                <c:pt idx="85">
                  <c:v>15.462215192414593</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A9_ábra_chart!$F$12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A9_ábra_chart!$G$11:$N$11</c:f>
              <c:strCache>
                <c:ptCount val="8"/>
                <c:pt idx="0">
                  <c:v> Pest központ </c:v>
                </c:pt>
                <c:pt idx="1">
                  <c:v> Nem-közp. Pest </c:v>
                </c:pt>
                <c:pt idx="2">
                  <c:v> Váci út </c:v>
                </c:pt>
                <c:pt idx="3">
                  <c:v> Buda központ </c:v>
                </c:pt>
                <c:pt idx="4">
                  <c:v> Dél-Buda </c:v>
                </c:pt>
                <c:pt idx="5">
                  <c:v> Belváros </c:v>
                </c:pt>
                <c:pt idx="6">
                  <c:v> Észak-Buda </c:v>
                </c:pt>
                <c:pt idx="7">
                  <c:v> Agglomeráció </c:v>
                </c:pt>
              </c:strCache>
            </c:strRef>
          </c:cat>
          <c:val>
            <c:numRef>
              <c:f>A9_ábra_chart!$G$12:$N$12</c:f>
              <c:numCache>
                <c:formatCode>#,##0</c:formatCode>
                <c:ptCount val="8"/>
                <c:pt idx="0">
                  <c:v>95.736999999999995</c:v>
                </c:pt>
                <c:pt idx="1">
                  <c:v>79.308000000000007</c:v>
                </c:pt>
                <c:pt idx="2">
                  <c:v>47.22</c:v>
                </c:pt>
                <c:pt idx="3">
                  <c:v>28.882000000000001</c:v>
                </c:pt>
                <c:pt idx="4">
                  <c:v>26.076000000000001</c:v>
                </c:pt>
                <c:pt idx="5">
                  <c:v>1.381</c:v>
                </c:pt>
                <c:pt idx="6">
                  <c:v>0</c:v>
                </c:pt>
                <c:pt idx="7">
                  <c:v>0</c:v>
                </c:pt>
              </c:numCache>
            </c:numRef>
          </c:val>
          <c:extLst>
            <c:ext xmlns:c16="http://schemas.microsoft.com/office/drawing/2014/chart" uri="{C3380CC4-5D6E-409C-BE32-E72D297353CC}">
              <c16:uniqueId val="{00000000-4E2A-40BC-B794-22454F77AC24}"/>
            </c:ext>
          </c:extLst>
        </c:ser>
        <c:ser>
          <c:idx val="4"/>
          <c:order val="1"/>
          <c:tx>
            <c:strRef>
              <c:f>A9_ábra_chart!$F$15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A9_ábra_chart!$G$11:$N$11</c:f>
              <c:strCache>
                <c:ptCount val="8"/>
                <c:pt idx="0">
                  <c:v> Pest központ </c:v>
                </c:pt>
                <c:pt idx="1">
                  <c:v> Nem-közp. Pest </c:v>
                </c:pt>
                <c:pt idx="2">
                  <c:v> Váci út </c:v>
                </c:pt>
                <c:pt idx="3">
                  <c:v> Buda központ </c:v>
                </c:pt>
                <c:pt idx="4">
                  <c:v> Dél-Buda </c:v>
                </c:pt>
                <c:pt idx="5">
                  <c:v> Belváros </c:v>
                </c:pt>
                <c:pt idx="6">
                  <c:v> Észak-Buda </c:v>
                </c:pt>
                <c:pt idx="7">
                  <c:v> Agglomeráció </c:v>
                </c:pt>
              </c:strCache>
            </c:strRef>
          </c:cat>
          <c:val>
            <c:numRef>
              <c:f>A9_ábra_chart!$G$15:$N$15</c:f>
              <c:numCache>
                <c:formatCode>#,##0</c:formatCode>
                <c:ptCount val="8"/>
                <c:pt idx="0">
                  <c:v>0</c:v>
                </c:pt>
                <c:pt idx="1">
                  <c:v>0</c:v>
                </c:pt>
                <c:pt idx="2">
                  <c:v>86.747999999999934</c:v>
                </c:pt>
                <c:pt idx="3">
                  <c:v>4.1600000000000037</c:v>
                </c:pt>
                <c:pt idx="4">
                  <c:v>21.184999999999988</c:v>
                </c:pt>
                <c:pt idx="5">
                  <c:v>16.579000000000001</c:v>
                </c:pt>
                <c:pt idx="6">
                  <c:v>2.2000000000000002</c:v>
                </c:pt>
                <c:pt idx="7">
                  <c:v>0</c:v>
                </c:pt>
              </c:numCache>
            </c:numRef>
          </c:val>
          <c:extLst>
            <c:ext xmlns:c16="http://schemas.microsoft.com/office/drawing/2014/chart" uri="{C3380CC4-5D6E-409C-BE32-E72D297353CC}">
              <c16:uniqueId val="{00000001-4E2A-40BC-B794-22454F77AC24}"/>
            </c:ext>
          </c:extLst>
        </c:ser>
        <c:ser>
          <c:idx val="3"/>
          <c:order val="2"/>
          <c:tx>
            <c:strRef>
              <c:f>A9_ábra_chart!$F$14</c:f>
              <c:strCache>
                <c:ptCount val="1"/>
                <c:pt idx="0">
                  <c:v>2023-ban megvalósult új átadások</c:v>
                </c:pt>
              </c:strCache>
            </c:strRef>
          </c:tx>
          <c:spPr>
            <a:solidFill>
              <a:srgbClr val="232157"/>
            </a:solidFill>
            <a:ln w="9525">
              <a:solidFill>
                <a:schemeClr val="tx1"/>
              </a:solidFill>
            </a:ln>
            <a:effectLst/>
          </c:spPr>
          <c:invertIfNegative val="0"/>
          <c:cat>
            <c:strRef>
              <c:f>A9_ábra_chart!$G$11:$N$11</c:f>
              <c:strCache>
                <c:ptCount val="8"/>
                <c:pt idx="0">
                  <c:v> Pest központ </c:v>
                </c:pt>
                <c:pt idx="1">
                  <c:v> Nem-közp. Pest </c:v>
                </c:pt>
                <c:pt idx="2">
                  <c:v> Váci út </c:v>
                </c:pt>
                <c:pt idx="3">
                  <c:v> Buda központ </c:v>
                </c:pt>
                <c:pt idx="4">
                  <c:v> Dél-Buda </c:v>
                </c:pt>
                <c:pt idx="5">
                  <c:v> Belváros </c:v>
                </c:pt>
                <c:pt idx="6">
                  <c:v> Észak-Buda </c:v>
                </c:pt>
                <c:pt idx="7">
                  <c:v> Agglomeráció </c:v>
                </c:pt>
              </c:strCache>
            </c:strRef>
          </c:cat>
          <c:val>
            <c:numRef>
              <c:f>A9_ábra_chart!$G$14:$N$14</c:f>
              <c:numCache>
                <c:formatCode>#,##0</c:formatCode>
                <c:ptCount val="8"/>
                <c:pt idx="0">
                  <c:v>17.524000000000001</c:v>
                </c:pt>
                <c:pt idx="1">
                  <c:v>8.5350000000000001</c:v>
                </c:pt>
                <c:pt idx="2">
                  <c:v>0</c:v>
                </c:pt>
                <c:pt idx="3">
                  <c:v>0</c:v>
                </c:pt>
                <c:pt idx="4">
                  <c:v>22.465</c:v>
                </c:pt>
                <c:pt idx="5">
                  <c:v>0</c:v>
                </c:pt>
                <c:pt idx="6">
                  <c:v>15.537000000000001</c:v>
                </c:pt>
                <c:pt idx="7">
                  <c:v>0</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A9_ábra_chart!$G$11:$N$11</c:f>
              <c:strCache>
                <c:ptCount val="8"/>
                <c:pt idx="0">
                  <c:v> Pest központ </c:v>
                </c:pt>
                <c:pt idx="1">
                  <c:v> Nem-közp. Pest </c:v>
                </c:pt>
                <c:pt idx="2">
                  <c:v> Váci út </c:v>
                </c:pt>
                <c:pt idx="3">
                  <c:v> Buda központ </c:v>
                </c:pt>
                <c:pt idx="4">
                  <c:v> Dél-Buda </c:v>
                </c:pt>
                <c:pt idx="5">
                  <c:v> Belváros </c:v>
                </c:pt>
                <c:pt idx="6">
                  <c:v> Észak-Buda </c:v>
                </c:pt>
                <c:pt idx="7">
                  <c:v> Agglomeráció </c:v>
                </c:pt>
              </c:strCache>
            </c:strRef>
          </c:cat>
          <c:val>
            <c:numRef>
              <c:f>A9_ábra_chart!$G$13:$N$13</c:f>
              <c:numCache>
                <c:formatCode>#,##0</c:formatCode>
                <c:ptCount val="8"/>
                <c:pt idx="0">
                  <c:v>14.087112110381442</c:v>
                </c:pt>
                <c:pt idx="1">
                  <c:v>13.440575937525423</c:v>
                </c:pt>
                <c:pt idx="2">
                  <c:v>4.1431555894432881</c:v>
                </c:pt>
                <c:pt idx="3">
                  <c:v>6.830495767892744</c:v>
                </c:pt>
                <c:pt idx="4">
                  <c:v>4.016963800187014</c:v>
                </c:pt>
                <c:pt idx="5">
                  <c:v>0.36011650981649962</c:v>
                </c:pt>
                <c:pt idx="6">
                  <c:v>0</c:v>
                </c:pt>
                <c:pt idx="7">
                  <c:v>0</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'4_ábra_chart'!$H$9</c:f>
              <c:strCache>
                <c:ptCount val="1"/>
                <c:pt idx="0">
                  <c:v>Új bérbeadás</c:v>
                </c:pt>
              </c:strCache>
            </c:strRef>
          </c:tx>
          <c:spPr>
            <a:solidFill>
              <a:srgbClr val="DA0000"/>
            </a:solidFill>
            <a:ln>
              <a:solidFill>
                <a:schemeClr val="tx1"/>
              </a:solidFill>
            </a:ln>
            <a:effectLst/>
          </c:spPr>
          <c:invertIfNegative val="0"/>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'4_ábra_chart'!$H$10:$H$35</c:f>
              <c:numCache>
                <c:formatCode>0.0</c:formatCode>
                <c:ptCount val="26"/>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numCache>
            </c:numRef>
          </c:val>
          <c:extLst>
            <c:ext xmlns:c16="http://schemas.microsoft.com/office/drawing/2014/chart" uri="{C3380CC4-5D6E-409C-BE32-E72D297353CC}">
              <c16:uniqueId val="{00000000-9C20-4CCD-881A-192C0F321878}"/>
            </c:ext>
          </c:extLst>
        </c:ser>
        <c:ser>
          <c:idx val="1"/>
          <c:order val="1"/>
          <c:tx>
            <c:strRef>
              <c:f>'4_ábra_chart'!$I$9</c:f>
              <c:strCache>
                <c:ptCount val="1"/>
                <c:pt idx="0">
                  <c:v>Előbérlet</c:v>
                </c:pt>
              </c:strCache>
            </c:strRef>
          </c:tx>
          <c:spPr>
            <a:solidFill>
              <a:srgbClr val="232157"/>
            </a:solidFill>
            <a:ln w="9525">
              <a:solidFill>
                <a:schemeClr val="tx1"/>
              </a:solidFill>
            </a:ln>
            <a:effectLst/>
          </c:spPr>
          <c:invertIfNegative val="0"/>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'4_ábra_chart'!$I$10:$I$35</c:f>
              <c:numCache>
                <c:formatCode>0.0</c:formatCode>
                <c:ptCount val="26"/>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numCache>
            </c:numRef>
          </c:val>
          <c:extLst>
            <c:ext xmlns:c16="http://schemas.microsoft.com/office/drawing/2014/chart" uri="{C3380CC4-5D6E-409C-BE32-E72D297353CC}">
              <c16:uniqueId val="{00000001-9C20-4CCD-881A-192C0F321878}"/>
            </c:ext>
          </c:extLst>
        </c:ser>
        <c:ser>
          <c:idx val="2"/>
          <c:order val="2"/>
          <c:tx>
            <c:strRef>
              <c:f>'4_ábra_chart'!$J$9</c:f>
              <c:strCache>
                <c:ptCount val="1"/>
                <c:pt idx="0">
                  <c:v>Bővülés</c:v>
                </c:pt>
              </c:strCache>
            </c:strRef>
          </c:tx>
          <c:spPr>
            <a:solidFill>
              <a:srgbClr val="78A3D5"/>
            </a:solidFill>
            <a:ln w="9525">
              <a:solidFill>
                <a:schemeClr val="tx1"/>
              </a:solidFill>
            </a:ln>
            <a:effectLst/>
          </c:spPr>
          <c:invertIfNegative val="0"/>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'4_ábra_chart'!$J$10:$J$35</c:f>
              <c:numCache>
                <c:formatCode>0.0</c:formatCode>
                <c:ptCount val="26"/>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numCache>
            </c:numRef>
          </c:val>
          <c:extLst>
            <c:ext xmlns:c16="http://schemas.microsoft.com/office/drawing/2014/chart" uri="{C3380CC4-5D6E-409C-BE32-E72D297353CC}">
              <c16:uniqueId val="{00000002-9C20-4CCD-881A-192C0F321878}"/>
            </c:ext>
          </c:extLst>
        </c:ser>
        <c:ser>
          <c:idx val="4"/>
          <c:order val="3"/>
          <c:tx>
            <c:strRef>
              <c:f>'4_ábra_chart'!$K$9</c:f>
              <c:strCache>
                <c:ptCount val="1"/>
                <c:pt idx="0">
                  <c:v>Saját használatbavétel</c:v>
                </c:pt>
              </c:strCache>
            </c:strRef>
          </c:tx>
          <c:spPr>
            <a:solidFill>
              <a:srgbClr val="669933"/>
            </a:solidFill>
            <a:ln w="9525">
              <a:solidFill>
                <a:schemeClr val="tx1"/>
              </a:solidFill>
            </a:ln>
            <a:effectLst/>
          </c:spPr>
          <c:invertIfNegative val="0"/>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'4_ábra_chart'!$K$10:$K$35</c:f>
              <c:numCache>
                <c:formatCode>0.0</c:formatCode>
                <c:ptCount val="26"/>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numCache>
            </c:numRef>
          </c:val>
          <c:extLst>
            <c:ext xmlns:c16="http://schemas.microsoft.com/office/drawing/2014/chart" uri="{C3380CC4-5D6E-409C-BE32-E72D297353CC}">
              <c16:uniqueId val="{00000003-9C20-4CCD-881A-192C0F321878}"/>
            </c:ext>
          </c:extLst>
        </c:ser>
        <c:ser>
          <c:idx val="5"/>
          <c:order val="4"/>
          <c:tx>
            <c:strRef>
              <c:f>'4_ábra_chart'!$L$9</c:f>
              <c:strCache>
                <c:ptCount val="1"/>
                <c:pt idx="0">
                  <c:v>Bérlet megújítás</c:v>
                </c:pt>
              </c:strCache>
            </c:strRef>
          </c:tx>
          <c:spPr>
            <a:solidFill>
              <a:srgbClr val="FFCC00"/>
            </a:solidFill>
            <a:ln w="9525">
              <a:solidFill>
                <a:sysClr val="windowText" lastClr="000000">
                  <a:lumMod val="100000"/>
                </a:sysClr>
              </a:solidFill>
            </a:ln>
            <a:effectLst/>
          </c:spPr>
          <c:invertIfNegative val="0"/>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'4_ábra_chart'!$L$10:$L$35</c:f>
              <c:numCache>
                <c:formatCode>0.0</c:formatCode>
                <c:ptCount val="26"/>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numCache>
            </c:numRef>
          </c:val>
          <c:extLst>
            <c:ext xmlns:c16="http://schemas.microsoft.com/office/drawing/2014/chart" uri="{C3380CC4-5D6E-409C-BE32-E72D297353CC}">
              <c16:uniqueId val="{00000004-9C20-4CCD-881A-192C0F32187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'4_ábra_chart'!$M$9</c:f>
              <c:strCache>
                <c:ptCount val="1"/>
                <c:pt idx="0">
                  <c:v>Távmunka arány (jobb tengely)</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B95A-4F47-92AB-C188E4912149}"/>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B95A-4F47-92AB-C188E4912149}"/>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9C20-4CCD-881A-192C0F321878}"/>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B95A-4F47-92AB-C188E4912149}"/>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9C20-4CCD-881A-192C0F321878}"/>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B95A-4F47-92AB-C188E4912149}"/>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68CF-4438-88B2-D50FC005C8E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68CF-4438-88B2-D50FC005C8E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68CF-4438-88B2-D50FC005C8E6}"/>
              </c:ext>
            </c:extLst>
          </c:dPt>
          <c:cat>
            <c:multiLvlStrRef>
              <c:f>'4_ábra_chart'!$F$10:$G$35</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2017</c:v>
                  </c:pt>
                  <c:pt idx="4">
                    <c:v>2018</c:v>
                  </c:pt>
                  <c:pt idx="8">
                    <c:v>2019</c:v>
                  </c:pt>
                  <c:pt idx="12">
                    <c:v>2020</c:v>
                  </c:pt>
                  <c:pt idx="16">
                    <c:v>2021</c:v>
                  </c:pt>
                  <c:pt idx="20">
                    <c:v>2022</c:v>
                  </c:pt>
                  <c:pt idx="24">
                    <c:v>2023</c:v>
                  </c:pt>
                </c:lvl>
              </c:multiLvlStrCache>
            </c:multiLvlStrRef>
          </c:cat>
          <c:val>
            <c:numRef>
              <c:f>'4_ábra_chart'!$M$10:$M$35</c:f>
              <c:numCache>
                <c:formatCode>0.0</c:formatCode>
                <c:ptCount val="26"/>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numCache>
            </c:numRef>
          </c:val>
          <c:smooth val="0"/>
          <c:extLst>
            <c:ext xmlns:c16="http://schemas.microsoft.com/office/drawing/2014/chart" uri="{C3380CC4-5D6E-409C-BE32-E72D297353CC}">
              <c16:uniqueId val="{0000000B-9C20-4CCD-881A-192C0F321878}"/>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Ezer</a:t>
                </a:r>
                <a:r>
                  <a:rPr lang="hu-HU" sz="1600" b="0" baseline="0"/>
                  <a:t> nm</a:t>
                </a:r>
                <a:endParaRPr lang="hu-HU" sz="1600" b="0"/>
              </a:p>
            </c:rich>
          </c:tx>
          <c:layout>
            <c:manualLayout>
              <c:xMode val="edge"/>
              <c:yMode val="edge"/>
              <c:x val="7.7705096829112572E-2"/>
              <c:y val="9.8941567373650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134882421791872"/>
              <c:y val="1.131862672957308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8.7665992764417972E-2"/>
          <c:y val="0.85261513234581077"/>
          <c:w val="0.83170594807405829"/>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A9_ábra_chart!$E$12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A9_ábra_chart!$G$10:$N$10</c:f>
              <c:strCache>
                <c:ptCount val="8"/>
                <c:pt idx="0">
                  <c:v> Central Pest </c:v>
                </c:pt>
                <c:pt idx="1">
                  <c:v> Non-Central Pest </c:v>
                </c:pt>
                <c:pt idx="2">
                  <c:v> Váci út Corridor </c:v>
                </c:pt>
                <c:pt idx="3">
                  <c:v> Central Buda </c:v>
                </c:pt>
                <c:pt idx="4">
                  <c:v> South Buda </c:v>
                </c:pt>
                <c:pt idx="5">
                  <c:v> CBD </c:v>
                </c:pt>
                <c:pt idx="6">
                  <c:v> North Buda </c:v>
                </c:pt>
                <c:pt idx="7">
                  <c:v> Periphery </c:v>
                </c:pt>
              </c:strCache>
            </c:strRef>
          </c:cat>
          <c:val>
            <c:numRef>
              <c:f>A9_ábra_chart!$G$12:$N$12</c:f>
              <c:numCache>
                <c:formatCode>#,##0</c:formatCode>
                <c:ptCount val="8"/>
                <c:pt idx="0">
                  <c:v>95.736999999999995</c:v>
                </c:pt>
                <c:pt idx="1">
                  <c:v>79.308000000000007</c:v>
                </c:pt>
                <c:pt idx="2">
                  <c:v>47.22</c:v>
                </c:pt>
                <c:pt idx="3">
                  <c:v>28.882000000000001</c:v>
                </c:pt>
                <c:pt idx="4">
                  <c:v>26.076000000000001</c:v>
                </c:pt>
                <c:pt idx="5">
                  <c:v>1.381</c:v>
                </c:pt>
                <c:pt idx="6">
                  <c:v>0</c:v>
                </c:pt>
                <c:pt idx="7">
                  <c:v>0</c:v>
                </c:pt>
              </c:numCache>
            </c:numRef>
          </c:val>
          <c:extLst>
            <c:ext xmlns:c16="http://schemas.microsoft.com/office/drawing/2014/chart" uri="{C3380CC4-5D6E-409C-BE32-E72D297353CC}">
              <c16:uniqueId val="{00000000-4D29-468C-A819-AD10BAF8915C}"/>
            </c:ext>
          </c:extLst>
        </c:ser>
        <c:ser>
          <c:idx val="4"/>
          <c:order val="1"/>
          <c:tx>
            <c:strRef>
              <c:f>A9_ábra_chart!$E$15</c:f>
              <c:strCache>
                <c:ptCount val="1"/>
                <c:pt idx="0">
                  <c:v>Planned office space before construction</c:v>
                </c:pt>
              </c:strCache>
            </c:strRef>
          </c:tx>
          <c:spPr>
            <a:solidFill>
              <a:srgbClr val="DA8E1B"/>
            </a:solidFill>
            <a:ln w="9525">
              <a:solidFill>
                <a:schemeClr val="tx1"/>
              </a:solidFill>
            </a:ln>
            <a:effectLst/>
          </c:spPr>
          <c:invertIfNegative val="0"/>
          <c:cat>
            <c:strRef>
              <c:f>A9_ábra_chart!$G$10:$N$10</c:f>
              <c:strCache>
                <c:ptCount val="8"/>
                <c:pt idx="0">
                  <c:v> Central Pest </c:v>
                </c:pt>
                <c:pt idx="1">
                  <c:v> Non-Central Pest </c:v>
                </c:pt>
                <c:pt idx="2">
                  <c:v> Váci út Corridor </c:v>
                </c:pt>
                <c:pt idx="3">
                  <c:v> Central Buda </c:v>
                </c:pt>
                <c:pt idx="4">
                  <c:v> South Buda </c:v>
                </c:pt>
                <c:pt idx="5">
                  <c:v> CBD </c:v>
                </c:pt>
                <c:pt idx="6">
                  <c:v> North Buda </c:v>
                </c:pt>
                <c:pt idx="7">
                  <c:v> Periphery </c:v>
                </c:pt>
              </c:strCache>
            </c:strRef>
          </c:cat>
          <c:val>
            <c:numRef>
              <c:f>A9_ábra_chart!$G$15:$N$15</c:f>
              <c:numCache>
                <c:formatCode>#,##0</c:formatCode>
                <c:ptCount val="8"/>
                <c:pt idx="0">
                  <c:v>0</c:v>
                </c:pt>
                <c:pt idx="1">
                  <c:v>0</c:v>
                </c:pt>
                <c:pt idx="2">
                  <c:v>86.747999999999934</c:v>
                </c:pt>
                <c:pt idx="3">
                  <c:v>4.1600000000000037</c:v>
                </c:pt>
                <c:pt idx="4">
                  <c:v>21.184999999999988</c:v>
                </c:pt>
                <c:pt idx="5">
                  <c:v>16.579000000000001</c:v>
                </c:pt>
                <c:pt idx="6">
                  <c:v>2.2000000000000002</c:v>
                </c:pt>
                <c:pt idx="7">
                  <c:v>0</c:v>
                </c:pt>
              </c:numCache>
            </c:numRef>
          </c:val>
          <c:extLst>
            <c:ext xmlns:c16="http://schemas.microsoft.com/office/drawing/2014/chart" uri="{C3380CC4-5D6E-409C-BE32-E72D297353CC}">
              <c16:uniqueId val="{00000001-4D29-468C-A819-AD10BAF8915C}"/>
            </c:ext>
          </c:extLst>
        </c:ser>
        <c:ser>
          <c:idx val="3"/>
          <c:order val="2"/>
          <c:tx>
            <c:strRef>
              <c:f>A9_ábra_chart!$E$14</c:f>
              <c:strCache>
                <c:ptCount val="1"/>
                <c:pt idx="0">
                  <c:v>New completions in 2023</c:v>
                </c:pt>
              </c:strCache>
            </c:strRef>
          </c:tx>
          <c:spPr>
            <a:solidFill>
              <a:srgbClr val="232157"/>
            </a:solidFill>
            <a:ln w="9525">
              <a:solidFill>
                <a:schemeClr val="tx1"/>
              </a:solidFill>
            </a:ln>
            <a:effectLst/>
          </c:spPr>
          <c:invertIfNegative val="0"/>
          <c:cat>
            <c:strRef>
              <c:f>A9_ábra_chart!$G$10:$N$10</c:f>
              <c:strCache>
                <c:ptCount val="8"/>
                <c:pt idx="0">
                  <c:v> Central Pest </c:v>
                </c:pt>
                <c:pt idx="1">
                  <c:v> Non-Central Pest </c:v>
                </c:pt>
                <c:pt idx="2">
                  <c:v> Váci út Corridor </c:v>
                </c:pt>
                <c:pt idx="3">
                  <c:v> Central Buda </c:v>
                </c:pt>
                <c:pt idx="4">
                  <c:v> South Buda </c:v>
                </c:pt>
                <c:pt idx="5">
                  <c:v> CBD </c:v>
                </c:pt>
                <c:pt idx="6">
                  <c:v> North Buda </c:v>
                </c:pt>
                <c:pt idx="7">
                  <c:v> Periphery </c:v>
                </c:pt>
              </c:strCache>
            </c:strRef>
          </c:cat>
          <c:val>
            <c:numRef>
              <c:f>A9_ábra_chart!$G$14:$N$14</c:f>
              <c:numCache>
                <c:formatCode>#,##0</c:formatCode>
                <c:ptCount val="8"/>
                <c:pt idx="0">
                  <c:v>17.524000000000001</c:v>
                </c:pt>
                <c:pt idx="1">
                  <c:v>8.5350000000000001</c:v>
                </c:pt>
                <c:pt idx="2">
                  <c:v>0</c:v>
                </c:pt>
                <c:pt idx="3">
                  <c:v>0</c:v>
                </c:pt>
                <c:pt idx="4">
                  <c:v>22.465</c:v>
                </c:pt>
                <c:pt idx="5">
                  <c:v>0</c:v>
                </c:pt>
                <c:pt idx="6">
                  <c:v>15.537000000000001</c:v>
                </c:pt>
                <c:pt idx="7">
                  <c:v>0</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A9_ábra_chart!$E$13</c:f>
              <c:strCache>
                <c:ptCount val="1"/>
                <c:pt idx="0">
                  <c:v>Office space under construction as ratio of existing space (right-hand scale)</c:v>
                </c:pt>
              </c:strCache>
            </c:strRef>
          </c:tx>
          <c:spPr>
            <a:ln w="28575" cap="rnd">
              <a:noFill/>
              <a:round/>
            </a:ln>
            <a:effectLst/>
          </c:spPr>
          <c:marker>
            <c:symbol val="triangle"/>
            <c:size val="12"/>
            <c:spPr>
              <a:solidFill>
                <a:srgbClr val="A99A6F"/>
              </a:solidFill>
              <a:ln w="9525">
                <a:solidFill>
                  <a:schemeClr val="tx1"/>
                </a:solidFill>
              </a:ln>
              <a:effectLst/>
            </c:spPr>
          </c:marker>
          <c:cat>
            <c:strRef>
              <c:f>A9_ábra_chart!$G$10:$N$10</c:f>
              <c:strCache>
                <c:ptCount val="8"/>
                <c:pt idx="0">
                  <c:v> Central Pest </c:v>
                </c:pt>
                <c:pt idx="1">
                  <c:v> Non-Central Pest </c:v>
                </c:pt>
                <c:pt idx="2">
                  <c:v> Váci út Corridor </c:v>
                </c:pt>
                <c:pt idx="3">
                  <c:v> Central Buda </c:v>
                </c:pt>
                <c:pt idx="4">
                  <c:v> South Buda </c:v>
                </c:pt>
                <c:pt idx="5">
                  <c:v> CBD </c:v>
                </c:pt>
                <c:pt idx="6">
                  <c:v> North Buda </c:v>
                </c:pt>
                <c:pt idx="7">
                  <c:v> Periphery </c:v>
                </c:pt>
              </c:strCache>
            </c:strRef>
          </c:cat>
          <c:val>
            <c:numRef>
              <c:f>A9_ábra_chart!$G$13:$N$13</c:f>
              <c:numCache>
                <c:formatCode>#,##0</c:formatCode>
                <c:ptCount val="8"/>
                <c:pt idx="0">
                  <c:v>14.087112110381442</c:v>
                </c:pt>
                <c:pt idx="1">
                  <c:v>13.440575937525423</c:v>
                </c:pt>
                <c:pt idx="2">
                  <c:v>4.1431555894432881</c:v>
                </c:pt>
                <c:pt idx="3">
                  <c:v>6.830495767892744</c:v>
                </c:pt>
                <c:pt idx="4">
                  <c:v>4.016963800187014</c:v>
                </c:pt>
                <c:pt idx="5">
                  <c:v>0.36011650981649962</c:v>
                </c:pt>
                <c:pt idx="6">
                  <c:v>0</c:v>
                </c:pt>
                <c:pt idx="7">
                  <c:v>0</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valAx>
      <c:valAx>
        <c:axId val="410426768"/>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5"/>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A10_ábra_chart!$H$13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H1</c:v>
                </c:pt>
                <c:pt idx="13">
                  <c:v>2022</c:v>
                </c:pt>
                <c:pt idx="14">
                  <c:v>2023 H1</c:v>
                </c:pt>
              </c:strCache>
            </c:strRef>
          </c:cat>
          <c:val>
            <c:numRef>
              <c:f>A10_ábra_chart!$J$13:$X$13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56.805000000000007</c:v>
                </c:pt>
                <c:pt idx="13">
                  <c:v>118.37245999999999</c:v>
                </c:pt>
                <c:pt idx="14">
                  <c:v>84.179000000000002</c:v>
                </c:pt>
              </c:numCache>
            </c:numRef>
          </c:val>
          <c:extLst>
            <c:ext xmlns:c16="http://schemas.microsoft.com/office/drawing/2014/chart" uri="{C3380CC4-5D6E-409C-BE32-E72D297353CC}">
              <c16:uniqueId val="{00000000-90F9-491F-9A47-79798CF7E756}"/>
            </c:ext>
          </c:extLst>
        </c:ser>
        <c:ser>
          <c:idx val="1"/>
          <c:order val="1"/>
          <c:tx>
            <c:strRef>
              <c:f>A10_ábra_chart!$H$14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H1</c:v>
                </c:pt>
                <c:pt idx="13">
                  <c:v>2022</c:v>
                </c:pt>
                <c:pt idx="14">
                  <c:v>2023 H1</c:v>
                </c:pt>
              </c:strCache>
            </c:strRef>
          </c:cat>
          <c:val>
            <c:numRef>
              <c:f>A10_ábra_chart!$J$14:$X$14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13.067</c:v>
                </c:pt>
                <c:pt idx="13">
                  <c:v>43.003</c:v>
                </c:pt>
                <c:pt idx="14">
                  <c:v>4.452</c:v>
                </c:pt>
              </c:numCache>
            </c:numRef>
          </c:val>
          <c:extLst>
            <c:ext xmlns:c16="http://schemas.microsoft.com/office/drawing/2014/chart" uri="{C3380CC4-5D6E-409C-BE32-E72D297353CC}">
              <c16:uniqueId val="{00000001-90F9-491F-9A47-79798CF7E756}"/>
            </c:ext>
          </c:extLst>
        </c:ser>
        <c:ser>
          <c:idx val="2"/>
          <c:order val="2"/>
          <c:tx>
            <c:strRef>
              <c:f>A10_ábra_chart!$H$15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H1</c:v>
                </c:pt>
                <c:pt idx="13">
                  <c:v>2022</c:v>
                </c:pt>
                <c:pt idx="14">
                  <c:v>2023 H1</c:v>
                </c:pt>
              </c:strCache>
            </c:strRef>
          </c:cat>
          <c:val>
            <c:numRef>
              <c:f>A10_ábra_chart!$J$15:$X$15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22.931999999999999</c:v>
                </c:pt>
                <c:pt idx="13">
                  <c:v>36.091999999999999</c:v>
                </c:pt>
                <c:pt idx="14">
                  <c:v>10.617000000000001</c:v>
                </c:pt>
              </c:numCache>
            </c:numRef>
          </c:val>
          <c:extLst>
            <c:ext xmlns:c16="http://schemas.microsoft.com/office/drawing/2014/chart" uri="{C3380CC4-5D6E-409C-BE32-E72D297353CC}">
              <c16:uniqueId val="{00000002-90F9-491F-9A47-79798CF7E756}"/>
            </c:ext>
          </c:extLst>
        </c:ser>
        <c:ser>
          <c:idx val="3"/>
          <c:order val="3"/>
          <c:tx>
            <c:strRef>
              <c:f>A10_ábra_chart!$H$16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H1</c:v>
                </c:pt>
                <c:pt idx="13">
                  <c:v>2022</c:v>
                </c:pt>
                <c:pt idx="14">
                  <c:v>2023 H1</c:v>
                </c:pt>
              </c:strCache>
            </c:strRef>
          </c:cat>
          <c:val>
            <c:numRef>
              <c:f>A10_ábra_chart!$J$16:$X$16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28</c:v>
                </c:pt>
                <c:pt idx="13">
                  <c:v>49.512</c:v>
                </c:pt>
                <c:pt idx="14">
                  <c:v>3.613</c:v>
                </c:pt>
              </c:numCache>
            </c:numRef>
          </c:val>
          <c:extLst>
            <c:ext xmlns:c16="http://schemas.microsoft.com/office/drawing/2014/chart" uri="{C3380CC4-5D6E-409C-BE32-E72D297353CC}">
              <c16:uniqueId val="{00000003-90F9-491F-9A47-79798CF7E756}"/>
            </c:ext>
          </c:extLst>
        </c:ser>
        <c:ser>
          <c:idx val="4"/>
          <c:order val="4"/>
          <c:tx>
            <c:strRef>
              <c:f>A10_ábra_chart!$H$17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A10_ábra_chart!$J$11:$X$11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H1</c:v>
                </c:pt>
                <c:pt idx="13">
                  <c:v>2022</c:v>
                </c:pt>
                <c:pt idx="14">
                  <c:v>2023 H1</c:v>
                </c:pt>
              </c:strCache>
            </c:strRef>
          </c:cat>
          <c:val>
            <c:numRef>
              <c:f>A10_ábra_chart!$J$17:$X$17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67.956999999999994</c:v>
                </c:pt>
                <c:pt idx="13">
                  <c:v>144.691</c:v>
                </c:pt>
                <c:pt idx="14">
                  <c:v>93.694999999999993</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1583510784269455"/>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67462928041266357"/>
        </c:manualLayout>
      </c:layout>
      <c:barChart>
        <c:barDir val="col"/>
        <c:grouping val="stacked"/>
        <c:varyColors val="0"/>
        <c:ser>
          <c:idx val="0"/>
          <c:order val="0"/>
          <c:tx>
            <c:strRef>
              <c:f>A10_ábra_chart!$I$13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I-II.</c:v>
                </c:pt>
                <c:pt idx="13">
                  <c:v>2022</c:v>
                </c:pt>
                <c:pt idx="14">
                  <c:v>2023 I-II.</c:v>
                </c:pt>
              </c:strCache>
            </c:strRef>
          </c:cat>
          <c:val>
            <c:numRef>
              <c:f>A10_ábra_chart!$J$13:$X$13</c:f>
              <c:numCache>
                <c:formatCode>#,##0</c:formatCode>
                <c:ptCount val="15"/>
                <c:pt idx="0">
                  <c:v>147.488</c:v>
                </c:pt>
                <c:pt idx="1">
                  <c:v>155.333</c:v>
                </c:pt>
                <c:pt idx="2">
                  <c:v>128.49299999999999</c:v>
                </c:pt>
                <c:pt idx="3">
                  <c:v>112.25922</c:v>
                </c:pt>
                <c:pt idx="4">
                  <c:v>152.15899999999999</c:v>
                </c:pt>
                <c:pt idx="5">
                  <c:v>157.21</c:v>
                </c:pt>
                <c:pt idx="6">
                  <c:v>168.66716</c:v>
                </c:pt>
                <c:pt idx="7">
                  <c:v>158.40880999999999</c:v>
                </c:pt>
                <c:pt idx="8">
                  <c:v>230.86618999999999</c:v>
                </c:pt>
                <c:pt idx="9">
                  <c:v>181.59986999999998</c:v>
                </c:pt>
                <c:pt idx="10">
                  <c:v>104.50686</c:v>
                </c:pt>
                <c:pt idx="11">
                  <c:v>145.70405300000002</c:v>
                </c:pt>
                <c:pt idx="12">
                  <c:v>56.805000000000007</c:v>
                </c:pt>
                <c:pt idx="13">
                  <c:v>118.37245999999999</c:v>
                </c:pt>
                <c:pt idx="14">
                  <c:v>84.179000000000002</c:v>
                </c:pt>
              </c:numCache>
            </c:numRef>
          </c:val>
          <c:extLst>
            <c:ext xmlns:c16="http://schemas.microsoft.com/office/drawing/2014/chart" uri="{C3380CC4-5D6E-409C-BE32-E72D297353CC}">
              <c16:uniqueId val="{00000000-EE2E-4C34-8F33-115D8AC0A4BD}"/>
            </c:ext>
          </c:extLst>
        </c:ser>
        <c:ser>
          <c:idx val="1"/>
          <c:order val="1"/>
          <c:tx>
            <c:strRef>
              <c:f>A10_ábra_chart!$I$14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I-II.</c:v>
                </c:pt>
                <c:pt idx="13">
                  <c:v>2022</c:v>
                </c:pt>
                <c:pt idx="14">
                  <c:v>2023 I-II.</c:v>
                </c:pt>
              </c:strCache>
            </c:strRef>
          </c:cat>
          <c:val>
            <c:numRef>
              <c:f>A10_ábra_chart!$J$14:$X$14</c:f>
              <c:numCache>
                <c:formatCode>#,##0</c:formatCode>
                <c:ptCount val="15"/>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pt idx="10">
                  <c:v>44.305999999999997</c:v>
                </c:pt>
                <c:pt idx="11">
                  <c:v>43.42</c:v>
                </c:pt>
                <c:pt idx="12">
                  <c:v>13.067</c:v>
                </c:pt>
                <c:pt idx="13">
                  <c:v>43.003</c:v>
                </c:pt>
                <c:pt idx="14">
                  <c:v>4.452</c:v>
                </c:pt>
              </c:numCache>
            </c:numRef>
          </c:val>
          <c:extLst>
            <c:ext xmlns:c16="http://schemas.microsoft.com/office/drawing/2014/chart" uri="{C3380CC4-5D6E-409C-BE32-E72D297353CC}">
              <c16:uniqueId val="{00000001-EE2E-4C34-8F33-115D8AC0A4BD}"/>
            </c:ext>
          </c:extLst>
        </c:ser>
        <c:ser>
          <c:idx val="2"/>
          <c:order val="2"/>
          <c:tx>
            <c:strRef>
              <c:f>A10_ábra_chart!$I$15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I-II.</c:v>
                </c:pt>
                <c:pt idx="13">
                  <c:v>2022</c:v>
                </c:pt>
                <c:pt idx="14">
                  <c:v>2023 I-II.</c:v>
                </c:pt>
              </c:strCache>
            </c:strRef>
          </c:cat>
          <c:val>
            <c:numRef>
              <c:f>A10_ábra_chart!$J$15:$X$15</c:f>
              <c:numCache>
                <c:formatCode>#,##0</c:formatCode>
                <c:ptCount val="15"/>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52.368540000000003</c:v>
                </c:pt>
                <c:pt idx="10">
                  <c:v>33.749770000000005</c:v>
                </c:pt>
                <c:pt idx="11">
                  <c:v>27.540400000000002</c:v>
                </c:pt>
                <c:pt idx="12">
                  <c:v>22.931999999999999</c:v>
                </c:pt>
                <c:pt idx="13">
                  <c:v>36.091999999999999</c:v>
                </c:pt>
                <c:pt idx="14">
                  <c:v>10.617000000000001</c:v>
                </c:pt>
              </c:numCache>
            </c:numRef>
          </c:val>
          <c:extLst>
            <c:ext xmlns:c16="http://schemas.microsoft.com/office/drawing/2014/chart" uri="{C3380CC4-5D6E-409C-BE32-E72D297353CC}">
              <c16:uniqueId val="{00000002-EE2E-4C34-8F33-115D8AC0A4BD}"/>
            </c:ext>
          </c:extLst>
        </c:ser>
        <c:ser>
          <c:idx val="3"/>
          <c:order val="3"/>
          <c:tx>
            <c:strRef>
              <c:f>A10_ábra_chart!$I$16</c:f>
              <c:strCache>
                <c:ptCount val="1"/>
                <c:pt idx="0">
                  <c:v>Saját használatba 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I-II.</c:v>
                </c:pt>
                <c:pt idx="13">
                  <c:v>2022</c:v>
                </c:pt>
                <c:pt idx="14">
                  <c:v>2023 I-II.</c:v>
                </c:pt>
              </c:strCache>
            </c:strRef>
          </c:cat>
          <c:val>
            <c:numRef>
              <c:f>A10_ábra_chart!$J$16:$X$16</c:f>
              <c:numCache>
                <c:formatCode>#,##0</c:formatCode>
                <c:ptCount val="15"/>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pt idx="10">
                  <c:v>7.48</c:v>
                </c:pt>
                <c:pt idx="11">
                  <c:v>1.2789999999999999</c:v>
                </c:pt>
                <c:pt idx="12">
                  <c:v>28</c:v>
                </c:pt>
                <c:pt idx="13">
                  <c:v>49.512</c:v>
                </c:pt>
                <c:pt idx="14">
                  <c:v>3.613</c:v>
                </c:pt>
              </c:numCache>
            </c:numRef>
          </c:val>
          <c:extLst>
            <c:ext xmlns:c16="http://schemas.microsoft.com/office/drawing/2014/chart" uri="{C3380CC4-5D6E-409C-BE32-E72D297353CC}">
              <c16:uniqueId val="{00000003-EE2E-4C34-8F33-115D8AC0A4BD}"/>
            </c:ext>
          </c:extLst>
        </c:ser>
        <c:ser>
          <c:idx val="4"/>
          <c:order val="4"/>
          <c:tx>
            <c:strRef>
              <c:f>A10_ábra_chart!$I$17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A10_ábra_chart!$J$12:$X$12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I-II.</c:v>
                </c:pt>
                <c:pt idx="13">
                  <c:v>2022</c:v>
                </c:pt>
                <c:pt idx="14">
                  <c:v>2023 I-II.</c:v>
                </c:pt>
              </c:strCache>
            </c:strRef>
          </c:cat>
          <c:val>
            <c:numRef>
              <c:f>A10_ábra_chart!$J$17:$X$17</c:f>
              <c:numCache>
                <c:formatCode>#,##0</c:formatCode>
                <c:ptCount val="15"/>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246.21078</c:v>
                </c:pt>
                <c:pt idx="10">
                  <c:v>143.22091999999998</c:v>
                </c:pt>
                <c:pt idx="11">
                  <c:v>147.83168000000001</c:v>
                </c:pt>
                <c:pt idx="12">
                  <c:v>67.956999999999994</c:v>
                </c:pt>
                <c:pt idx="13">
                  <c:v>144.691</c:v>
                </c:pt>
                <c:pt idx="14">
                  <c:v>93.694999999999993</c:v>
                </c:pt>
              </c:numCache>
            </c:numRef>
          </c:val>
          <c:extLst>
            <c:ext xmlns:c16="http://schemas.microsoft.com/office/drawing/2014/chart" uri="{C3380CC4-5D6E-409C-BE32-E72D297353CC}">
              <c16:uniqueId val="{00000004-EE2E-4C34-8F33-115D8AC0A4BD}"/>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A10_ábra_chart!$J$11:$S$11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EE2E-4C34-8F33-115D8AC0A4BD}"/>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112712897701422"/>
              <c:y val="1.0835570170139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7338979760956277"/>
        </c:manualLayout>
      </c:layout>
      <c:barChart>
        <c:barDir val="col"/>
        <c:grouping val="stacked"/>
        <c:varyColors val="0"/>
        <c:ser>
          <c:idx val="6"/>
          <c:order val="0"/>
          <c:tx>
            <c:strRef>
              <c:f>A11_ábra_chart!$H$19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A11_ábra_chart!$I$19:$S$19</c:f>
              <c:numCache>
                <c:formatCode>General</c:formatCode>
                <c:ptCount val="11"/>
                <c:pt idx="0">
                  <c:v>18</c:v>
                </c:pt>
                <c:pt idx="1">
                  <c:v>23</c:v>
                </c:pt>
                <c:pt idx="2">
                  <c:v>39</c:v>
                </c:pt>
                <c:pt idx="3">
                  <c:v>30</c:v>
                </c:pt>
                <c:pt idx="4">
                  <c:v>16</c:v>
                </c:pt>
                <c:pt idx="5">
                  <c:v>17</c:v>
                </c:pt>
                <c:pt idx="6">
                  <c:v>14</c:v>
                </c:pt>
                <c:pt idx="7">
                  <c:v>32</c:v>
                </c:pt>
                <c:pt idx="8">
                  <c:v>20</c:v>
                </c:pt>
                <c:pt idx="9">
                  <c:v>12</c:v>
                </c:pt>
                <c:pt idx="10">
                  <c:v>11</c:v>
                </c:pt>
              </c:numCache>
            </c:numRef>
          </c:val>
          <c:extLst>
            <c:ext xmlns:c16="http://schemas.microsoft.com/office/drawing/2014/chart" uri="{C3380CC4-5D6E-409C-BE32-E72D297353CC}">
              <c16:uniqueId val="{00000000-101B-411D-89FA-466ED4C6E2BF}"/>
            </c:ext>
          </c:extLst>
        </c:ser>
        <c:ser>
          <c:idx val="2"/>
          <c:order val="1"/>
          <c:tx>
            <c:strRef>
              <c:f>A11_ábra_chart!$H$15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A11_ábra_chart!$I$15:$S$15</c:f>
              <c:numCache>
                <c:formatCode>General</c:formatCode>
                <c:ptCount val="11"/>
                <c:pt idx="0">
                  <c:v>12</c:v>
                </c:pt>
                <c:pt idx="1">
                  <c:v>12</c:v>
                </c:pt>
                <c:pt idx="2">
                  <c:v>10</c:v>
                </c:pt>
                <c:pt idx="3">
                  <c:v>16</c:v>
                </c:pt>
                <c:pt idx="4">
                  <c:v>16</c:v>
                </c:pt>
                <c:pt idx="5">
                  <c:v>16</c:v>
                </c:pt>
                <c:pt idx="6">
                  <c:v>19</c:v>
                </c:pt>
                <c:pt idx="7">
                  <c:v>23</c:v>
                </c:pt>
                <c:pt idx="8">
                  <c:v>21</c:v>
                </c:pt>
                <c:pt idx="9">
                  <c:v>17</c:v>
                </c:pt>
                <c:pt idx="10">
                  <c:v>17</c:v>
                </c:pt>
              </c:numCache>
            </c:numRef>
          </c:val>
          <c:extLst>
            <c:ext xmlns:c16="http://schemas.microsoft.com/office/drawing/2014/chart" uri="{C3380CC4-5D6E-409C-BE32-E72D297353CC}">
              <c16:uniqueId val="{00000001-101B-411D-89FA-466ED4C6E2BF}"/>
            </c:ext>
          </c:extLst>
        </c:ser>
        <c:ser>
          <c:idx val="3"/>
          <c:order val="2"/>
          <c:tx>
            <c:strRef>
              <c:f>A11_ábra_chart!$H$16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A11_ábra_chart!$I$16:$S$16</c:f>
              <c:numCache>
                <c:formatCode>General</c:formatCode>
                <c:ptCount val="11"/>
                <c:pt idx="0">
                  <c:v>12</c:v>
                </c:pt>
                <c:pt idx="1">
                  <c:v>7</c:v>
                </c:pt>
                <c:pt idx="2">
                  <c:v>9</c:v>
                </c:pt>
                <c:pt idx="3">
                  <c:v>13</c:v>
                </c:pt>
                <c:pt idx="4">
                  <c:v>12</c:v>
                </c:pt>
                <c:pt idx="5">
                  <c:v>7</c:v>
                </c:pt>
                <c:pt idx="6">
                  <c:v>6</c:v>
                </c:pt>
                <c:pt idx="7">
                  <c:v>7</c:v>
                </c:pt>
                <c:pt idx="8">
                  <c:v>11</c:v>
                </c:pt>
                <c:pt idx="9">
                  <c:v>12</c:v>
                </c:pt>
                <c:pt idx="10">
                  <c:v>18</c:v>
                </c:pt>
              </c:numCache>
            </c:numRef>
          </c:val>
          <c:extLst>
            <c:ext xmlns:c16="http://schemas.microsoft.com/office/drawing/2014/chart" uri="{C3380CC4-5D6E-409C-BE32-E72D297353CC}">
              <c16:uniqueId val="{00000002-101B-411D-89FA-466ED4C6E2BF}"/>
            </c:ext>
          </c:extLst>
        </c:ser>
        <c:ser>
          <c:idx val="0"/>
          <c:order val="3"/>
          <c:tx>
            <c:strRef>
              <c:f>A11_ábra_chart!$H$13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A11_ábra_chart!$I$13:$S$13</c:f>
              <c:numCache>
                <c:formatCode>General</c:formatCode>
                <c:ptCount val="11"/>
                <c:pt idx="0">
                  <c:v>10</c:v>
                </c:pt>
                <c:pt idx="1">
                  <c:v>8</c:v>
                </c:pt>
                <c:pt idx="2">
                  <c:v>6</c:v>
                </c:pt>
                <c:pt idx="3">
                  <c:v>6</c:v>
                </c:pt>
                <c:pt idx="4">
                  <c:v>16</c:v>
                </c:pt>
                <c:pt idx="5">
                  <c:v>17</c:v>
                </c:pt>
                <c:pt idx="6">
                  <c:v>9</c:v>
                </c:pt>
                <c:pt idx="7">
                  <c:v>7</c:v>
                </c:pt>
                <c:pt idx="8">
                  <c:v>3</c:v>
                </c:pt>
                <c:pt idx="9">
                  <c:v>14</c:v>
                </c:pt>
                <c:pt idx="10">
                  <c:v>6</c:v>
                </c:pt>
              </c:numCache>
            </c:numRef>
          </c:val>
          <c:extLst>
            <c:ext xmlns:c16="http://schemas.microsoft.com/office/drawing/2014/chart" uri="{C3380CC4-5D6E-409C-BE32-E72D297353CC}">
              <c16:uniqueId val="{00000003-101B-411D-89FA-466ED4C6E2BF}"/>
            </c:ext>
          </c:extLst>
        </c:ser>
        <c:ser>
          <c:idx val="4"/>
          <c:order val="4"/>
          <c:tx>
            <c:strRef>
              <c:f>A11_ábra_chart!$H$17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A11_ábra_chart!$I$17:$S$17</c:f>
              <c:numCache>
                <c:formatCode>General</c:formatCode>
                <c:ptCount val="11"/>
                <c:pt idx="0">
                  <c:v>13</c:v>
                </c:pt>
                <c:pt idx="1">
                  <c:v>16</c:v>
                </c:pt>
                <c:pt idx="2">
                  <c:v>14</c:v>
                </c:pt>
                <c:pt idx="3">
                  <c:v>7</c:v>
                </c:pt>
                <c:pt idx="4">
                  <c:v>10</c:v>
                </c:pt>
                <c:pt idx="5">
                  <c:v>17</c:v>
                </c:pt>
                <c:pt idx="6">
                  <c:v>7</c:v>
                </c:pt>
                <c:pt idx="7">
                  <c:v>9</c:v>
                </c:pt>
                <c:pt idx="8">
                  <c:v>9</c:v>
                </c:pt>
                <c:pt idx="9">
                  <c:v>9</c:v>
                </c:pt>
                <c:pt idx="10">
                  <c:v>1</c:v>
                </c:pt>
              </c:numCache>
            </c:numRef>
          </c:val>
          <c:extLst>
            <c:ext xmlns:c16="http://schemas.microsoft.com/office/drawing/2014/chart" uri="{C3380CC4-5D6E-409C-BE32-E72D297353CC}">
              <c16:uniqueId val="{00000004-101B-411D-89FA-466ED4C6E2BF}"/>
            </c:ext>
          </c:extLst>
        </c:ser>
        <c:ser>
          <c:idx val="5"/>
          <c:order val="5"/>
          <c:tx>
            <c:strRef>
              <c:f>A11_ábra_chart!$H$18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A11_ábra_chart!$I$18:$S$18</c:f>
              <c:numCache>
                <c:formatCode>General</c:formatCode>
                <c:ptCount val="11"/>
                <c:pt idx="0">
                  <c:v>18</c:v>
                </c:pt>
                <c:pt idx="1">
                  <c:v>19</c:v>
                </c:pt>
                <c:pt idx="2">
                  <c:v>13</c:v>
                </c:pt>
                <c:pt idx="3">
                  <c:v>15</c:v>
                </c:pt>
                <c:pt idx="4">
                  <c:v>24</c:v>
                </c:pt>
                <c:pt idx="5">
                  <c:v>16</c:v>
                </c:pt>
                <c:pt idx="6">
                  <c:v>36</c:v>
                </c:pt>
                <c:pt idx="7">
                  <c:v>14</c:v>
                </c:pt>
                <c:pt idx="8">
                  <c:v>21</c:v>
                </c:pt>
                <c:pt idx="9">
                  <c:v>25</c:v>
                </c:pt>
                <c:pt idx="10">
                  <c:v>29</c:v>
                </c:pt>
              </c:numCache>
            </c:numRef>
          </c:val>
          <c:extLst>
            <c:ext xmlns:c16="http://schemas.microsoft.com/office/drawing/2014/chart" uri="{C3380CC4-5D6E-409C-BE32-E72D297353CC}">
              <c16:uniqueId val="{00000005-101B-411D-89FA-466ED4C6E2BF}"/>
            </c:ext>
          </c:extLst>
        </c:ser>
        <c:ser>
          <c:idx val="1"/>
          <c:order val="6"/>
          <c:tx>
            <c:strRef>
              <c:f>A11_ábra_chart!$H$14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A11_ábra_chart!$I$12:$S$12</c:f>
              <c:strCache>
                <c:ptCount val="11"/>
                <c:pt idx="0">
                  <c:v>2013</c:v>
                </c:pt>
                <c:pt idx="1">
                  <c:v>2014</c:v>
                </c:pt>
                <c:pt idx="2">
                  <c:v>2015</c:v>
                </c:pt>
                <c:pt idx="3">
                  <c:v>2016</c:v>
                </c:pt>
                <c:pt idx="4">
                  <c:v>2017</c:v>
                </c:pt>
                <c:pt idx="5">
                  <c:v>2018</c:v>
                </c:pt>
                <c:pt idx="6">
                  <c:v>2019</c:v>
                </c:pt>
                <c:pt idx="7">
                  <c:v>2020</c:v>
                </c:pt>
                <c:pt idx="8">
                  <c:v>2021</c:v>
                </c:pt>
                <c:pt idx="9">
                  <c:v>2022</c:v>
                </c:pt>
                <c:pt idx="10">
                  <c:v>2023 I-II.</c:v>
                </c:pt>
              </c:strCache>
            </c:strRef>
          </c:cat>
          <c:val>
            <c:numRef>
              <c:f>A11_ábra_chart!$I$14:$S$14</c:f>
              <c:numCache>
                <c:formatCode>General</c:formatCode>
                <c:ptCount val="11"/>
                <c:pt idx="0">
                  <c:v>17</c:v>
                </c:pt>
                <c:pt idx="1">
                  <c:v>15</c:v>
                </c:pt>
                <c:pt idx="2">
                  <c:v>9</c:v>
                </c:pt>
                <c:pt idx="3">
                  <c:v>13</c:v>
                </c:pt>
                <c:pt idx="4">
                  <c:v>6</c:v>
                </c:pt>
                <c:pt idx="5">
                  <c:v>10</c:v>
                </c:pt>
                <c:pt idx="6">
                  <c:v>9</c:v>
                </c:pt>
                <c:pt idx="7">
                  <c:v>8</c:v>
                </c:pt>
                <c:pt idx="8">
                  <c:v>15</c:v>
                </c:pt>
                <c:pt idx="9">
                  <c:v>11</c:v>
                </c:pt>
                <c:pt idx="10">
                  <c:v>18</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(A11_ábra_chart!$I$12:$L$12,A11_ábra_chart!$M$12)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6281897660469227"/>
        </c:manualLayout>
      </c:layout>
      <c:barChart>
        <c:barDir val="col"/>
        <c:grouping val="stacked"/>
        <c:varyColors val="0"/>
        <c:ser>
          <c:idx val="6"/>
          <c:order val="0"/>
          <c:tx>
            <c:strRef>
              <c:f>A11_ábra_chart!$G$19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A11_ábra_chart!$I$19:$S$19</c:f>
              <c:numCache>
                <c:formatCode>General</c:formatCode>
                <c:ptCount val="11"/>
                <c:pt idx="0">
                  <c:v>18</c:v>
                </c:pt>
                <c:pt idx="1">
                  <c:v>23</c:v>
                </c:pt>
                <c:pt idx="2">
                  <c:v>39</c:v>
                </c:pt>
                <c:pt idx="3">
                  <c:v>30</c:v>
                </c:pt>
                <c:pt idx="4">
                  <c:v>16</c:v>
                </c:pt>
                <c:pt idx="5">
                  <c:v>17</c:v>
                </c:pt>
                <c:pt idx="6">
                  <c:v>14</c:v>
                </c:pt>
                <c:pt idx="7">
                  <c:v>32</c:v>
                </c:pt>
                <c:pt idx="8">
                  <c:v>20</c:v>
                </c:pt>
                <c:pt idx="9">
                  <c:v>12</c:v>
                </c:pt>
                <c:pt idx="10">
                  <c:v>11</c:v>
                </c:pt>
              </c:numCache>
            </c:numRef>
          </c:val>
          <c:extLst>
            <c:ext xmlns:c16="http://schemas.microsoft.com/office/drawing/2014/chart" uri="{C3380CC4-5D6E-409C-BE32-E72D297353CC}">
              <c16:uniqueId val="{00000000-133A-4074-9351-158AFD069E29}"/>
            </c:ext>
          </c:extLst>
        </c:ser>
        <c:ser>
          <c:idx val="2"/>
          <c:order val="1"/>
          <c:tx>
            <c:strRef>
              <c:f>A11_ábra_chart!$G$15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A11_ábra_chart!$I$15:$S$15</c:f>
              <c:numCache>
                <c:formatCode>General</c:formatCode>
                <c:ptCount val="11"/>
                <c:pt idx="0">
                  <c:v>12</c:v>
                </c:pt>
                <c:pt idx="1">
                  <c:v>12</c:v>
                </c:pt>
                <c:pt idx="2">
                  <c:v>10</c:v>
                </c:pt>
                <c:pt idx="3">
                  <c:v>16</c:v>
                </c:pt>
                <c:pt idx="4">
                  <c:v>16</c:v>
                </c:pt>
                <c:pt idx="5">
                  <c:v>16</c:v>
                </c:pt>
                <c:pt idx="6">
                  <c:v>19</c:v>
                </c:pt>
                <c:pt idx="7">
                  <c:v>23</c:v>
                </c:pt>
                <c:pt idx="8">
                  <c:v>21</c:v>
                </c:pt>
                <c:pt idx="9">
                  <c:v>17</c:v>
                </c:pt>
                <c:pt idx="10">
                  <c:v>17</c:v>
                </c:pt>
              </c:numCache>
            </c:numRef>
          </c:val>
          <c:extLst>
            <c:ext xmlns:c16="http://schemas.microsoft.com/office/drawing/2014/chart" uri="{C3380CC4-5D6E-409C-BE32-E72D297353CC}">
              <c16:uniqueId val="{00000001-133A-4074-9351-158AFD069E29}"/>
            </c:ext>
          </c:extLst>
        </c:ser>
        <c:ser>
          <c:idx val="3"/>
          <c:order val="2"/>
          <c:tx>
            <c:strRef>
              <c:f>A11_ábra_chart!$G$16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A11_ábra_chart!$I$16:$S$16</c:f>
              <c:numCache>
                <c:formatCode>General</c:formatCode>
                <c:ptCount val="11"/>
                <c:pt idx="0">
                  <c:v>12</c:v>
                </c:pt>
                <c:pt idx="1">
                  <c:v>7</c:v>
                </c:pt>
                <c:pt idx="2">
                  <c:v>9</c:v>
                </c:pt>
                <c:pt idx="3">
                  <c:v>13</c:v>
                </c:pt>
                <c:pt idx="4">
                  <c:v>12</c:v>
                </c:pt>
                <c:pt idx="5">
                  <c:v>7</c:v>
                </c:pt>
                <c:pt idx="6">
                  <c:v>6</c:v>
                </c:pt>
                <c:pt idx="7">
                  <c:v>7</c:v>
                </c:pt>
                <c:pt idx="8">
                  <c:v>11</c:v>
                </c:pt>
                <c:pt idx="9">
                  <c:v>12</c:v>
                </c:pt>
                <c:pt idx="10">
                  <c:v>18</c:v>
                </c:pt>
              </c:numCache>
            </c:numRef>
          </c:val>
          <c:extLst>
            <c:ext xmlns:c16="http://schemas.microsoft.com/office/drawing/2014/chart" uri="{C3380CC4-5D6E-409C-BE32-E72D297353CC}">
              <c16:uniqueId val="{00000002-133A-4074-9351-158AFD069E29}"/>
            </c:ext>
          </c:extLst>
        </c:ser>
        <c:ser>
          <c:idx val="0"/>
          <c:order val="3"/>
          <c:tx>
            <c:strRef>
              <c:f>A11_ábra_chart!$G$13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A11_ábra_chart!$I$13:$S$13</c:f>
              <c:numCache>
                <c:formatCode>General</c:formatCode>
                <c:ptCount val="11"/>
                <c:pt idx="0">
                  <c:v>10</c:v>
                </c:pt>
                <c:pt idx="1">
                  <c:v>8</c:v>
                </c:pt>
                <c:pt idx="2">
                  <c:v>6</c:v>
                </c:pt>
                <c:pt idx="3">
                  <c:v>6</c:v>
                </c:pt>
                <c:pt idx="4">
                  <c:v>16</c:v>
                </c:pt>
                <c:pt idx="5">
                  <c:v>17</c:v>
                </c:pt>
                <c:pt idx="6">
                  <c:v>9</c:v>
                </c:pt>
                <c:pt idx="7">
                  <c:v>7</c:v>
                </c:pt>
                <c:pt idx="8">
                  <c:v>3</c:v>
                </c:pt>
                <c:pt idx="9">
                  <c:v>14</c:v>
                </c:pt>
                <c:pt idx="10">
                  <c:v>6</c:v>
                </c:pt>
              </c:numCache>
            </c:numRef>
          </c:val>
          <c:extLst>
            <c:ext xmlns:c16="http://schemas.microsoft.com/office/drawing/2014/chart" uri="{C3380CC4-5D6E-409C-BE32-E72D297353CC}">
              <c16:uniqueId val="{00000003-133A-4074-9351-158AFD069E29}"/>
            </c:ext>
          </c:extLst>
        </c:ser>
        <c:ser>
          <c:idx val="4"/>
          <c:order val="4"/>
          <c:tx>
            <c:strRef>
              <c:f>A11_ábra_chart!$G$17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A11_ábra_chart!$I$17:$S$17</c:f>
              <c:numCache>
                <c:formatCode>General</c:formatCode>
                <c:ptCount val="11"/>
                <c:pt idx="0">
                  <c:v>13</c:v>
                </c:pt>
                <c:pt idx="1">
                  <c:v>16</c:v>
                </c:pt>
                <c:pt idx="2">
                  <c:v>14</c:v>
                </c:pt>
                <c:pt idx="3">
                  <c:v>7</c:v>
                </c:pt>
                <c:pt idx="4">
                  <c:v>10</c:v>
                </c:pt>
                <c:pt idx="5">
                  <c:v>17</c:v>
                </c:pt>
                <c:pt idx="6">
                  <c:v>7</c:v>
                </c:pt>
                <c:pt idx="7">
                  <c:v>9</c:v>
                </c:pt>
                <c:pt idx="8">
                  <c:v>9</c:v>
                </c:pt>
                <c:pt idx="9">
                  <c:v>9</c:v>
                </c:pt>
                <c:pt idx="10">
                  <c:v>1</c:v>
                </c:pt>
              </c:numCache>
            </c:numRef>
          </c:val>
          <c:extLst>
            <c:ext xmlns:c16="http://schemas.microsoft.com/office/drawing/2014/chart" uri="{C3380CC4-5D6E-409C-BE32-E72D297353CC}">
              <c16:uniqueId val="{00000004-133A-4074-9351-158AFD069E29}"/>
            </c:ext>
          </c:extLst>
        </c:ser>
        <c:ser>
          <c:idx val="5"/>
          <c:order val="5"/>
          <c:tx>
            <c:strRef>
              <c:f>A11_ábra_chart!$G$18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A11_ábra_chart!$I$18:$S$18</c:f>
              <c:numCache>
                <c:formatCode>General</c:formatCode>
                <c:ptCount val="11"/>
                <c:pt idx="0">
                  <c:v>18</c:v>
                </c:pt>
                <c:pt idx="1">
                  <c:v>19</c:v>
                </c:pt>
                <c:pt idx="2">
                  <c:v>13</c:v>
                </c:pt>
                <c:pt idx="3">
                  <c:v>15</c:v>
                </c:pt>
                <c:pt idx="4">
                  <c:v>24</c:v>
                </c:pt>
                <c:pt idx="5">
                  <c:v>16</c:v>
                </c:pt>
                <c:pt idx="6">
                  <c:v>36</c:v>
                </c:pt>
                <c:pt idx="7">
                  <c:v>14</c:v>
                </c:pt>
                <c:pt idx="8">
                  <c:v>21</c:v>
                </c:pt>
                <c:pt idx="9">
                  <c:v>25</c:v>
                </c:pt>
                <c:pt idx="10">
                  <c:v>29</c:v>
                </c:pt>
              </c:numCache>
            </c:numRef>
          </c:val>
          <c:extLst>
            <c:ext xmlns:c16="http://schemas.microsoft.com/office/drawing/2014/chart" uri="{C3380CC4-5D6E-409C-BE32-E72D297353CC}">
              <c16:uniqueId val="{00000005-133A-4074-9351-158AFD069E29}"/>
            </c:ext>
          </c:extLst>
        </c:ser>
        <c:ser>
          <c:idx val="1"/>
          <c:order val="6"/>
          <c:tx>
            <c:strRef>
              <c:f>A11_ábra_chart!$G$14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A11_ábra_chart!$I$11:$S$11</c:f>
              <c:strCache>
                <c:ptCount val="11"/>
                <c:pt idx="0">
                  <c:v>2013</c:v>
                </c:pt>
                <c:pt idx="1">
                  <c:v>2014</c:v>
                </c:pt>
                <c:pt idx="2">
                  <c:v>2015</c:v>
                </c:pt>
                <c:pt idx="3">
                  <c:v>2016</c:v>
                </c:pt>
                <c:pt idx="4">
                  <c:v>2017</c:v>
                </c:pt>
                <c:pt idx="5">
                  <c:v>2018</c:v>
                </c:pt>
                <c:pt idx="6">
                  <c:v>2019</c:v>
                </c:pt>
                <c:pt idx="7">
                  <c:v>2020</c:v>
                </c:pt>
                <c:pt idx="8">
                  <c:v>2021</c:v>
                </c:pt>
                <c:pt idx="9">
                  <c:v>2022</c:v>
                </c:pt>
                <c:pt idx="10">
                  <c:v>2023 H1</c:v>
                </c:pt>
              </c:strCache>
            </c:strRef>
          </c:cat>
          <c:val>
            <c:numRef>
              <c:f>A11_ábra_chart!$I$14:$S$14</c:f>
              <c:numCache>
                <c:formatCode>General</c:formatCode>
                <c:ptCount val="11"/>
                <c:pt idx="0">
                  <c:v>17</c:v>
                </c:pt>
                <c:pt idx="1">
                  <c:v>15</c:v>
                </c:pt>
                <c:pt idx="2">
                  <c:v>9</c:v>
                </c:pt>
                <c:pt idx="3">
                  <c:v>13</c:v>
                </c:pt>
                <c:pt idx="4">
                  <c:v>6</c:v>
                </c:pt>
                <c:pt idx="5">
                  <c:v>10</c:v>
                </c:pt>
                <c:pt idx="6">
                  <c:v>9</c:v>
                </c:pt>
                <c:pt idx="7">
                  <c:v>8</c:v>
                </c:pt>
                <c:pt idx="8">
                  <c:v>15</c:v>
                </c:pt>
                <c:pt idx="9">
                  <c:v>11</c:v>
                </c:pt>
                <c:pt idx="10">
                  <c:v>18</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A11_ábra_chart!$I$11:$O$11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A12_ábra_chart!$H$8</c:f>
              <c:strCache>
                <c:ptCount val="1"/>
                <c:pt idx="0">
                  <c:v>Prime irodabérleti díj</c:v>
                </c:pt>
              </c:strCache>
            </c:strRef>
          </c:tx>
          <c:spPr>
            <a:ln w="28575" cap="rnd">
              <a:solidFill>
                <a:srgbClr val="DA0000"/>
              </a:solidFill>
              <a:round/>
            </a:ln>
            <a:effectLst/>
          </c:spPr>
          <c:marker>
            <c:symbol val="none"/>
          </c:marker>
          <c:cat>
            <c:strRef>
              <c:f>A12_ábra_chart!$G$9:$G$35</c:f>
              <c:strCache>
                <c:ptCount val="2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strCache>
            </c:strRef>
          </c:cat>
          <c:val>
            <c:numRef>
              <c:f>A12_ábra_chart!$H$9:$H$35</c:f>
              <c:numCache>
                <c:formatCode>#,##0.00</c:formatCode>
                <c:ptCount val="2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numCache>
            </c:numRef>
          </c:val>
          <c:smooth val="0"/>
          <c:extLst>
            <c:ext xmlns:c16="http://schemas.microsoft.com/office/drawing/2014/chart" uri="{C3380CC4-5D6E-409C-BE32-E72D297353CC}">
              <c16:uniqueId val="{00000002-D627-460C-A650-0DA8740B6EF0}"/>
            </c:ext>
          </c:extLst>
        </c:ser>
        <c:ser>
          <c:idx val="0"/>
          <c:order val="1"/>
          <c:tx>
            <c:strRef>
              <c:f>A12_ábra_chart!$I$8</c:f>
              <c:strCache>
                <c:ptCount val="1"/>
                <c:pt idx="0">
                  <c:v>Átlagos kínálati bérleti díj - "A" kategória</c:v>
                </c:pt>
              </c:strCache>
            </c:strRef>
          </c:tx>
          <c:spPr>
            <a:ln w="28575" cap="rnd">
              <a:solidFill>
                <a:srgbClr val="0C2148"/>
              </a:solidFill>
              <a:round/>
            </a:ln>
            <a:effectLst/>
          </c:spPr>
          <c:marker>
            <c:symbol val="none"/>
          </c:marker>
          <c:cat>
            <c:strRef>
              <c:f>A12_ábra_chart!$G$9:$G$35</c:f>
              <c:strCache>
                <c:ptCount val="2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strCache>
            </c:strRef>
          </c:cat>
          <c:val>
            <c:numRef>
              <c:f>A12_ábra_chart!$I$9:$I$35</c:f>
              <c:numCache>
                <c:formatCode>#,##0.00</c:formatCode>
                <c:ptCount val="2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16.38</c:v>
                </c:pt>
                <c:pt idx="25">
                  <c:v>16.399999999999999</c:v>
                </c:pt>
                <c:pt idx="26">
                  <c:v>16.5</c:v>
                </c:pt>
              </c:numCache>
            </c:numRef>
          </c:val>
          <c:smooth val="0"/>
          <c:extLst>
            <c:ext xmlns:c16="http://schemas.microsoft.com/office/drawing/2014/chart" uri="{C3380CC4-5D6E-409C-BE32-E72D297353CC}">
              <c16:uniqueId val="{00000000-D627-460C-A650-0DA8740B6EF0}"/>
            </c:ext>
          </c:extLst>
        </c:ser>
        <c:ser>
          <c:idx val="2"/>
          <c:order val="2"/>
          <c:tx>
            <c:strRef>
              <c:f>A12_ábra_chart!$J$8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A12_ábra_chart!$G$9:$G$35</c:f>
              <c:strCache>
                <c:ptCount val="27"/>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pt idx="13">
                  <c:v>2020 I.</c:v>
                </c:pt>
                <c:pt idx="14">
                  <c:v>2020 II.</c:v>
                </c:pt>
                <c:pt idx="15">
                  <c:v>2020 III.</c:v>
                </c:pt>
                <c:pt idx="16">
                  <c:v>2020 IV.</c:v>
                </c:pt>
                <c:pt idx="17">
                  <c:v>2021 I.</c:v>
                </c:pt>
                <c:pt idx="18">
                  <c:v>2021 II.</c:v>
                </c:pt>
                <c:pt idx="19">
                  <c:v>2021 III.</c:v>
                </c:pt>
                <c:pt idx="20">
                  <c:v>2021 IV.</c:v>
                </c:pt>
                <c:pt idx="21">
                  <c:v>2022 I.</c:v>
                </c:pt>
                <c:pt idx="22">
                  <c:v>2022 II.</c:v>
                </c:pt>
                <c:pt idx="23">
                  <c:v>2022 III.</c:v>
                </c:pt>
                <c:pt idx="24">
                  <c:v>2022 IV.</c:v>
                </c:pt>
                <c:pt idx="25">
                  <c:v>2023 I.</c:v>
                </c:pt>
                <c:pt idx="26">
                  <c:v>2023 II.</c:v>
                </c:pt>
              </c:strCache>
            </c:strRef>
          </c:cat>
          <c:val>
            <c:numRef>
              <c:f>A12_ábra_chart!$J$9:$J$35</c:f>
              <c:numCache>
                <c:formatCode>#,##0.00</c:formatCode>
                <c:ptCount val="2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A12_ábra_chart!$H$7</c:f>
              <c:strCache>
                <c:ptCount val="1"/>
                <c:pt idx="0">
                  <c:v>Prime office rents</c:v>
                </c:pt>
              </c:strCache>
            </c:strRef>
          </c:tx>
          <c:spPr>
            <a:ln w="28575" cap="rnd">
              <a:solidFill>
                <a:srgbClr val="DA0000"/>
              </a:solidFill>
              <a:round/>
            </a:ln>
            <a:effectLst/>
          </c:spPr>
          <c:marker>
            <c:symbol val="none"/>
          </c:marker>
          <c:cat>
            <c:strRef>
              <c:f>A12_ábra_chart!$F$9:$F$35</c:f>
              <c:strCache>
                <c:ptCount val="2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strCache>
            </c:strRef>
          </c:cat>
          <c:val>
            <c:numRef>
              <c:f>A12_ábra_chart!$H$9:$H$35</c:f>
              <c:numCache>
                <c:formatCode>#,##0.00</c:formatCode>
                <c:ptCount val="27"/>
                <c:pt idx="0">
                  <c:v>21</c:v>
                </c:pt>
                <c:pt idx="1">
                  <c:v>21</c:v>
                </c:pt>
                <c:pt idx="2">
                  <c:v>21</c:v>
                </c:pt>
                <c:pt idx="3">
                  <c:v>21</c:v>
                </c:pt>
                <c:pt idx="4">
                  <c:v>21</c:v>
                </c:pt>
                <c:pt idx="5">
                  <c:v>23</c:v>
                </c:pt>
                <c:pt idx="6">
                  <c:v>23</c:v>
                </c:pt>
                <c:pt idx="7">
                  <c:v>24</c:v>
                </c:pt>
                <c:pt idx="8">
                  <c:v>25</c:v>
                </c:pt>
                <c:pt idx="9">
                  <c:v>26</c:v>
                </c:pt>
                <c:pt idx="10">
                  <c:v>26</c:v>
                </c:pt>
                <c:pt idx="11">
                  <c:v>26</c:v>
                </c:pt>
                <c:pt idx="12">
                  <c:v>26</c:v>
                </c:pt>
                <c:pt idx="13">
                  <c:v>26</c:v>
                </c:pt>
                <c:pt idx="14">
                  <c:v>26</c:v>
                </c:pt>
                <c:pt idx="15">
                  <c:v>26</c:v>
                </c:pt>
                <c:pt idx="16">
                  <c:v>26</c:v>
                </c:pt>
                <c:pt idx="17">
                  <c:v>25.5</c:v>
                </c:pt>
                <c:pt idx="18">
                  <c:v>24.5</c:v>
                </c:pt>
                <c:pt idx="19">
                  <c:v>24.5</c:v>
                </c:pt>
                <c:pt idx="20">
                  <c:v>24.5</c:v>
                </c:pt>
                <c:pt idx="21">
                  <c:v>24.5</c:v>
                </c:pt>
                <c:pt idx="22">
                  <c:v>24.5</c:v>
                </c:pt>
                <c:pt idx="23">
                  <c:v>24.5</c:v>
                </c:pt>
                <c:pt idx="24">
                  <c:v>24.5</c:v>
                </c:pt>
                <c:pt idx="25">
                  <c:v>24.5</c:v>
                </c:pt>
                <c:pt idx="26">
                  <c:v>24.5</c:v>
                </c:pt>
              </c:numCache>
            </c:numRef>
          </c:val>
          <c:smooth val="0"/>
          <c:extLst>
            <c:ext xmlns:c16="http://schemas.microsoft.com/office/drawing/2014/chart" uri="{C3380CC4-5D6E-409C-BE32-E72D297353CC}">
              <c16:uniqueId val="{00000000-6763-4DEC-8751-2D568C64E85D}"/>
            </c:ext>
          </c:extLst>
        </c:ser>
        <c:ser>
          <c:idx val="0"/>
          <c:order val="1"/>
          <c:tx>
            <c:strRef>
              <c:f>A12_ábra_chart!$I$7</c:f>
              <c:strCache>
                <c:ptCount val="1"/>
                <c:pt idx="0">
                  <c:v>Average offered rental rate - Category A</c:v>
                </c:pt>
              </c:strCache>
            </c:strRef>
          </c:tx>
          <c:spPr>
            <a:ln w="28575" cap="rnd">
              <a:solidFill>
                <a:srgbClr val="0C2148"/>
              </a:solidFill>
              <a:round/>
            </a:ln>
            <a:effectLst/>
          </c:spPr>
          <c:marker>
            <c:symbol val="none"/>
          </c:marker>
          <c:cat>
            <c:strRef>
              <c:f>A12_ábra_chart!$F$9:$F$35</c:f>
              <c:strCache>
                <c:ptCount val="2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strCache>
            </c:strRef>
          </c:cat>
          <c:val>
            <c:numRef>
              <c:f>A12_ábra_chart!$I$9:$I$35</c:f>
              <c:numCache>
                <c:formatCode>#,##0.00</c:formatCode>
                <c:ptCount val="27"/>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pt idx="13">
                  <c:v>15.5</c:v>
                </c:pt>
                <c:pt idx="14">
                  <c:v>15.7</c:v>
                </c:pt>
                <c:pt idx="15">
                  <c:v>15.6</c:v>
                </c:pt>
                <c:pt idx="16">
                  <c:v>15.8</c:v>
                </c:pt>
                <c:pt idx="17">
                  <c:v>15.9</c:v>
                </c:pt>
                <c:pt idx="18">
                  <c:v>15.9</c:v>
                </c:pt>
                <c:pt idx="19">
                  <c:v>15.9</c:v>
                </c:pt>
                <c:pt idx="20">
                  <c:v>15.9</c:v>
                </c:pt>
                <c:pt idx="21">
                  <c:v>15.9</c:v>
                </c:pt>
                <c:pt idx="22">
                  <c:v>16.38</c:v>
                </c:pt>
                <c:pt idx="23">
                  <c:v>16.38</c:v>
                </c:pt>
                <c:pt idx="24">
                  <c:v>16.38</c:v>
                </c:pt>
                <c:pt idx="25">
                  <c:v>16.399999999999999</c:v>
                </c:pt>
                <c:pt idx="26">
                  <c:v>16.5</c:v>
                </c:pt>
              </c:numCache>
            </c:numRef>
          </c:val>
          <c:smooth val="0"/>
          <c:extLst>
            <c:ext xmlns:c16="http://schemas.microsoft.com/office/drawing/2014/chart" uri="{C3380CC4-5D6E-409C-BE32-E72D297353CC}">
              <c16:uniqueId val="{00000001-6763-4DEC-8751-2D568C64E85D}"/>
            </c:ext>
          </c:extLst>
        </c:ser>
        <c:ser>
          <c:idx val="2"/>
          <c:order val="2"/>
          <c:tx>
            <c:strRef>
              <c:f>A12_ábra_chart!$J$7</c:f>
              <c:strCache>
                <c:ptCount val="1"/>
                <c:pt idx="0">
                  <c:v>Average offered rental rate - Total modern office stock</c:v>
                </c:pt>
              </c:strCache>
            </c:strRef>
          </c:tx>
          <c:spPr>
            <a:ln w="28575" cap="rnd">
              <a:solidFill>
                <a:srgbClr val="F6A800"/>
              </a:solidFill>
              <a:round/>
            </a:ln>
            <a:effectLst/>
          </c:spPr>
          <c:marker>
            <c:symbol val="none"/>
          </c:marker>
          <c:cat>
            <c:strRef>
              <c:f>A12_ábra_chart!$F$9:$F$35</c:f>
              <c:strCache>
                <c:ptCount val="27"/>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pt idx="13">
                  <c:v>2020 Q1</c:v>
                </c:pt>
                <c:pt idx="14">
                  <c:v>2020 Q2</c:v>
                </c:pt>
                <c:pt idx="15">
                  <c:v>2020 Q3</c:v>
                </c:pt>
                <c:pt idx="16">
                  <c:v>2020 Q4</c:v>
                </c:pt>
                <c:pt idx="17">
                  <c:v>2021 Q1</c:v>
                </c:pt>
                <c:pt idx="18">
                  <c:v>2021 Q2</c:v>
                </c:pt>
                <c:pt idx="19">
                  <c:v>2021 Q3</c:v>
                </c:pt>
                <c:pt idx="20">
                  <c:v>2021 Q4</c:v>
                </c:pt>
                <c:pt idx="21">
                  <c:v>2022 Q1</c:v>
                </c:pt>
                <c:pt idx="22">
                  <c:v>2022 Q2</c:v>
                </c:pt>
                <c:pt idx="23">
                  <c:v>2022 Q3</c:v>
                </c:pt>
                <c:pt idx="24">
                  <c:v>2022 Q4</c:v>
                </c:pt>
                <c:pt idx="25">
                  <c:v>2023 Q1</c:v>
                </c:pt>
                <c:pt idx="26">
                  <c:v>2023 Q2</c:v>
                </c:pt>
              </c:strCache>
            </c:strRef>
          </c:cat>
          <c:val>
            <c:numRef>
              <c:f>A12_ábra_chart!$J$9:$J$35</c:f>
              <c:numCache>
                <c:formatCode>#,##0.00</c:formatCode>
                <c:ptCount val="27"/>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pt idx="13">
                  <c:v>13.4</c:v>
                </c:pt>
                <c:pt idx="14">
                  <c:v>13.5</c:v>
                </c:pt>
                <c:pt idx="15">
                  <c:v>13.5</c:v>
                </c:pt>
                <c:pt idx="16">
                  <c:v>13.5</c:v>
                </c:pt>
                <c:pt idx="17">
                  <c:v>13.5</c:v>
                </c:pt>
                <c:pt idx="18">
                  <c:v>13.5</c:v>
                </c:pt>
                <c:pt idx="19">
                  <c:v>13.5</c:v>
                </c:pt>
                <c:pt idx="20">
                  <c:v>13.6</c:v>
                </c:pt>
                <c:pt idx="21">
                  <c:v>13.6</c:v>
                </c:pt>
                <c:pt idx="22">
                  <c:v>13.95</c:v>
                </c:pt>
                <c:pt idx="23">
                  <c:v>13.95</c:v>
                </c:pt>
                <c:pt idx="24">
                  <c:v>14</c:v>
                </c:pt>
                <c:pt idx="25">
                  <c:v>14.1</c:v>
                </c:pt>
                <c:pt idx="26">
                  <c:v>14.2</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A13_ábra_chart!$G$8</c:f>
              <c:strCache>
                <c:ptCount val="1"/>
                <c:pt idx="0">
                  <c:v>Kihasznált ipari-logisztikai állomány</c:v>
                </c:pt>
              </c:strCache>
            </c:strRef>
          </c:tx>
          <c:spPr>
            <a:solidFill>
              <a:srgbClr val="7B5300"/>
            </a:solidFill>
            <a:ln>
              <a:solidFill>
                <a:schemeClr val="tx1"/>
              </a:solidFill>
            </a:ln>
          </c:spPr>
          <c:cat>
            <c:strRef>
              <c:f>A13_ábra_chart!$E$10:$E$59</c:f>
              <c:strCache>
                <c:ptCount val="5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strCache>
            </c:strRef>
          </c:cat>
          <c:val>
            <c:numRef>
              <c:f>A13_ábra_chart!$G$10:$G$59</c:f>
              <c:numCache>
                <c:formatCode>0.0</c:formatCode>
                <c:ptCount val="5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numCache>
            </c:numRef>
          </c:val>
          <c:extLst>
            <c:ext xmlns:c16="http://schemas.microsoft.com/office/drawing/2014/chart" uri="{C3380CC4-5D6E-409C-BE32-E72D297353CC}">
              <c16:uniqueId val="{00000000-9529-47C9-83D4-7B2B81999DDA}"/>
            </c:ext>
          </c:extLst>
        </c:ser>
        <c:ser>
          <c:idx val="2"/>
          <c:order val="1"/>
          <c:tx>
            <c:strRef>
              <c:f>A13_ábra_chart!$H$8</c:f>
              <c:strCache>
                <c:ptCount val="1"/>
                <c:pt idx="0">
                  <c:v>Kihasználatlan ipari-logisztikai állomány</c:v>
                </c:pt>
              </c:strCache>
            </c:strRef>
          </c:tx>
          <c:spPr>
            <a:solidFill>
              <a:srgbClr val="F6A800"/>
            </a:solidFill>
            <a:ln>
              <a:solidFill>
                <a:schemeClr val="tx1"/>
              </a:solidFill>
              <a:prstDash val="solid"/>
            </a:ln>
          </c:spPr>
          <c:cat>
            <c:strRef>
              <c:f>A13_ábra_chart!$E$10:$E$59</c:f>
              <c:strCache>
                <c:ptCount val="5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strCache>
            </c:strRef>
          </c:cat>
          <c:val>
            <c:numRef>
              <c:f>A13_ábra_chart!$H$10:$H$59</c:f>
              <c:numCache>
                <c:formatCode>0.0</c:formatCode>
                <c:ptCount val="5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A13_ábra_chart!$F$8</c:f>
              <c:strCache>
                <c:ptCount val="1"/>
                <c:pt idx="0">
                  <c:v>Kihasználatlan állomány/teljes állomány (jobb tengely)</c:v>
                </c:pt>
              </c:strCache>
            </c:strRef>
          </c:tx>
          <c:spPr>
            <a:ln>
              <a:solidFill>
                <a:schemeClr val="tx1"/>
              </a:solidFill>
              <a:prstDash val="solid"/>
            </a:ln>
          </c:spPr>
          <c:marker>
            <c:symbol val="none"/>
          </c:marker>
          <c:cat>
            <c:strRef>
              <c:f>A13_ábra_chart!$E$10:$E$59</c:f>
              <c:strCache>
                <c:ptCount val="50"/>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pt idx="36">
                  <c:v>2020 I.</c:v>
                </c:pt>
                <c:pt idx="37">
                  <c:v>II.</c:v>
                </c:pt>
                <c:pt idx="38">
                  <c:v>III.</c:v>
                </c:pt>
                <c:pt idx="39">
                  <c:v>IV.</c:v>
                </c:pt>
                <c:pt idx="40">
                  <c:v>2021 I.</c:v>
                </c:pt>
                <c:pt idx="41">
                  <c:v>II.</c:v>
                </c:pt>
                <c:pt idx="42">
                  <c:v>III.</c:v>
                </c:pt>
                <c:pt idx="43">
                  <c:v>IV.</c:v>
                </c:pt>
                <c:pt idx="44">
                  <c:v>2022 I.</c:v>
                </c:pt>
                <c:pt idx="45">
                  <c:v>II.</c:v>
                </c:pt>
                <c:pt idx="46">
                  <c:v>III.</c:v>
                </c:pt>
                <c:pt idx="47">
                  <c:v>IV.</c:v>
                </c:pt>
                <c:pt idx="48">
                  <c:v>2023 I.</c:v>
                </c:pt>
                <c:pt idx="49">
                  <c:v>II.</c:v>
                </c:pt>
              </c:strCache>
            </c:strRef>
          </c:cat>
          <c:val>
            <c:numRef>
              <c:f>A13_ábra_chart!$F$10:$F$59</c:f>
              <c:numCache>
                <c:formatCode>#,##0.0</c:formatCode>
                <c:ptCount val="5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A13_ábra_chart!$G$9</c:f>
              <c:strCache>
                <c:ptCount val="1"/>
                <c:pt idx="0">
                  <c:v>Industrial space in use</c:v>
                </c:pt>
              </c:strCache>
            </c:strRef>
          </c:tx>
          <c:spPr>
            <a:solidFill>
              <a:srgbClr val="7B5300"/>
            </a:solidFill>
            <a:ln>
              <a:solidFill>
                <a:schemeClr val="tx1"/>
              </a:solidFill>
            </a:ln>
          </c:spPr>
          <c:cat>
            <c:strRef>
              <c:f>A13_ábra_chart!$D$10:$D$59</c:f>
              <c:strCache>
                <c:ptCount val="5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strCache>
            </c:strRef>
          </c:cat>
          <c:val>
            <c:numRef>
              <c:f>A13_ábra_chart!$G$10:$G$59</c:f>
              <c:numCache>
                <c:formatCode>0.0</c:formatCode>
                <c:ptCount val="50"/>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pt idx="36">
                  <c:v>2.2231468799999998</c:v>
                </c:pt>
                <c:pt idx="37">
                  <c:v>2.2901732999999997</c:v>
                </c:pt>
                <c:pt idx="38">
                  <c:v>2.2970228800000001</c:v>
                </c:pt>
                <c:pt idx="39">
                  <c:v>2.3269078799999998</c:v>
                </c:pt>
                <c:pt idx="40">
                  <c:v>2.35392388</c:v>
                </c:pt>
                <c:pt idx="41">
                  <c:v>2.4415830000000001</c:v>
                </c:pt>
                <c:pt idx="42">
                  <c:v>2.4778069999999999</c:v>
                </c:pt>
                <c:pt idx="43">
                  <c:v>2.647106</c:v>
                </c:pt>
                <c:pt idx="44">
                  <c:v>2.6953246799999997</c:v>
                </c:pt>
                <c:pt idx="45">
                  <c:v>2.7400509999999998</c:v>
                </c:pt>
                <c:pt idx="46">
                  <c:v>2.9273745600000001</c:v>
                </c:pt>
                <c:pt idx="47">
                  <c:v>3.0176076800000007</c:v>
                </c:pt>
                <c:pt idx="48">
                  <c:v>3.0504771200000005</c:v>
                </c:pt>
                <c:pt idx="49">
                  <c:v>3.0230051199999997</c:v>
                </c:pt>
              </c:numCache>
            </c:numRef>
          </c:val>
          <c:extLst>
            <c:ext xmlns:c16="http://schemas.microsoft.com/office/drawing/2014/chart" uri="{C3380CC4-5D6E-409C-BE32-E72D297353CC}">
              <c16:uniqueId val="{00000000-34F6-417B-9E3B-93393B8D5491}"/>
            </c:ext>
          </c:extLst>
        </c:ser>
        <c:ser>
          <c:idx val="2"/>
          <c:order val="1"/>
          <c:tx>
            <c:strRef>
              <c:f>A13_ábra_chart!$H$9</c:f>
              <c:strCache>
                <c:ptCount val="1"/>
                <c:pt idx="0">
                  <c:v>Vacant industrial space</c:v>
                </c:pt>
              </c:strCache>
            </c:strRef>
          </c:tx>
          <c:spPr>
            <a:solidFill>
              <a:srgbClr val="F6A800"/>
            </a:solidFill>
            <a:ln>
              <a:solidFill>
                <a:schemeClr val="tx1"/>
              </a:solidFill>
              <a:prstDash val="solid"/>
            </a:ln>
          </c:spPr>
          <c:cat>
            <c:strRef>
              <c:f>A13_ábra_chart!$D$10:$D$59</c:f>
              <c:strCache>
                <c:ptCount val="5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strCache>
            </c:strRef>
          </c:cat>
          <c:val>
            <c:numRef>
              <c:f>A13_ábra_chart!$H$10:$H$59</c:f>
              <c:numCache>
                <c:formatCode>0.0</c:formatCode>
                <c:ptCount val="50"/>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pt idx="36">
                  <c:v>6.3821000000000003E-2</c:v>
                </c:pt>
                <c:pt idx="37">
                  <c:v>6.0933580000000001E-2</c:v>
                </c:pt>
                <c:pt idx="38">
                  <c:v>5.4084E-2</c:v>
                </c:pt>
                <c:pt idx="39">
                  <c:v>4.7995000000000003E-2</c:v>
                </c:pt>
                <c:pt idx="40">
                  <c:v>6.1622000000000003E-2</c:v>
                </c:pt>
                <c:pt idx="41">
                  <c:v>0.1009</c:v>
                </c:pt>
                <c:pt idx="42">
                  <c:v>8.9707999999999996E-2</c:v>
                </c:pt>
                <c:pt idx="43">
                  <c:v>8.6761000000000005E-2</c:v>
                </c:pt>
                <c:pt idx="44">
                  <c:v>0.11718299999999998</c:v>
                </c:pt>
                <c:pt idx="45">
                  <c:v>0.18784999999999999</c:v>
                </c:pt>
                <c:pt idx="46">
                  <c:v>0.149396</c:v>
                </c:pt>
                <c:pt idx="47">
                  <c:v>0.12014</c:v>
                </c:pt>
                <c:pt idx="48">
                  <c:v>0.19067500000000001</c:v>
                </c:pt>
                <c:pt idx="49">
                  <c:v>0.28372999999999998</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A13_ábra_chart!$F$9</c:f>
              <c:strCache>
                <c:ptCount val="1"/>
                <c:pt idx="0">
                  <c:v>Vacant stock/stock of industrial spaces (right-hand scale)</c:v>
                </c:pt>
              </c:strCache>
            </c:strRef>
          </c:tx>
          <c:spPr>
            <a:ln>
              <a:solidFill>
                <a:schemeClr val="tx1"/>
              </a:solidFill>
              <a:prstDash val="solid"/>
            </a:ln>
          </c:spPr>
          <c:marker>
            <c:symbol val="none"/>
          </c:marker>
          <c:cat>
            <c:strRef>
              <c:f>A13_ábra_chart!$D$10:$D$59</c:f>
              <c:strCache>
                <c:ptCount val="50"/>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pt idx="36">
                  <c:v>2020 Q1</c:v>
                </c:pt>
                <c:pt idx="37">
                  <c:v>Q2</c:v>
                </c:pt>
                <c:pt idx="38">
                  <c:v>Q3</c:v>
                </c:pt>
                <c:pt idx="39">
                  <c:v>Q4</c:v>
                </c:pt>
                <c:pt idx="40">
                  <c:v>2021 Q1</c:v>
                </c:pt>
                <c:pt idx="41">
                  <c:v>Q2</c:v>
                </c:pt>
                <c:pt idx="42">
                  <c:v>Q3</c:v>
                </c:pt>
                <c:pt idx="43">
                  <c:v>Q4</c:v>
                </c:pt>
                <c:pt idx="44">
                  <c:v>2022 Q1</c:v>
                </c:pt>
                <c:pt idx="45">
                  <c:v>Q2</c:v>
                </c:pt>
                <c:pt idx="46">
                  <c:v>Q3</c:v>
                </c:pt>
                <c:pt idx="47">
                  <c:v>Q4</c:v>
                </c:pt>
                <c:pt idx="48">
                  <c:v>2023 Q1</c:v>
                </c:pt>
                <c:pt idx="49">
                  <c:v>Q2</c:v>
                </c:pt>
              </c:strCache>
            </c:strRef>
          </c:cat>
          <c:val>
            <c:numRef>
              <c:f>A13_ábra_chart!$F$10:$F$59</c:f>
              <c:numCache>
                <c:formatCode>#,##0.0</c:formatCode>
                <c:ptCount val="50"/>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pt idx="36">
                  <c:v>2.7906382314385634</c:v>
                </c:pt>
                <c:pt idx="37">
                  <c:v>2.5916975752289071</c:v>
                </c:pt>
                <c:pt idx="38">
                  <c:v>2.3003633080262178</c:v>
                </c:pt>
                <c:pt idx="39">
                  <c:v>2.020924746194253</c:v>
                </c:pt>
                <c:pt idx="40">
                  <c:v>2.5510589763668658</c:v>
                </c:pt>
                <c:pt idx="41">
                  <c:v>3.9685614417087547</c:v>
                </c:pt>
                <c:pt idx="42">
                  <c:v>3.4939620605916613</c:v>
                </c:pt>
                <c:pt idx="43">
                  <c:v>3.1735633079443879</c:v>
                </c:pt>
                <c:pt idx="44">
                  <c:v>4.1664952893568632</c:v>
                </c:pt>
                <c:pt idx="45">
                  <c:v>6.4158590061617522</c:v>
                </c:pt>
                <c:pt idx="46">
                  <c:v>4.8556106829103305</c:v>
                </c:pt>
                <c:pt idx="47">
                  <c:v>3.8288610893021193</c:v>
                </c:pt>
                <c:pt idx="48">
                  <c:v>5.8829389346896797</c:v>
                </c:pt>
                <c:pt idx="49">
                  <c:v>8.580366727408153</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802628469541887"/>
        </c:manualLayout>
      </c:layout>
      <c:barChart>
        <c:barDir val="col"/>
        <c:grouping val="stacked"/>
        <c:varyColors val="0"/>
        <c:ser>
          <c:idx val="2"/>
          <c:order val="0"/>
          <c:tx>
            <c:strRef>
              <c:f>A14_ábra_chart!$E$13</c:f>
              <c:strCache>
                <c:ptCount val="1"/>
                <c:pt idx="0">
                  <c:v>Logisztikai szolgáltatás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A14_ábra_chart!$F$13:$O$13</c:f>
              <c:numCache>
                <c:formatCode>0</c:formatCode>
                <c:ptCount val="10"/>
                <c:pt idx="0">
                  <c:v>39</c:v>
                </c:pt>
                <c:pt idx="1">
                  <c:v>65</c:v>
                </c:pt>
                <c:pt idx="2">
                  <c:v>65</c:v>
                </c:pt>
                <c:pt idx="3">
                  <c:v>51</c:v>
                </c:pt>
                <c:pt idx="4">
                  <c:v>58.747096233672266</c:v>
                </c:pt>
                <c:pt idx="5">
                  <c:v>50.210300969651179</c:v>
                </c:pt>
                <c:pt idx="6">
                  <c:v>39.077544785133</c:v>
                </c:pt>
                <c:pt idx="7">
                  <c:v>61</c:v>
                </c:pt>
                <c:pt idx="8">
                  <c:v>29</c:v>
                </c:pt>
                <c:pt idx="9">
                  <c:v>54</c:v>
                </c:pt>
              </c:numCache>
            </c:numRef>
          </c:val>
          <c:extLst>
            <c:ext xmlns:c16="http://schemas.microsoft.com/office/drawing/2014/chart" uri="{C3380CC4-5D6E-409C-BE32-E72D297353CC}">
              <c16:uniqueId val="{00000003-8529-4103-A156-E0DD82EF1195}"/>
            </c:ext>
          </c:extLst>
        </c:ser>
        <c:ser>
          <c:idx val="1"/>
          <c:order val="1"/>
          <c:tx>
            <c:strRef>
              <c:f>A14_ábra_chart!$E$12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A14_ábra_chart!$F$12:$O$12</c:f>
              <c:numCache>
                <c:formatCode>0</c:formatCode>
                <c:ptCount val="10"/>
                <c:pt idx="0">
                  <c:v>28.000000000000004</c:v>
                </c:pt>
                <c:pt idx="1">
                  <c:v>19</c:v>
                </c:pt>
                <c:pt idx="2">
                  <c:v>20</c:v>
                </c:pt>
                <c:pt idx="3">
                  <c:v>31</c:v>
                </c:pt>
                <c:pt idx="4">
                  <c:v>6.8311816900872087</c:v>
                </c:pt>
                <c:pt idx="5">
                  <c:v>24.849515174411284</c:v>
                </c:pt>
                <c:pt idx="6">
                  <c:v>21.928629749895599</c:v>
                </c:pt>
                <c:pt idx="7">
                  <c:v>11</c:v>
                </c:pt>
                <c:pt idx="8">
                  <c:v>32</c:v>
                </c:pt>
                <c:pt idx="9">
                  <c:v>11</c:v>
                </c:pt>
              </c:numCache>
            </c:numRef>
          </c:val>
          <c:extLst>
            <c:ext xmlns:c16="http://schemas.microsoft.com/office/drawing/2014/chart" uri="{C3380CC4-5D6E-409C-BE32-E72D297353CC}">
              <c16:uniqueId val="{00000001-8529-4103-A156-E0DD82EF1195}"/>
            </c:ext>
          </c:extLst>
        </c:ser>
        <c:ser>
          <c:idx val="3"/>
          <c:order val="2"/>
          <c:tx>
            <c:strRef>
              <c:f>A14_ábra_chart!$E$14</c:f>
              <c:strCache>
                <c:ptCount val="1"/>
                <c:pt idx="0">
                  <c:v>Gyártás</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A14_ábra_chart!$F$14:$O$14</c:f>
              <c:numCache>
                <c:formatCode>0</c:formatCode>
                <c:ptCount val="10"/>
                <c:pt idx="0">
                  <c:v>18</c:v>
                </c:pt>
                <c:pt idx="1">
                  <c:v>10</c:v>
                </c:pt>
                <c:pt idx="2">
                  <c:v>11</c:v>
                </c:pt>
                <c:pt idx="3">
                  <c:v>13</c:v>
                </c:pt>
                <c:pt idx="4">
                  <c:v>3.8082181347347572</c:v>
                </c:pt>
                <c:pt idx="5">
                  <c:v>18.603450447046971</c:v>
                </c:pt>
                <c:pt idx="6">
                  <c:v>18.846818101434</c:v>
                </c:pt>
                <c:pt idx="7">
                  <c:v>11</c:v>
                </c:pt>
                <c:pt idx="8">
                  <c:v>20</c:v>
                </c:pt>
                <c:pt idx="9">
                  <c:v>31</c:v>
                </c:pt>
              </c:numCache>
            </c:numRef>
          </c:val>
          <c:extLst>
            <c:ext xmlns:c16="http://schemas.microsoft.com/office/drawing/2014/chart" uri="{C3380CC4-5D6E-409C-BE32-E72D297353CC}">
              <c16:uniqueId val="{00000002-8529-4103-A156-E0DD82EF1195}"/>
            </c:ext>
          </c:extLst>
        </c:ser>
        <c:ser>
          <c:idx val="5"/>
          <c:order val="3"/>
          <c:tx>
            <c:strRef>
              <c:f>A14_ábra_chart!$E$15</c:f>
              <c:strCache>
                <c:ptCount val="1"/>
                <c:pt idx="0">
                  <c:v>Gyógyszeripar</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EE9D-4C60-AE68-7340428B0B4F}"/>
                </c:ext>
              </c:extLst>
            </c:dLbl>
            <c:dLbl>
              <c:idx val="2"/>
              <c:delete val="1"/>
              <c:extLst>
                <c:ext xmlns:c15="http://schemas.microsoft.com/office/drawing/2012/chart" uri="{CE6537A1-D6FC-4f65-9D91-7224C49458BB}"/>
                <c:ext xmlns:c16="http://schemas.microsoft.com/office/drawing/2014/chart" uri="{C3380CC4-5D6E-409C-BE32-E72D297353CC}">
                  <c16:uniqueId val="{00000006-EE9D-4C60-AE68-7340428B0B4F}"/>
                </c:ext>
              </c:extLst>
            </c:dLbl>
            <c:dLbl>
              <c:idx val="3"/>
              <c:delete val="1"/>
              <c:extLst>
                <c:ext xmlns:c15="http://schemas.microsoft.com/office/drawing/2012/chart" uri="{CE6537A1-D6FC-4f65-9D91-7224C49458BB}"/>
                <c:ext xmlns:c16="http://schemas.microsoft.com/office/drawing/2014/chart" uri="{C3380CC4-5D6E-409C-BE32-E72D297353CC}">
                  <c16:uniqueId val="{0000000A-EE9D-4C60-AE68-7340428B0B4F}"/>
                </c:ext>
              </c:extLst>
            </c:dLbl>
            <c:dLbl>
              <c:idx val="4"/>
              <c:delete val="1"/>
              <c:extLst>
                <c:ext xmlns:c15="http://schemas.microsoft.com/office/drawing/2012/chart" uri="{CE6537A1-D6FC-4f65-9D91-7224C49458BB}"/>
                <c:ext xmlns:c16="http://schemas.microsoft.com/office/drawing/2014/chart" uri="{C3380CC4-5D6E-409C-BE32-E72D297353CC}">
                  <c16:uniqueId val="{00000007-EE9D-4C60-AE68-7340428B0B4F}"/>
                </c:ext>
              </c:extLst>
            </c:dLbl>
            <c:dLbl>
              <c:idx val="6"/>
              <c:delete val="1"/>
              <c:extLst>
                <c:ext xmlns:c15="http://schemas.microsoft.com/office/drawing/2012/chart" uri="{CE6537A1-D6FC-4f65-9D91-7224C49458BB}"/>
                <c:ext xmlns:c16="http://schemas.microsoft.com/office/drawing/2014/chart" uri="{C3380CC4-5D6E-409C-BE32-E72D297353CC}">
                  <c16:uniqueId val="{00000000-8147-497F-963A-93A9B5594732}"/>
                </c:ext>
              </c:extLst>
            </c:dLbl>
            <c:dLbl>
              <c:idx val="7"/>
              <c:delete val="1"/>
              <c:extLst>
                <c:ext xmlns:c15="http://schemas.microsoft.com/office/drawing/2012/chart" uri="{CE6537A1-D6FC-4f65-9D91-7224C49458BB}"/>
                <c:ext xmlns:c16="http://schemas.microsoft.com/office/drawing/2014/chart" uri="{C3380CC4-5D6E-409C-BE32-E72D297353CC}">
                  <c16:uniqueId val="{00000000-B4F8-419D-9D1B-BA383FC1BED6}"/>
                </c:ext>
              </c:extLst>
            </c:dLbl>
            <c:dLbl>
              <c:idx val="9"/>
              <c:delete val="1"/>
              <c:extLst>
                <c:ext xmlns:c15="http://schemas.microsoft.com/office/drawing/2012/chart" uri="{CE6537A1-D6FC-4f65-9D91-7224C49458BB}"/>
                <c:ext xmlns:c16="http://schemas.microsoft.com/office/drawing/2014/chart" uri="{C3380CC4-5D6E-409C-BE32-E72D297353CC}">
                  <c16:uniqueId val="{00000000-3CA4-46E8-8157-A08C1ECBDD9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A14_ábra_chart!$F$15:$O$15</c:f>
              <c:numCache>
                <c:formatCode>0</c:formatCode>
                <c:ptCount val="10"/>
                <c:pt idx="0">
                  <c:v>10</c:v>
                </c:pt>
                <c:pt idx="1">
                  <c:v>2</c:v>
                </c:pt>
                <c:pt idx="2">
                  <c:v>0</c:v>
                </c:pt>
                <c:pt idx="3">
                  <c:v>1</c:v>
                </c:pt>
                <c:pt idx="4">
                  <c:v>1.051068205186793</c:v>
                </c:pt>
                <c:pt idx="5">
                  <c:v>2.6147000797548587</c:v>
                </c:pt>
                <c:pt idx="6">
                  <c:v>2.3127227027982902</c:v>
                </c:pt>
                <c:pt idx="7">
                  <c:v>0</c:v>
                </c:pt>
                <c:pt idx="8">
                  <c:v>6</c:v>
                </c:pt>
                <c:pt idx="9">
                  <c:v>1</c:v>
                </c:pt>
              </c:numCache>
            </c:numRef>
          </c:val>
          <c:extLst>
            <c:ext xmlns:c16="http://schemas.microsoft.com/office/drawing/2014/chart" uri="{C3380CC4-5D6E-409C-BE32-E72D297353CC}">
              <c16:uniqueId val="{00000002-EE9D-4C60-AE68-7340428B0B4F}"/>
            </c:ext>
          </c:extLst>
        </c:ser>
        <c:ser>
          <c:idx val="6"/>
          <c:order val="4"/>
          <c:tx>
            <c:strRef>
              <c:f>A14_ábra_chart!$E$16</c:f>
              <c:strCache>
                <c:ptCount val="1"/>
                <c:pt idx="0">
                  <c:v>Szolgáltatás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E9D-4C60-AE68-7340428B0B4F}"/>
                </c:ext>
              </c:extLst>
            </c:dLbl>
            <c:dLbl>
              <c:idx val="5"/>
              <c:delete val="1"/>
              <c:extLst>
                <c:ext xmlns:c15="http://schemas.microsoft.com/office/drawing/2012/chart" uri="{CE6537A1-D6FC-4f65-9D91-7224C49458BB}"/>
                <c:ext xmlns:c16="http://schemas.microsoft.com/office/drawing/2014/chart" uri="{C3380CC4-5D6E-409C-BE32-E72D297353CC}">
                  <c16:uniqueId val="{00000011-EE9D-4C60-AE68-7340428B0B4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A14_ábra_chart!$F$16:$O$16</c:f>
              <c:numCache>
                <c:formatCode>0</c:formatCode>
                <c:ptCount val="10"/>
                <c:pt idx="0">
                  <c:v>1</c:v>
                </c:pt>
                <c:pt idx="1">
                  <c:v>3</c:v>
                </c:pt>
                <c:pt idx="2">
                  <c:v>2</c:v>
                </c:pt>
                <c:pt idx="3">
                  <c:v>3</c:v>
                </c:pt>
                <c:pt idx="4">
                  <c:v>27.166304885943866</c:v>
                </c:pt>
                <c:pt idx="5">
                  <c:v>0.78411619023632628</c:v>
                </c:pt>
                <c:pt idx="6">
                  <c:v>17.554906704694702</c:v>
                </c:pt>
                <c:pt idx="7">
                  <c:v>16</c:v>
                </c:pt>
                <c:pt idx="8">
                  <c:v>7</c:v>
                </c:pt>
                <c:pt idx="9">
                  <c:v>3</c:v>
                </c:pt>
              </c:numCache>
            </c:numRef>
          </c:val>
          <c:extLst>
            <c:ext xmlns:c16="http://schemas.microsoft.com/office/drawing/2014/chart" uri="{C3380CC4-5D6E-409C-BE32-E72D297353CC}">
              <c16:uniqueId val="{00000003-EE9D-4C60-AE68-7340428B0B4F}"/>
            </c:ext>
          </c:extLst>
        </c:ser>
        <c:ser>
          <c:idx val="7"/>
          <c:order val="5"/>
          <c:tx>
            <c:strRef>
              <c:f>A14_ábra_chart!$E$17</c:f>
              <c:strCache>
                <c:ptCount val="1"/>
                <c:pt idx="0">
                  <c:v>Egyéb</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E-4F4E-9F36-1F33E0CC7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7-497F-963A-93A9B55947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EC-46B5-A2F5-D9D76875A3E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Ref>
              <c:f>A14_ábra_chart!$F$17:$O$17</c:f>
              <c:numCache>
                <c:formatCode>0</c:formatCode>
                <c:ptCount val="10"/>
                <c:pt idx="0">
                  <c:v>4</c:v>
                </c:pt>
                <c:pt idx="1">
                  <c:v>1</c:v>
                </c:pt>
                <c:pt idx="2">
                  <c:v>2</c:v>
                </c:pt>
                <c:pt idx="3">
                  <c:v>1</c:v>
                </c:pt>
                <c:pt idx="4">
                  <c:v>2.3961308503751093</c:v>
                </c:pt>
                <c:pt idx="5">
                  <c:v>2.9379171388993828</c:v>
                </c:pt>
                <c:pt idx="6">
                  <c:v>0.27937795604453503</c:v>
                </c:pt>
                <c:pt idx="7">
                  <c:v>1</c:v>
                </c:pt>
                <c:pt idx="8">
                  <c:v>6</c:v>
                </c:pt>
                <c:pt idx="9">
                  <c:v>6</c:v>
                </c:pt>
              </c:numCache>
            </c:numRef>
          </c:val>
          <c:extLst>
            <c:ext xmlns:c16="http://schemas.microsoft.com/office/drawing/2014/chart" uri="{C3380CC4-5D6E-409C-BE32-E72D297353CC}">
              <c16:uniqueId val="{00000004-EE9D-4C60-AE68-7340428B0B4F}"/>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4175035971743202E-3"/>
          <c:y val="0.86288044940929787"/>
          <c:w val="0.98226734054937348"/>
          <c:h val="0.125143500427837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6.6352797465818181E-2"/>
          <c:w val="0.84780111111111112"/>
          <c:h val="0.63629888772762677"/>
        </c:manualLayout>
      </c:layout>
      <c:barChart>
        <c:barDir val="col"/>
        <c:grouping val="stacked"/>
        <c:varyColors val="0"/>
        <c:ser>
          <c:idx val="0"/>
          <c:order val="0"/>
          <c:tx>
            <c:strRef>
              <c:f>'4_ábra_chart'!$H$8</c:f>
              <c:strCache>
                <c:ptCount val="1"/>
                <c:pt idx="0">
                  <c:v>New lease</c:v>
                </c:pt>
              </c:strCache>
            </c:strRef>
          </c:tx>
          <c:spPr>
            <a:solidFill>
              <a:srgbClr val="DA0000"/>
            </a:solidFill>
            <a:ln>
              <a:solidFill>
                <a:schemeClr val="tx1"/>
              </a:solidFill>
            </a:ln>
            <a:effectLst/>
          </c:spPr>
          <c:invertIfNegative val="0"/>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'4_ábra_chart'!$H$10:$H$35</c:f>
              <c:numCache>
                <c:formatCode>0.0</c:formatCode>
                <c:ptCount val="26"/>
                <c:pt idx="0">
                  <c:v>35.674999999999997</c:v>
                </c:pt>
                <c:pt idx="1">
                  <c:v>32.475000000000001</c:v>
                </c:pt>
                <c:pt idx="2">
                  <c:v>45.61</c:v>
                </c:pt>
                <c:pt idx="3">
                  <c:v>44.645000000000003</c:v>
                </c:pt>
                <c:pt idx="4">
                  <c:v>54.146999999999998</c:v>
                </c:pt>
                <c:pt idx="5">
                  <c:v>60.460619999999999</c:v>
                </c:pt>
                <c:pt idx="6">
                  <c:v>54.145820000000015</c:v>
                </c:pt>
                <c:pt idx="7">
                  <c:v>62.112750000000005</c:v>
                </c:pt>
                <c:pt idx="8">
                  <c:v>36.26</c:v>
                </c:pt>
                <c:pt idx="9">
                  <c:v>69.825399999999988</c:v>
                </c:pt>
                <c:pt idx="10">
                  <c:v>37.847540000000002</c:v>
                </c:pt>
                <c:pt idx="11">
                  <c:v>37.666930000000001</c:v>
                </c:pt>
                <c:pt idx="12">
                  <c:v>24.895</c:v>
                </c:pt>
                <c:pt idx="13">
                  <c:v>23.627269999999996</c:v>
                </c:pt>
                <c:pt idx="14">
                  <c:v>20.121449999999999</c:v>
                </c:pt>
                <c:pt idx="15">
                  <c:v>35.863140000000001</c:v>
                </c:pt>
                <c:pt idx="16">
                  <c:v>30.243833000000002</c:v>
                </c:pt>
                <c:pt idx="17">
                  <c:v>33.85754</c:v>
                </c:pt>
                <c:pt idx="18">
                  <c:v>49.29867999999999</c:v>
                </c:pt>
                <c:pt idx="19">
                  <c:v>32.304000000000002</c:v>
                </c:pt>
                <c:pt idx="20">
                  <c:v>22.068000000000001</c:v>
                </c:pt>
                <c:pt idx="21">
                  <c:v>34.737000000000002</c:v>
                </c:pt>
                <c:pt idx="22">
                  <c:v>23.338999999999999</c:v>
                </c:pt>
                <c:pt idx="23">
                  <c:v>38.226999999999997</c:v>
                </c:pt>
                <c:pt idx="24">
                  <c:v>29.664000000000001</c:v>
                </c:pt>
                <c:pt idx="25">
                  <c:v>54.515000000000001</c:v>
                </c:pt>
              </c:numCache>
            </c:numRef>
          </c:val>
          <c:extLst>
            <c:ext xmlns:c16="http://schemas.microsoft.com/office/drawing/2014/chart" uri="{C3380CC4-5D6E-409C-BE32-E72D297353CC}">
              <c16:uniqueId val="{00000000-A251-44CE-8BD7-8B701D6DF2D2}"/>
            </c:ext>
          </c:extLst>
        </c:ser>
        <c:ser>
          <c:idx val="1"/>
          <c:order val="1"/>
          <c:tx>
            <c:strRef>
              <c:f>'4_ábra_chart'!$I$8</c:f>
              <c:strCache>
                <c:ptCount val="1"/>
                <c:pt idx="0">
                  <c:v>Pre-lease</c:v>
                </c:pt>
              </c:strCache>
            </c:strRef>
          </c:tx>
          <c:spPr>
            <a:solidFill>
              <a:srgbClr val="232157"/>
            </a:solidFill>
            <a:ln w="9525">
              <a:solidFill>
                <a:schemeClr val="tx1"/>
              </a:solidFill>
            </a:ln>
            <a:effectLst/>
          </c:spPr>
          <c:invertIfNegative val="0"/>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'4_ábra_chart'!$I$10:$I$35</c:f>
              <c:numCache>
                <c:formatCode>0.0</c:formatCode>
                <c:ptCount val="26"/>
                <c:pt idx="0">
                  <c:v>6.8949999999999996</c:v>
                </c:pt>
                <c:pt idx="1">
                  <c:v>18.54</c:v>
                </c:pt>
                <c:pt idx="2">
                  <c:v>13.755000000000001</c:v>
                </c:pt>
                <c:pt idx="3">
                  <c:v>32.704999999999998</c:v>
                </c:pt>
                <c:pt idx="4">
                  <c:v>4.242</c:v>
                </c:pt>
                <c:pt idx="5">
                  <c:v>27.457000000000001</c:v>
                </c:pt>
                <c:pt idx="6">
                  <c:v>18.143000000000001</c:v>
                </c:pt>
                <c:pt idx="7">
                  <c:v>45.06</c:v>
                </c:pt>
                <c:pt idx="8">
                  <c:v>3.355</c:v>
                </c:pt>
                <c:pt idx="9">
                  <c:v>41.62979</c:v>
                </c:pt>
                <c:pt idx="10">
                  <c:v>19.965</c:v>
                </c:pt>
                <c:pt idx="11">
                  <c:v>63.061419999999998</c:v>
                </c:pt>
                <c:pt idx="12">
                  <c:v>10.944000000000001</c:v>
                </c:pt>
                <c:pt idx="13">
                  <c:v>12.5</c:v>
                </c:pt>
                <c:pt idx="14">
                  <c:v>14.638</c:v>
                </c:pt>
                <c:pt idx="15">
                  <c:v>6.2240000000000002</c:v>
                </c:pt>
                <c:pt idx="16">
                  <c:v>2.5059999999999998</c:v>
                </c:pt>
                <c:pt idx="17">
                  <c:v>17.742999999999999</c:v>
                </c:pt>
                <c:pt idx="18">
                  <c:v>8.7379999999999995</c:v>
                </c:pt>
                <c:pt idx="19">
                  <c:v>14.433</c:v>
                </c:pt>
                <c:pt idx="20">
                  <c:v>8.2219999999999995</c:v>
                </c:pt>
                <c:pt idx="21">
                  <c:v>4.8449999999999998</c:v>
                </c:pt>
                <c:pt idx="22">
                  <c:v>22.721</c:v>
                </c:pt>
                <c:pt idx="23">
                  <c:v>7.2149999999999999</c:v>
                </c:pt>
                <c:pt idx="24">
                  <c:v>1.1279999999999999</c:v>
                </c:pt>
                <c:pt idx="25">
                  <c:v>3.3239999999999998</c:v>
                </c:pt>
              </c:numCache>
            </c:numRef>
          </c:val>
          <c:extLst>
            <c:ext xmlns:c16="http://schemas.microsoft.com/office/drawing/2014/chart" uri="{C3380CC4-5D6E-409C-BE32-E72D297353CC}">
              <c16:uniqueId val="{00000001-A251-44CE-8BD7-8B701D6DF2D2}"/>
            </c:ext>
          </c:extLst>
        </c:ser>
        <c:ser>
          <c:idx val="2"/>
          <c:order val="2"/>
          <c:tx>
            <c:strRef>
              <c:f>'4_ábra_chart'!$J$8</c:f>
              <c:strCache>
                <c:ptCount val="1"/>
                <c:pt idx="0">
                  <c:v>Expansion</c:v>
                </c:pt>
              </c:strCache>
            </c:strRef>
          </c:tx>
          <c:spPr>
            <a:solidFill>
              <a:srgbClr val="78A3D5"/>
            </a:solidFill>
            <a:ln w="9525">
              <a:solidFill>
                <a:schemeClr val="tx1"/>
              </a:solidFill>
            </a:ln>
            <a:effectLst/>
          </c:spPr>
          <c:invertIfNegative val="0"/>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'4_ábra_chart'!$J$10:$J$35</c:f>
              <c:numCache>
                <c:formatCode>0.0</c:formatCode>
                <c:ptCount val="26"/>
                <c:pt idx="0">
                  <c:v>12.23</c:v>
                </c:pt>
                <c:pt idx="1">
                  <c:v>9.73</c:v>
                </c:pt>
                <c:pt idx="2">
                  <c:v>10.64</c:v>
                </c:pt>
                <c:pt idx="3">
                  <c:v>15.59</c:v>
                </c:pt>
                <c:pt idx="4">
                  <c:v>8.641</c:v>
                </c:pt>
                <c:pt idx="5">
                  <c:v>18.872619999999998</c:v>
                </c:pt>
                <c:pt idx="6">
                  <c:v>11.622000000000002</c:v>
                </c:pt>
                <c:pt idx="7">
                  <c:v>20.883419999999997</c:v>
                </c:pt>
                <c:pt idx="8">
                  <c:v>11.851000000000001</c:v>
                </c:pt>
                <c:pt idx="9">
                  <c:v>16.01961</c:v>
                </c:pt>
                <c:pt idx="10">
                  <c:v>12.76075</c:v>
                </c:pt>
                <c:pt idx="11">
                  <c:v>11.73718</c:v>
                </c:pt>
                <c:pt idx="12">
                  <c:v>10.301</c:v>
                </c:pt>
                <c:pt idx="13">
                  <c:v>3.5455999999999999</c:v>
                </c:pt>
                <c:pt idx="14">
                  <c:v>13.49417</c:v>
                </c:pt>
                <c:pt idx="15">
                  <c:v>6.4089999999999998</c:v>
                </c:pt>
                <c:pt idx="16">
                  <c:v>4.5460000000000003</c:v>
                </c:pt>
                <c:pt idx="17">
                  <c:v>7.3390000000000004</c:v>
                </c:pt>
                <c:pt idx="18">
                  <c:v>5.3103999999999996</c:v>
                </c:pt>
                <c:pt idx="19">
                  <c:v>10.345000000000001</c:v>
                </c:pt>
                <c:pt idx="20">
                  <c:v>12.122999999999999</c:v>
                </c:pt>
                <c:pt idx="21">
                  <c:v>10.808999999999999</c:v>
                </c:pt>
                <c:pt idx="22">
                  <c:v>4.4459999999999997</c:v>
                </c:pt>
                <c:pt idx="23">
                  <c:v>8.7140000000000004</c:v>
                </c:pt>
                <c:pt idx="24">
                  <c:v>3.0659999999999998</c:v>
                </c:pt>
                <c:pt idx="25">
                  <c:v>7.5510000000000002</c:v>
                </c:pt>
              </c:numCache>
            </c:numRef>
          </c:val>
          <c:extLst>
            <c:ext xmlns:c16="http://schemas.microsoft.com/office/drawing/2014/chart" uri="{C3380CC4-5D6E-409C-BE32-E72D297353CC}">
              <c16:uniqueId val="{00000002-A251-44CE-8BD7-8B701D6DF2D2}"/>
            </c:ext>
          </c:extLst>
        </c:ser>
        <c:ser>
          <c:idx val="4"/>
          <c:order val="3"/>
          <c:tx>
            <c:strRef>
              <c:f>'4_ábra_chart'!$K$8</c:f>
              <c:strCache>
                <c:ptCount val="1"/>
                <c:pt idx="0">
                  <c:v>Owner occupancy</c:v>
                </c:pt>
              </c:strCache>
            </c:strRef>
          </c:tx>
          <c:spPr>
            <a:solidFill>
              <a:srgbClr val="669933"/>
            </a:solidFill>
            <a:ln w="9525">
              <a:solidFill>
                <a:schemeClr val="tx1"/>
              </a:solidFill>
            </a:ln>
            <a:effectLst/>
          </c:spPr>
          <c:invertIfNegative val="0"/>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'4_ábra_chart'!$K$10:$K$35</c:f>
              <c:numCache>
                <c:formatCode>0.0</c:formatCode>
                <c:ptCount val="26"/>
                <c:pt idx="0">
                  <c:v>0</c:v>
                </c:pt>
                <c:pt idx="1">
                  <c:v>0</c:v>
                </c:pt>
                <c:pt idx="2">
                  <c:v>54</c:v>
                </c:pt>
                <c:pt idx="3">
                  <c:v>5.1100000000000003</c:v>
                </c:pt>
                <c:pt idx="4">
                  <c:v>0</c:v>
                </c:pt>
                <c:pt idx="5">
                  <c:v>0</c:v>
                </c:pt>
                <c:pt idx="6">
                  <c:v>5.2839999999999998</c:v>
                </c:pt>
                <c:pt idx="7">
                  <c:v>0</c:v>
                </c:pt>
                <c:pt idx="8">
                  <c:v>0</c:v>
                </c:pt>
                <c:pt idx="9">
                  <c:v>0</c:v>
                </c:pt>
                <c:pt idx="10">
                  <c:v>0</c:v>
                </c:pt>
                <c:pt idx="11">
                  <c:v>0</c:v>
                </c:pt>
                <c:pt idx="12">
                  <c:v>5.1189999999999998</c:v>
                </c:pt>
                <c:pt idx="13">
                  <c:v>0</c:v>
                </c:pt>
                <c:pt idx="14">
                  <c:v>2.3610000000000002</c:v>
                </c:pt>
                <c:pt idx="15">
                  <c:v>0</c:v>
                </c:pt>
                <c:pt idx="16">
                  <c:v>1.2789999999999999</c:v>
                </c:pt>
                <c:pt idx="17">
                  <c:v>0</c:v>
                </c:pt>
                <c:pt idx="18">
                  <c:v>0</c:v>
                </c:pt>
                <c:pt idx="19">
                  <c:v>0</c:v>
                </c:pt>
                <c:pt idx="20">
                  <c:v>0</c:v>
                </c:pt>
                <c:pt idx="21">
                  <c:v>28</c:v>
                </c:pt>
                <c:pt idx="22">
                  <c:v>17.13</c:v>
                </c:pt>
                <c:pt idx="23">
                  <c:v>4.3819999999999997</c:v>
                </c:pt>
                <c:pt idx="24">
                  <c:v>0</c:v>
                </c:pt>
                <c:pt idx="25">
                  <c:v>3.613</c:v>
                </c:pt>
              </c:numCache>
            </c:numRef>
          </c:val>
          <c:extLst>
            <c:ext xmlns:c16="http://schemas.microsoft.com/office/drawing/2014/chart" uri="{C3380CC4-5D6E-409C-BE32-E72D297353CC}">
              <c16:uniqueId val="{00000003-A251-44CE-8BD7-8B701D6DF2D2}"/>
            </c:ext>
          </c:extLst>
        </c:ser>
        <c:ser>
          <c:idx val="5"/>
          <c:order val="4"/>
          <c:tx>
            <c:strRef>
              <c:f>'4_ábra_chart'!$L$8</c:f>
              <c:strCache>
                <c:ptCount val="1"/>
                <c:pt idx="0">
                  <c:v>Lease renewal</c:v>
                </c:pt>
              </c:strCache>
            </c:strRef>
          </c:tx>
          <c:spPr>
            <a:solidFill>
              <a:srgbClr val="FFCC00"/>
            </a:solidFill>
            <a:ln w="9525">
              <a:solidFill>
                <a:sysClr val="windowText" lastClr="000000">
                  <a:lumMod val="100000"/>
                </a:sysClr>
              </a:solidFill>
            </a:ln>
            <a:effectLst/>
          </c:spPr>
          <c:invertIfNegative val="0"/>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'4_ábra_chart'!$L$10:$L$35</c:f>
              <c:numCache>
                <c:formatCode>0.0</c:formatCode>
                <c:ptCount val="26"/>
                <c:pt idx="0">
                  <c:v>12.19</c:v>
                </c:pt>
                <c:pt idx="1">
                  <c:v>37.99</c:v>
                </c:pt>
                <c:pt idx="2">
                  <c:v>40.98</c:v>
                </c:pt>
                <c:pt idx="3">
                  <c:v>46.314999999999998</c:v>
                </c:pt>
                <c:pt idx="4">
                  <c:v>24.068000000000001</c:v>
                </c:pt>
                <c:pt idx="5">
                  <c:v>54.758050000000004</c:v>
                </c:pt>
                <c:pt idx="6">
                  <c:v>22.234549999999999</c:v>
                </c:pt>
                <c:pt idx="7">
                  <c:v>43.43018</c:v>
                </c:pt>
                <c:pt idx="8">
                  <c:v>28.516999999999999</c:v>
                </c:pt>
                <c:pt idx="9">
                  <c:v>35.912909999999997</c:v>
                </c:pt>
                <c:pt idx="10">
                  <c:v>91.736000000000004</c:v>
                </c:pt>
                <c:pt idx="11">
                  <c:v>90.044869999999989</c:v>
                </c:pt>
                <c:pt idx="12">
                  <c:v>28.4</c:v>
                </c:pt>
                <c:pt idx="13">
                  <c:v>48.315089999999998</c:v>
                </c:pt>
                <c:pt idx="14">
                  <c:v>28.696729999999999</c:v>
                </c:pt>
                <c:pt idx="15">
                  <c:v>37.809100000000001</c:v>
                </c:pt>
                <c:pt idx="16">
                  <c:v>36.322099999999999</c:v>
                </c:pt>
                <c:pt idx="17">
                  <c:v>39.05265</c:v>
                </c:pt>
                <c:pt idx="18">
                  <c:v>18.17793</c:v>
                </c:pt>
                <c:pt idx="19">
                  <c:v>54.279000000000003</c:v>
                </c:pt>
                <c:pt idx="20">
                  <c:v>38.332000000000001</c:v>
                </c:pt>
                <c:pt idx="21">
                  <c:v>29.625</c:v>
                </c:pt>
                <c:pt idx="22">
                  <c:v>33.795999999999999</c:v>
                </c:pt>
                <c:pt idx="23">
                  <c:v>42.939</c:v>
                </c:pt>
                <c:pt idx="24">
                  <c:v>42.805</c:v>
                </c:pt>
                <c:pt idx="25">
                  <c:v>50.89</c:v>
                </c:pt>
              </c:numCache>
            </c:numRef>
          </c:val>
          <c:extLst>
            <c:ext xmlns:c16="http://schemas.microsoft.com/office/drawing/2014/chart" uri="{C3380CC4-5D6E-409C-BE32-E72D297353CC}">
              <c16:uniqueId val="{00000004-A251-44CE-8BD7-8B701D6DF2D2}"/>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3"/>
          <c:order val="5"/>
          <c:tx>
            <c:strRef>
              <c:f>'4_ábra_chart'!$M$8</c:f>
              <c:strCache>
                <c:ptCount val="1"/>
                <c:pt idx="0">
                  <c:v>Percentage of working remotely (RHS)</c:v>
                </c:pt>
              </c:strCache>
            </c:strRef>
          </c:tx>
          <c:spPr>
            <a:ln w="28575" cap="rnd">
              <a:noFill/>
              <a:round/>
            </a:ln>
            <a:effectLst/>
          </c:spPr>
          <c:marker>
            <c:symbol val="triangle"/>
            <c:size val="12"/>
            <c:spPr>
              <a:solidFill>
                <a:schemeClr val="bg2">
                  <a:lumMod val="75000"/>
                </a:schemeClr>
              </a:solidFill>
              <a:ln w="9525">
                <a:solidFill>
                  <a:schemeClr val="tx1"/>
                </a:solidFill>
              </a:ln>
              <a:effectLst/>
            </c:spPr>
          </c:marker>
          <c:dPt>
            <c:idx val="1"/>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7-435A-4B9B-BE75-E57482398F21}"/>
              </c:ext>
            </c:extLst>
          </c:dPt>
          <c:dPt>
            <c:idx val="2"/>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435A-4B9B-BE75-E57482398F21}"/>
              </c:ext>
            </c:extLst>
          </c:dPt>
          <c:dPt>
            <c:idx val="3"/>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6-A251-44CE-8BD7-8B701D6DF2D2}"/>
              </c:ext>
            </c:extLst>
          </c:dPt>
          <c:dPt>
            <c:idx val="5"/>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9-435A-4B9B-BE75-E57482398F21}"/>
              </c:ext>
            </c:extLst>
          </c:dPt>
          <c:dPt>
            <c:idx val="6"/>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8-A251-44CE-8BD7-8B701D6DF2D2}"/>
              </c:ext>
            </c:extLst>
          </c:dPt>
          <c:dPt>
            <c:idx val="7"/>
            <c:marker>
              <c:symbol val="triangle"/>
              <c:size val="12"/>
              <c:spPr>
                <a:solidFill>
                  <a:schemeClr val="bg2">
                    <a:lumMod val="75000"/>
                  </a:schemeClr>
                </a:solidFill>
                <a:ln w="9525">
                  <a:solidFill>
                    <a:schemeClr val="tx1"/>
                  </a:solidFill>
                </a:ln>
                <a:effectLst/>
              </c:spPr>
            </c:marker>
            <c:bubble3D val="0"/>
            <c:spPr>
              <a:ln w="28575" cap="rnd">
                <a:solidFill>
                  <a:schemeClr val="bg2">
                    <a:lumMod val="75000"/>
                  </a:schemeClr>
                </a:solidFill>
                <a:round/>
              </a:ln>
              <a:effectLst/>
            </c:spPr>
            <c:extLst>
              <c:ext xmlns:c16="http://schemas.microsoft.com/office/drawing/2014/chart" uri="{C3380CC4-5D6E-409C-BE32-E72D297353CC}">
                <c16:uniqueId val="{0000000A-435A-4B9B-BE75-E57482398F21}"/>
              </c:ext>
            </c:extLst>
          </c:dPt>
          <c:dPt>
            <c:idx val="11"/>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D-5FA5-477A-80C9-A392DA8A42D6}"/>
              </c:ext>
            </c:extLst>
          </c:dPt>
          <c:dPt>
            <c:idx val="14"/>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0F-5FA5-477A-80C9-A392DA8A42D6}"/>
              </c:ext>
            </c:extLst>
          </c:dPt>
          <c:dPt>
            <c:idx val="17"/>
            <c:marker>
              <c:symbol val="triangle"/>
              <c:size val="12"/>
              <c:spPr>
                <a:solidFill>
                  <a:schemeClr val="bg2">
                    <a:lumMod val="75000"/>
                  </a:schemeClr>
                </a:solidFill>
                <a:ln w="9525">
                  <a:solidFill>
                    <a:schemeClr val="tx1"/>
                  </a:solidFill>
                </a:ln>
                <a:effectLst/>
              </c:spPr>
            </c:marker>
            <c:bubble3D val="0"/>
            <c:spPr>
              <a:ln w="38100" cap="rnd">
                <a:noFill/>
                <a:round/>
              </a:ln>
              <a:effectLst/>
            </c:spPr>
            <c:extLst>
              <c:ext xmlns:c16="http://schemas.microsoft.com/office/drawing/2014/chart" uri="{C3380CC4-5D6E-409C-BE32-E72D297353CC}">
                <c16:uniqueId val="{00000011-5FA5-477A-80C9-A392DA8A42D6}"/>
              </c:ext>
            </c:extLst>
          </c:dPt>
          <c:cat>
            <c:multiLvlStrRef>
              <c:f>'4_ábra_chart'!$D$10:$E$35</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2017</c:v>
                  </c:pt>
                  <c:pt idx="4">
                    <c:v>2018</c:v>
                  </c:pt>
                  <c:pt idx="8">
                    <c:v>2019</c:v>
                  </c:pt>
                  <c:pt idx="12">
                    <c:v>2020</c:v>
                  </c:pt>
                  <c:pt idx="16">
                    <c:v>2021</c:v>
                  </c:pt>
                  <c:pt idx="20">
                    <c:v>2022</c:v>
                  </c:pt>
                  <c:pt idx="24">
                    <c:v>2023</c:v>
                  </c:pt>
                </c:lvl>
              </c:multiLvlStrCache>
            </c:multiLvlStrRef>
          </c:cat>
          <c:val>
            <c:numRef>
              <c:f>'4_ábra_chart'!$M$10:$M$35</c:f>
              <c:numCache>
                <c:formatCode>0.0</c:formatCode>
                <c:ptCount val="26"/>
                <c:pt idx="0">
                  <c:v>4.7903047950430384</c:v>
                </c:pt>
                <c:pt idx="1">
                  <c:v>4.7903047950430384</c:v>
                </c:pt>
                <c:pt idx="2">
                  <c:v>4.7903047950430384</c:v>
                </c:pt>
                <c:pt idx="3">
                  <c:v>4.7903047950430384</c:v>
                </c:pt>
                <c:pt idx="4">
                  <c:v>6.1478362551376824</c:v>
                </c:pt>
                <c:pt idx="5">
                  <c:v>6.1478362551376824</c:v>
                </c:pt>
                <c:pt idx="6">
                  <c:v>6.1478362551376824</c:v>
                </c:pt>
                <c:pt idx="7">
                  <c:v>6.1478362551376824</c:v>
                </c:pt>
                <c:pt idx="8">
                  <c:v>4.5710552446293331</c:v>
                </c:pt>
                <c:pt idx="9">
                  <c:v>4.1547284225133216</c:v>
                </c:pt>
                <c:pt idx="10">
                  <c:v>4.2163877188962351</c:v>
                </c:pt>
                <c:pt idx="11">
                  <c:v>4.7604722982350296</c:v>
                </c:pt>
                <c:pt idx="12">
                  <c:v>9.3807267982173563</c:v>
                </c:pt>
                <c:pt idx="13">
                  <c:v>32.879227802032375</c:v>
                </c:pt>
                <c:pt idx="14">
                  <c:v>13.328961071807935</c:v>
                </c:pt>
                <c:pt idx="15">
                  <c:v>17.387325953667833</c:v>
                </c:pt>
                <c:pt idx="16">
                  <c:v>26.411511491887339</c:v>
                </c:pt>
                <c:pt idx="17">
                  <c:v>21.821276735592903</c:v>
                </c:pt>
                <c:pt idx="18">
                  <c:v>13.483006589748165</c:v>
                </c:pt>
                <c:pt idx="19">
                  <c:v>15.192303237878747</c:v>
                </c:pt>
                <c:pt idx="20">
                  <c:v>16.854436501852305</c:v>
                </c:pt>
                <c:pt idx="21">
                  <c:v>15.276174401354531</c:v>
                </c:pt>
                <c:pt idx="22">
                  <c:v>14.908349204078206</c:v>
                </c:pt>
                <c:pt idx="23">
                  <c:v>14.114531657250854</c:v>
                </c:pt>
                <c:pt idx="24">
                  <c:v>15.204226396900538</c:v>
                </c:pt>
                <c:pt idx="25">
                  <c:v>15.305182558601956</c:v>
                </c:pt>
              </c:numCache>
            </c:numRef>
          </c:val>
          <c:smooth val="0"/>
          <c:extLst>
            <c:ext xmlns:c16="http://schemas.microsoft.com/office/drawing/2014/chart" uri="{C3380CC4-5D6E-409C-BE32-E72D297353CC}">
              <c16:uniqueId val="{0000000B-A251-44CE-8BD7-8B701D6DF2D2}"/>
            </c:ext>
          </c:extLst>
        </c:ser>
        <c:dLbls>
          <c:showLegendKey val="0"/>
          <c:showVal val="0"/>
          <c:showCatName val="0"/>
          <c:showSerName val="0"/>
          <c:showPercent val="0"/>
          <c:showBubbleSize val="0"/>
        </c:dLbls>
        <c:marker val="1"/>
        <c:smooth val="0"/>
        <c:axId val="1007268184"/>
        <c:axId val="1007262608"/>
      </c:lineChart>
      <c:catAx>
        <c:axId val="862598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tickLblSkip val="1"/>
        <c:noMultiLvlLbl val="0"/>
      </c:catAx>
      <c:valAx>
        <c:axId val="862602544"/>
        <c:scaling>
          <c:orientation val="minMax"/>
          <c:max val="2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Thousand sq. m.</a:t>
                </a:r>
              </a:p>
            </c:rich>
          </c:tx>
          <c:layout>
            <c:manualLayout>
              <c:xMode val="edge"/>
              <c:yMode val="edge"/>
              <c:x val="7.7705096829112572E-2"/>
              <c:y val="7.45736135737561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25"/>
      </c:valAx>
      <c:valAx>
        <c:axId val="1007262608"/>
        <c:scaling>
          <c:orientation val="minMax"/>
          <c:max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378125665035118"/>
              <c:y val="8.88183134958362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268184"/>
        <c:crosses val="max"/>
        <c:crossBetween val="between"/>
        <c:majorUnit val="5"/>
      </c:valAx>
      <c:catAx>
        <c:axId val="1007268184"/>
        <c:scaling>
          <c:orientation val="minMax"/>
        </c:scaling>
        <c:delete val="1"/>
        <c:axPos val="b"/>
        <c:numFmt formatCode="General" sourceLinked="1"/>
        <c:majorTickMark val="out"/>
        <c:minorTickMark val="none"/>
        <c:tickLblPos val="nextTo"/>
        <c:crossAx val="1007262608"/>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noFill/>
            </a14:hiddenFill>
          </a:ext>
        </a:extLst>
      </c:spPr>
    </c:plotArea>
    <c:legend>
      <c:legendPos val="b"/>
      <c:layout>
        <c:manualLayout>
          <c:xMode val="edge"/>
          <c:yMode val="edge"/>
          <c:x val="3.6990317088742286E-2"/>
          <c:y val="0.85261513234581077"/>
          <c:w val="0.92967892104703131"/>
          <c:h val="0.13148544935753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66110116669360497"/>
        </c:manualLayout>
      </c:layout>
      <c:barChart>
        <c:barDir val="col"/>
        <c:grouping val="stacked"/>
        <c:varyColors val="0"/>
        <c:ser>
          <c:idx val="2"/>
          <c:order val="0"/>
          <c:tx>
            <c:strRef>
              <c:f>A14_ábra_chart!$D$13</c:f>
              <c:strCache>
                <c:ptCount val="1"/>
                <c:pt idx="0">
                  <c:v>Logistics service providers</c:v>
                </c:pt>
              </c:strCache>
            </c:strRef>
          </c:tx>
          <c:spPr>
            <a:solidFill>
              <a:srgbClr val="23215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A14_ábra_chart!$F$13:$O$13</c:f>
              <c:numCache>
                <c:formatCode>0</c:formatCode>
                <c:ptCount val="10"/>
                <c:pt idx="0">
                  <c:v>39</c:v>
                </c:pt>
                <c:pt idx="1">
                  <c:v>65</c:v>
                </c:pt>
                <c:pt idx="2">
                  <c:v>65</c:v>
                </c:pt>
                <c:pt idx="3">
                  <c:v>51</c:v>
                </c:pt>
                <c:pt idx="4">
                  <c:v>58.747096233672266</c:v>
                </c:pt>
                <c:pt idx="5">
                  <c:v>50.210300969651179</c:v>
                </c:pt>
                <c:pt idx="6">
                  <c:v>39.077544785133</c:v>
                </c:pt>
                <c:pt idx="7">
                  <c:v>61</c:v>
                </c:pt>
                <c:pt idx="8">
                  <c:v>29</c:v>
                </c:pt>
                <c:pt idx="9">
                  <c:v>54</c:v>
                </c:pt>
              </c:numCache>
            </c:numRef>
          </c:val>
          <c:extLst>
            <c:ext xmlns:c16="http://schemas.microsoft.com/office/drawing/2014/chart" uri="{C3380CC4-5D6E-409C-BE32-E72D297353CC}">
              <c16:uniqueId val="{00000000-BCF3-4D0F-853C-9672653FE07B}"/>
            </c:ext>
          </c:extLst>
        </c:ser>
        <c:ser>
          <c:idx val="1"/>
          <c:order val="1"/>
          <c:tx>
            <c:strRef>
              <c:f>A14_ábra_chart!$D$12</c:f>
              <c:strCache>
                <c:ptCount val="1"/>
                <c:pt idx="0">
                  <c:v>Trade &amp; 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A14_ábra_chart!$F$12:$O$12</c:f>
              <c:numCache>
                <c:formatCode>0</c:formatCode>
                <c:ptCount val="10"/>
                <c:pt idx="0">
                  <c:v>28.000000000000004</c:v>
                </c:pt>
                <c:pt idx="1">
                  <c:v>19</c:v>
                </c:pt>
                <c:pt idx="2">
                  <c:v>20</c:v>
                </c:pt>
                <c:pt idx="3">
                  <c:v>31</c:v>
                </c:pt>
                <c:pt idx="4">
                  <c:v>6.8311816900872087</c:v>
                </c:pt>
                <c:pt idx="5">
                  <c:v>24.849515174411284</c:v>
                </c:pt>
                <c:pt idx="6">
                  <c:v>21.928629749895599</c:v>
                </c:pt>
                <c:pt idx="7">
                  <c:v>11</c:v>
                </c:pt>
                <c:pt idx="8">
                  <c:v>32</c:v>
                </c:pt>
                <c:pt idx="9">
                  <c:v>11</c:v>
                </c:pt>
              </c:numCache>
            </c:numRef>
          </c:val>
          <c:extLst>
            <c:ext xmlns:c16="http://schemas.microsoft.com/office/drawing/2014/chart" uri="{C3380CC4-5D6E-409C-BE32-E72D297353CC}">
              <c16:uniqueId val="{00000001-BCF3-4D0F-853C-9672653FE07B}"/>
            </c:ext>
          </c:extLst>
        </c:ser>
        <c:ser>
          <c:idx val="3"/>
          <c:order val="2"/>
          <c:tx>
            <c:strRef>
              <c:f>A14_ábra_chart!$D$14</c:f>
              <c:strCache>
                <c:ptCount val="1"/>
                <c:pt idx="0">
                  <c:v>Manufacturing</c:v>
                </c:pt>
              </c:strCache>
            </c:strRef>
          </c:tx>
          <c:spPr>
            <a:solidFill>
              <a:srgbClr val="8DA22D"/>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A14_ábra_chart!$F$14:$O$14</c:f>
              <c:numCache>
                <c:formatCode>0</c:formatCode>
                <c:ptCount val="10"/>
                <c:pt idx="0">
                  <c:v>18</c:v>
                </c:pt>
                <c:pt idx="1">
                  <c:v>10</c:v>
                </c:pt>
                <c:pt idx="2">
                  <c:v>11</c:v>
                </c:pt>
                <c:pt idx="3">
                  <c:v>13</c:v>
                </c:pt>
                <c:pt idx="4">
                  <c:v>3.8082181347347572</c:v>
                </c:pt>
                <c:pt idx="5">
                  <c:v>18.603450447046971</c:v>
                </c:pt>
                <c:pt idx="6">
                  <c:v>18.846818101434</c:v>
                </c:pt>
                <c:pt idx="7">
                  <c:v>11</c:v>
                </c:pt>
                <c:pt idx="8">
                  <c:v>20</c:v>
                </c:pt>
                <c:pt idx="9">
                  <c:v>31</c:v>
                </c:pt>
              </c:numCache>
            </c:numRef>
          </c:val>
          <c:extLst>
            <c:ext xmlns:c16="http://schemas.microsoft.com/office/drawing/2014/chart" uri="{C3380CC4-5D6E-409C-BE32-E72D297353CC}">
              <c16:uniqueId val="{00000002-BCF3-4D0F-853C-9672653FE07B}"/>
            </c:ext>
          </c:extLst>
        </c:ser>
        <c:ser>
          <c:idx val="5"/>
          <c:order val="3"/>
          <c:tx>
            <c:strRef>
              <c:f>A14_ábra_chart!$D$15</c:f>
              <c:strCache>
                <c:ptCount val="1"/>
                <c:pt idx="0">
                  <c:v>Pharmacy</c:v>
                </c:pt>
              </c:strCache>
            </c:strRef>
          </c:tx>
          <c:spPr>
            <a:solidFill>
              <a:srgbClr val="78A3D5"/>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BCF3-4D0F-853C-9672653FE07B}"/>
                </c:ext>
              </c:extLst>
            </c:dLbl>
            <c:dLbl>
              <c:idx val="2"/>
              <c:delete val="1"/>
              <c:extLst>
                <c:ext xmlns:c15="http://schemas.microsoft.com/office/drawing/2012/chart" uri="{CE6537A1-D6FC-4f65-9D91-7224C49458BB}"/>
                <c:ext xmlns:c16="http://schemas.microsoft.com/office/drawing/2014/chart" uri="{C3380CC4-5D6E-409C-BE32-E72D297353CC}">
                  <c16:uniqueId val="{0000000E-BCF3-4D0F-853C-9672653FE07B}"/>
                </c:ext>
              </c:extLst>
            </c:dLbl>
            <c:dLbl>
              <c:idx val="3"/>
              <c:delete val="1"/>
              <c:extLst>
                <c:ext xmlns:c15="http://schemas.microsoft.com/office/drawing/2012/chart" uri="{CE6537A1-D6FC-4f65-9D91-7224C49458BB}"/>
                <c:ext xmlns:c16="http://schemas.microsoft.com/office/drawing/2014/chart" uri="{C3380CC4-5D6E-409C-BE32-E72D297353CC}">
                  <c16:uniqueId val="{0000000F-BCF3-4D0F-853C-9672653FE07B}"/>
                </c:ext>
              </c:extLst>
            </c:dLbl>
            <c:dLbl>
              <c:idx val="4"/>
              <c:delete val="1"/>
              <c:extLst>
                <c:ext xmlns:c15="http://schemas.microsoft.com/office/drawing/2012/chart" uri="{CE6537A1-D6FC-4f65-9D91-7224C49458BB}"/>
                <c:ext xmlns:c16="http://schemas.microsoft.com/office/drawing/2014/chart" uri="{C3380CC4-5D6E-409C-BE32-E72D297353CC}">
                  <c16:uniqueId val="{00000010-BCF3-4D0F-853C-9672653FE07B}"/>
                </c:ext>
              </c:extLst>
            </c:dLbl>
            <c:dLbl>
              <c:idx val="6"/>
              <c:delete val="1"/>
              <c:extLst>
                <c:ext xmlns:c15="http://schemas.microsoft.com/office/drawing/2012/chart" uri="{CE6537A1-D6FC-4f65-9D91-7224C49458BB}"/>
                <c:ext xmlns:c16="http://schemas.microsoft.com/office/drawing/2014/chart" uri="{C3380CC4-5D6E-409C-BE32-E72D297353CC}">
                  <c16:uniqueId val="{00000001-20FF-4882-8E30-30A76C16A420}"/>
                </c:ext>
              </c:extLst>
            </c:dLbl>
            <c:dLbl>
              <c:idx val="7"/>
              <c:delete val="1"/>
              <c:extLst>
                <c:ext xmlns:c15="http://schemas.microsoft.com/office/drawing/2012/chart" uri="{CE6537A1-D6FC-4f65-9D91-7224C49458BB}"/>
                <c:ext xmlns:c16="http://schemas.microsoft.com/office/drawing/2014/chart" uri="{C3380CC4-5D6E-409C-BE32-E72D297353CC}">
                  <c16:uniqueId val="{00000000-D8D2-4A5E-9E0E-90C21268E0FF}"/>
                </c:ext>
              </c:extLst>
            </c:dLbl>
            <c:dLbl>
              <c:idx val="9"/>
              <c:delete val="1"/>
              <c:extLst>
                <c:ext xmlns:c15="http://schemas.microsoft.com/office/drawing/2012/chart" uri="{CE6537A1-D6FC-4f65-9D91-7224C49458BB}"/>
                <c:ext xmlns:c16="http://schemas.microsoft.com/office/drawing/2014/chart" uri="{C3380CC4-5D6E-409C-BE32-E72D297353CC}">
                  <c16:uniqueId val="{00000000-7478-4593-AC14-99BC9EE752C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A14_ábra_chart!$F$15:$O$15</c:f>
              <c:numCache>
                <c:formatCode>0</c:formatCode>
                <c:ptCount val="10"/>
                <c:pt idx="0">
                  <c:v>10</c:v>
                </c:pt>
                <c:pt idx="1">
                  <c:v>2</c:v>
                </c:pt>
                <c:pt idx="2">
                  <c:v>0</c:v>
                </c:pt>
                <c:pt idx="3">
                  <c:v>1</c:v>
                </c:pt>
                <c:pt idx="4">
                  <c:v>1.051068205186793</c:v>
                </c:pt>
                <c:pt idx="5">
                  <c:v>2.6147000797548587</c:v>
                </c:pt>
                <c:pt idx="6">
                  <c:v>2.3127227027982902</c:v>
                </c:pt>
                <c:pt idx="7">
                  <c:v>0</c:v>
                </c:pt>
                <c:pt idx="8">
                  <c:v>6</c:v>
                </c:pt>
                <c:pt idx="9">
                  <c:v>1</c:v>
                </c:pt>
              </c:numCache>
            </c:numRef>
          </c:val>
          <c:extLst>
            <c:ext xmlns:c16="http://schemas.microsoft.com/office/drawing/2014/chart" uri="{C3380CC4-5D6E-409C-BE32-E72D297353CC}">
              <c16:uniqueId val="{00000011-BCF3-4D0F-853C-9672653FE07B}"/>
            </c:ext>
          </c:extLst>
        </c:ser>
        <c:ser>
          <c:idx val="6"/>
          <c:order val="4"/>
          <c:tx>
            <c:strRef>
              <c:f>A14_ábra_chart!$D$16</c:f>
              <c:strCache>
                <c:ptCount val="1"/>
                <c:pt idx="0">
                  <c:v>Services</c:v>
                </c:pt>
              </c:strCache>
            </c:strRef>
          </c:tx>
          <c:spPr>
            <a:solidFill>
              <a:srgbClr val="644A34"/>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CF3-4D0F-853C-9672653FE07B}"/>
                </c:ext>
              </c:extLst>
            </c:dLbl>
            <c:dLbl>
              <c:idx val="5"/>
              <c:delete val="1"/>
              <c:extLst>
                <c:ext xmlns:c15="http://schemas.microsoft.com/office/drawing/2012/chart" uri="{CE6537A1-D6FC-4f65-9D91-7224C49458BB}"/>
                <c:ext xmlns:c16="http://schemas.microsoft.com/office/drawing/2014/chart" uri="{C3380CC4-5D6E-409C-BE32-E72D297353CC}">
                  <c16:uniqueId val="{0000000B-BCF3-4D0F-853C-9672653FE07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A14_ábra_chart!$F$16:$O$16</c:f>
              <c:numCache>
                <c:formatCode>0</c:formatCode>
                <c:ptCount val="10"/>
                <c:pt idx="0">
                  <c:v>1</c:v>
                </c:pt>
                <c:pt idx="1">
                  <c:v>3</c:v>
                </c:pt>
                <c:pt idx="2">
                  <c:v>2</c:v>
                </c:pt>
                <c:pt idx="3">
                  <c:v>3</c:v>
                </c:pt>
                <c:pt idx="4">
                  <c:v>27.166304885943866</c:v>
                </c:pt>
                <c:pt idx="5">
                  <c:v>0.78411619023632628</c:v>
                </c:pt>
                <c:pt idx="6">
                  <c:v>17.554906704694702</c:v>
                </c:pt>
                <c:pt idx="7">
                  <c:v>16</c:v>
                </c:pt>
                <c:pt idx="8">
                  <c:v>7</c:v>
                </c:pt>
                <c:pt idx="9">
                  <c:v>3</c:v>
                </c:pt>
              </c:numCache>
            </c:numRef>
          </c:val>
          <c:extLst>
            <c:ext xmlns:c16="http://schemas.microsoft.com/office/drawing/2014/chart" uri="{C3380CC4-5D6E-409C-BE32-E72D297353CC}">
              <c16:uniqueId val="{0000000C-BCF3-4D0F-853C-9672653FE07B}"/>
            </c:ext>
          </c:extLst>
        </c:ser>
        <c:ser>
          <c:idx val="7"/>
          <c:order val="5"/>
          <c:tx>
            <c:strRef>
              <c:f>A14_ábra_chart!$D$17</c:f>
              <c:strCache>
                <c:ptCount val="1"/>
                <c:pt idx="0">
                  <c:v>Other</c:v>
                </c:pt>
              </c:strCache>
            </c:strRef>
          </c:tx>
          <c:spPr>
            <a:solidFill>
              <a:srgbClr val="F6A800"/>
            </a:solidFill>
            <a:ln>
              <a:solidFill>
                <a:schemeClr val="tx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0-4B48-958A-A09949E0930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F-4882-8E30-30A76C16A42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8B-4E8D-909F-0E99720BDB6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A14_ábra_chart!$F$10:$O$10</c:f>
              <c:strCache>
                <c:ptCount val="10"/>
                <c:pt idx="0">
                  <c:v>2014</c:v>
                </c:pt>
                <c:pt idx="1">
                  <c:v>2015</c:v>
                </c:pt>
                <c:pt idx="2">
                  <c:v>2016</c:v>
                </c:pt>
                <c:pt idx="3">
                  <c:v>2017</c:v>
                </c:pt>
                <c:pt idx="4">
                  <c:v>2018</c:v>
                </c:pt>
                <c:pt idx="5">
                  <c:v>2019</c:v>
                </c:pt>
                <c:pt idx="6">
                  <c:v>2020</c:v>
                </c:pt>
                <c:pt idx="7">
                  <c:v>2021</c:v>
                </c:pt>
                <c:pt idx="8">
                  <c:v>2022</c:v>
                </c:pt>
                <c:pt idx="9">
                  <c:v>2023 H1</c:v>
                </c:pt>
              </c:strCache>
            </c:strRef>
          </c:cat>
          <c:val>
            <c:numRef>
              <c:f>A14_ábra_chart!$F$17:$O$17</c:f>
              <c:numCache>
                <c:formatCode>0</c:formatCode>
                <c:ptCount val="10"/>
                <c:pt idx="0">
                  <c:v>4</c:v>
                </c:pt>
                <c:pt idx="1">
                  <c:v>1</c:v>
                </c:pt>
                <c:pt idx="2">
                  <c:v>2</c:v>
                </c:pt>
                <c:pt idx="3">
                  <c:v>1</c:v>
                </c:pt>
                <c:pt idx="4">
                  <c:v>2.3961308503751093</c:v>
                </c:pt>
                <c:pt idx="5">
                  <c:v>2.9379171388993828</c:v>
                </c:pt>
                <c:pt idx="6">
                  <c:v>0.27937795604453503</c:v>
                </c:pt>
                <c:pt idx="7">
                  <c:v>1</c:v>
                </c:pt>
                <c:pt idx="8">
                  <c:v>6</c:v>
                </c:pt>
                <c:pt idx="9">
                  <c:v>6</c:v>
                </c:pt>
              </c:numCache>
            </c:numRef>
          </c:val>
          <c:extLst>
            <c:ext xmlns:c16="http://schemas.microsoft.com/office/drawing/2014/chart" uri="{C3380CC4-5D6E-409C-BE32-E72D297353CC}">
              <c16:uniqueId val="{00000012-BCF3-4D0F-853C-9672653FE07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6"/>
          <c:tx>
            <c:v>fikt</c:v>
          </c:tx>
          <c:spPr>
            <a:solidFill>
              <a:srgbClr val="2B6068"/>
            </a:solidFill>
            <a:ln>
              <a:solidFill>
                <a:schemeClr val="tx1"/>
              </a:solidFill>
            </a:ln>
            <a:effectLst/>
          </c:spPr>
          <c:invertIfNegative val="0"/>
          <c:cat>
            <c:strRef>
              <c:f>A14_ábra_chart!$F$11:$O$11</c:f>
              <c:strCache>
                <c:ptCount val="10"/>
                <c:pt idx="0">
                  <c:v>2014</c:v>
                </c:pt>
                <c:pt idx="1">
                  <c:v>2015</c:v>
                </c:pt>
                <c:pt idx="2">
                  <c:v>2016</c:v>
                </c:pt>
                <c:pt idx="3">
                  <c:v>2017</c:v>
                </c:pt>
                <c:pt idx="4">
                  <c:v>2018</c:v>
                </c:pt>
                <c:pt idx="5">
                  <c:v>2019</c:v>
                </c:pt>
                <c:pt idx="6">
                  <c:v>2020</c:v>
                </c:pt>
                <c:pt idx="7">
                  <c:v>2021</c:v>
                </c:pt>
                <c:pt idx="8">
                  <c:v>2022</c:v>
                </c:pt>
                <c:pt idx="9">
                  <c:v>2023 I-II.</c:v>
                </c:pt>
              </c:strCache>
            </c:strRef>
          </c:cat>
          <c:val>
            <c:numLit>
              <c:formatCode>General</c:formatCode>
              <c:ptCount val="1"/>
              <c:pt idx="0">
                <c:v>0</c:v>
              </c:pt>
            </c:numLit>
          </c:val>
          <c:extLst>
            <c:ext xmlns:c16="http://schemas.microsoft.com/office/drawing/2014/chart" uri="{C3380CC4-5D6E-409C-BE32-E72D297353CC}">
              <c16:uniqueId val="{00000014-BCF3-4D0F-853C-9672653FE07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solidFill>
                      <a:sysClr val="windowText" lastClr="000000"/>
                    </a:solidFill>
                  </a:rPr>
                  <a:t>Per cent</a:t>
                </a:r>
              </a:p>
            </c:rich>
          </c:tx>
          <c:layout>
            <c:manualLayout>
              <c:xMode val="edge"/>
              <c:yMode val="edge"/>
              <c:x val="0.79623551188332853"/>
              <c:y val="4.999765193977121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numFmt formatCode="General" sourceLinked="1"/>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4369753367605929E-2"/>
          <c:y val="0.83892834908356817"/>
          <c:w val="0.85370903017288124"/>
          <c:h val="0.1490956007535670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A15_ábra_chart!$F$16:$F$46</c:f>
              <c:strCache>
                <c:ptCount val="3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strCache>
            </c:strRef>
          </c:cat>
          <c:val>
            <c:numRef>
              <c:f>A15_ábra_chart!$G$16:$G$46</c:f>
              <c:numCache>
                <c:formatCode>#,##0.00</c:formatCode>
                <c:ptCount val="3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numCache>
            </c:numRef>
          </c:val>
          <c:extLst>
            <c:ext xmlns:c16="http://schemas.microsoft.com/office/drawing/2014/chart" uri="{C3380CC4-5D6E-409C-BE32-E72D297353CC}">
              <c16:uniqueId val="{00000000-E7F8-4614-9BF0-AAC84E6DA21E}"/>
            </c:ext>
          </c:extLst>
        </c:ser>
        <c:ser>
          <c:idx val="1"/>
          <c:order val="1"/>
          <c:tx>
            <c:strRef>
              <c:f>A15_ábra_chart!$F$15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A15_ábra_chart!$F$16:$F$46</c:f>
              <c:strCache>
                <c:ptCount val="3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strCache>
            </c:strRef>
          </c:cat>
          <c:val>
            <c:numRef>
              <c:f>A15_ábra_chart!$I$16:$I$46</c:f>
              <c:numCache>
                <c:formatCode>#,##0.00</c:formatCode>
                <c:ptCount val="3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A15_ábra_chart!$F$16:$F$46</c:f>
              <c:strCache>
                <c:ptCount val="31"/>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pt idx="17">
                  <c:v>2020 I.</c:v>
                </c:pt>
                <c:pt idx="18">
                  <c:v>2020 II.</c:v>
                </c:pt>
                <c:pt idx="19">
                  <c:v>2020 III.</c:v>
                </c:pt>
                <c:pt idx="20">
                  <c:v>2020 IV.</c:v>
                </c:pt>
                <c:pt idx="21">
                  <c:v>2021 I.</c:v>
                </c:pt>
                <c:pt idx="22">
                  <c:v>2021 II.</c:v>
                </c:pt>
                <c:pt idx="23">
                  <c:v>2021 III.</c:v>
                </c:pt>
                <c:pt idx="24">
                  <c:v>2021 IV.</c:v>
                </c:pt>
                <c:pt idx="25">
                  <c:v>2022 I.</c:v>
                </c:pt>
                <c:pt idx="26">
                  <c:v>2022 II.</c:v>
                </c:pt>
                <c:pt idx="27">
                  <c:v>2022 III.</c:v>
                </c:pt>
                <c:pt idx="28">
                  <c:v>2022 IV.</c:v>
                </c:pt>
                <c:pt idx="29">
                  <c:v>2023 I.</c:v>
                </c:pt>
                <c:pt idx="30">
                  <c:v>2023 II.</c:v>
                </c:pt>
              </c:strCache>
            </c:strRef>
          </c:cat>
          <c:val>
            <c:numRef>
              <c:f>A15_ábra_chart!$K$16:$K$46</c:f>
              <c:numCache>
                <c:formatCode>#,##0.00</c:formatCode>
                <c:ptCount val="31"/>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pt idx="27">
                  <c:v>13.586956521739136</c:v>
                </c:pt>
                <c:pt idx="28">
                  <c:v>11.764705882352921</c:v>
                </c:pt>
                <c:pt idx="29">
                  <c:v>11.052631578947381</c:v>
                </c:pt>
                <c:pt idx="30">
                  <c:v>0.95693779904306719</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A15_ábra_chart!$E$16:$E$46</c:f>
              <c:strCache>
                <c:ptCount val="3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strCache>
            </c:strRef>
          </c:cat>
          <c:val>
            <c:numRef>
              <c:f>A15_ábra_chart!$G$16:$G$46</c:f>
              <c:numCache>
                <c:formatCode>#,##0.00</c:formatCode>
                <c:ptCount val="31"/>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pt idx="17" formatCode="0.00">
                  <c:v>4.5</c:v>
                </c:pt>
                <c:pt idx="18" formatCode="0.00">
                  <c:v>4.5999999999999996</c:v>
                </c:pt>
                <c:pt idx="19" formatCode="0.00">
                  <c:v>4.5</c:v>
                </c:pt>
                <c:pt idx="20" formatCode="0.00">
                  <c:v>4.5</c:v>
                </c:pt>
                <c:pt idx="21" formatCode="0.00">
                  <c:v>4.5</c:v>
                </c:pt>
                <c:pt idx="22" formatCode="0.00">
                  <c:v>4.5</c:v>
                </c:pt>
                <c:pt idx="23" formatCode="0.00">
                  <c:v>4.4000000000000004</c:v>
                </c:pt>
                <c:pt idx="24" formatCode="0.00">
                  <c:v>4.4000000000000004</c:v>
                </c:pt>
                <c:pt idx="25" formatCode="0.00">
                  <c:v>4.5</c:v>
                </c:pt>
                <c:pt idx="26" formatCode="0.00">
                  <c:v>4.95</c:v>
                </c:pt>
                <c:pt idx="27" formatCode="0.00">
                  <c:v>4.95</c:v>
                </c:pt>
                <c:pt idx="28" formatCode="0.00">
                  <c:v>4.95</c:v>
                </c:pt>
                <c:pt idx="29" formatCode="0.00">
                  <c:v>4.95</c:v>
                </c:pt>
                <c:pt idx="30" formatCode="0.00">
                  <c:v>4.95</c:v>
                </c:pt>
              </c:numCache>
            </c:numRef>
          </c:val>
          <c:extLst>
            <c:ext xmlns:c16="http://schemas.microsoft.com/office/drawing/2014/chart" uri="{C3380CC4-5D6E-409C-BE32-E72D297353CC}">
              <c16:uniqueId val="{00000000-D704-4D7C-A64D-0660820E6D26}"/>
            </c:ext>
          </c:extLst>
        </c:ser>
        <c:ser>
          <c:idx val="1"/>
          <c:order val="1"/>
          <c:tx>
            <c:strRef>
              <c:f>A15_ábra_chart!$E$14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A15_ábra_chart!$E$16:$E$46</c:f>
              <c:strCache>
                <c:ptCount val="3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strCache>
            </c:strRef>
          </c:cat>
          <c:val>
            <c:numRef>
              <c:f>A15_ábra_chart!$I$16:$I$46</c:f>
              <c:numCache>
                <c:formatCode>#,##0.00</c:formatCode>
                <c:ptCount val="31"/>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pt idx="17" formatCode="0.00">
                  <c:v>0.29999999999999982</c:v>
                </c:pt>
                <c:pt idx="18" formatCode="0.00">
                  <c:v>0.20000000000000018</c:v>
                </c:pt>
                <c:pt idx="19" formatCode="0.00">
                  <c:v>0.29999999999999982</c:v>
                </c:pt>
                <c:pt idx="20" formatCode="0.00">
                  <c:v>0.29999999999999982</c:v>
                </c:pt>
                <c:pt idx="21" formatCode="0.00">
                  <c:v>0.29999999999999982</c:v>
                </c:pt>
                <c:pt idx="22" formatCode="0.00">
                  <c:v>0.29999999999999982</c:v>
                </c:pt>
                <c:pt idx="23" formatCode="0.00">
                  <c:v>0.39999999999999947</c:v>
                </c:pt>
                <c:pt idx="24" formatCode="0.00">
                  <c:v>0.54999999999999982</c:v>
                </c:pt>
                <c:pt idx="25" formatCode="0.00">
                  <c:v>0.5</c:v>
                </c:pt>
                <c:pt idx="26" formatCode="0.00">
                  <c:v>0.54999999999999982</c:v>
                </c:pt>
                <c:pt idx="27" formatCode="0.00">
                  <c:v>0.54999999999999982</c:v>
                </c:pt>
                <c:pt idx="28" formatCode="0.00">
                  <c:v>0.54999999999999982</c:v>
                </c:pt>
                <c:pt idx="29" formatCode="0.00">
                  <c:v>0.64999999999999947</c:v>
                </c:pt>
                <c:pt idx="30" formatCode="0.00">
                  <c:v>0.64999999999999947</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A15_ábra_chart!$F$16:$F$28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A15_ábra_chart!$K$14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A15_ábra_chart!$E$16:$E$46</c:f>
              <c:strCache>
                <c:ptCount val="31"/>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pt idx="17">
                  <c:v>2020 Q1</c:v>
                </c:pt>
                <c:pt idx="18">
                  <c:v>2020 Q2</c:v>
                </c:pt>
                <c:pt idx="19">
                  <c:v>2020 Q3</c:v>
                </c:pt>
                <c:pt idx="20">
                  <c:v>2020 Q4</c:v>
                </c:pt>
                <c:pt idx="21">
                  <c:v>2021 Q1</c:v>
                </c:pt>
                <c:pt idx="22">
                  <c:v>2021 Q2</c:v>
                </c:pt>
                <c:pt idx="23">
                  <c:v>2021 Q3</c:v>
                </c:pt>
                <c:pt idx="24">
                  <c:v>2021 Q4</c:v>
                </c:pt>
                <c:pt idx="25">
                  <c:v>2022 Q1</c:v>
                </c:pt>
                <c:pt idx="26">
                  <c:v>2022 Q2</c:v>
                </c:pt>
                <c:pt idx="27">
                  <c:v>2022 Q3</c:v>
                </c:pt>
                <c:pt idx="28">
                  <c:v>2022 Q4</c:v>
                </c:pt>
                <c:pt idx="29">
                  <c:v>2023 Q1</c:v>
                </c:pt>
                <c:pt idx="30">
                  <c:v>2023 Q2</c:v>
                </c:pt>
              </c:strCache>
            </c:strRef>
          </c:cat>
          <c:val>
            <c:numRef>
              <c:f>A15_ábra_chart!$K$16:$K$46</c:f>
              <c:numCache>
                <c:formatCode>#,##0.00</c:formatCode>
                <c:ptCount val="31"/>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pt idx="17">
                  <c:v>3.3333333333333437</c:v>
                </c:pt>
                <c:pt idx="18">
                  <c:v>4.4444444444444287</c:v>
                </c:pt>
                <c:pt idx="19">
                  <c:v>2.1978021978022122</c:v>
                </c:pt>
                <c:pt idx="20">
                  <c:v>0</c:v>
                </c:pt>
                <c:pt idx="21">
                  <c:v>0</c:v>
                </c:pt>
                <c:pt idx="22">
                  <c:v>-1.0638297872340163</c:v>
                </c:pt>
                <c:pt idx="23">
                  <c:v>-1.0752688172043112</c:v>
                </c:pt>
                <c:pt idx="24">
                  <c:v>0.53763440860215006</c:v>
                </c:pt>
                <c:pt idx="25">
                  <c:v>2.1505376344086002</c:v>
                </c:pt>
                <c:pt idx="26">
                  <c:v>12.365591397849451</c:v>
                </c:pt>
                <c:pt idx="27">
                  <c:v>13.586956521739136</c:v>
                </c:pt>
                <c:pt idx="28">
                  <c:v>11.764705882352921</c:v>
                </c:pt>
                <c:pt idx="29">
                  <c:v>11.052631578947381</c:v>
                </c:pt>
                <c:pt idx="30">
                  <c:v>0.95693779904306719</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max val="27.5"/>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5"/>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31.2</c:v>
                </c:pt>
                <c:pt idx="13">
                  <c:v>9.4</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A16_ábra_chart!$F$9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5.5</c:v>
                </c:pt>
                <c:pt idx="13">
                  <c:v>35.799999999999997</c:v>
                </c:pt>
                <c:pt idx="14">
                  <c:v>3.7</c:v>
                </c:pt>
                <c:pt idx="15">
                  <c:v>8.1999999999999993</c:v>
                </c:pt>
                <c:pt idx="16">
                  <c:v>23.1</c:v>
                </c:pt>
                <c:pt idx="17">
                  <c:v>24.5</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A16_ábra_chart!$G$9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A16_ábra_chart!$G$10:$G$29</c:f>
              <c:numCache>
                <c:formatCode>#,##0</c:formatCode>
                <c:ptCount val="20"/>
                <c:pt idx="0">
                  <c:v>312.2</c:v>
                </c:pt>
                <c:pt idx="1">
                  <c:v>324.5</c:v>
                </c:pt>
                <c:pt idx="2">
                  <c:v>103.7</c:v>
                </c:pt>
                <c:pt idx="3">
                  <c:v>69.5</c:v>
                </c:pt>
                <c:pt idx="4">
                  <c:v>48.3</c:v>
                </c:pt>
                <c:pt idx="5">
                  <c:v>69.599999999999994</c:v>
                </c:pt>
                <c:pt idx="6">
                  <c:v>74.599999999999994</c:v>
                </c:pt>
                <c:pt idx="7">
                  <c:v>91.5</c:v>
                </c:pt>
                <c:pt idx="8">
                  <c:v>83.8</c:v>
                </c:pt>
                <c:pt idx="9">
                  <c:v>51.5</c:v>
                </c:pt>
                <c:pt idx="10">
                  <c:v>60.7</c:v>
                </c:pt>
                <c:pt idx="11">
                  <c:v>44.5</c:v>
                </c:pt>
                <c:pt idx="12">
                  <c:v>45</c:v>
                </c:pt>
                <c:pt idx="13">
                  <c:v>36.5</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0.80411513882201691</c:v>
                </c:pt>
                <c:pt idx="1">
                  <c:v>0.58210466300510133</c:v>
                </c:pt>
                <c:pt idx="2">
                  <c:v>0.51914960369531071</c:v>
                </c:pt>
                <c:pt idx="3">
                  <c:v>0.53106798845859948</c:v>
                </c:pt>
                <c:pt idx="4">
                  <c:v>0.37968293211967885</c:v>
                </c:pt>
                <c:pt idx="5">
                  <c:v>0.31821554636659649</c:v>
                </c:pt>
                <c:pt idx="6">
                  <c:v>0.43919852822023314</c:v>
                </c:pt>
                <c:pt idx="7">
                  <c:v>0.52024153261568717</c:v>
                </c:pt>
                <c:pt idx="8">
                  <c:v>0.64935312969109882</c:v>
                </c:pt>
                <c:pt idx="9">
                  <c:v>0.28525063766078268</c:v>
                </c:pt>
                <c:pt idx="10">
                  <c:v>0.22616555697290175</c:v>
                </c:pt>
                <c:pt idx="11">
                  <c:v>0.24455562589992547</c:v>
                </c:pt>
                <c:pt idx="12">
                  <c:v>0.27816553743488476</c:v>
                </c:pt>
                <c:pt idx="13">
                  <c:v>0.24143026004728135</c:v>
                </c:pt>
                <c:pt idx="14">
                  <c:v>0.2631142923418498</c:v>
                </c:pt>
                <c:pt idx="15">
                  <c:v>0.23524992519116047</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Négyzetméter</a:t>
                </a:r>
                <a:endParaRPr lang="hu-HU" b="0" baseline="30000"/>
              </a:p>
            </c:rich>
          </c:tx>
          <c:layout>
            <c:manualLayout>
              <c:xMode val="edge"/>
              <c:yMode val="edge"/>
              <c:x val="0.750719201205266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A16_ábra_chart!$H$8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A16_ábra_chart!$H$10:$H$29</c:f>
              <c:numCache>
                <c:formatCode>#,##0</c:formatCode>
                <c:ptCount val="20"/>
                <c:pt idx="0">
                  <c:v>882.5</c:v>
                </c:pt>
                <c:pt idx="1">
                  <c:v>25.7</c:v>
                </c:pt>
                <c:pt idx="2">
                  <c:v>66.8</c:v>
                </c:pt>
                <c:pt idx="3">
                  <c:v>57.8</c:v>
                </c:pt>
                <c:pt idx="4">
                  <c:v>71.7</c:v>
                </c:pt>
                <c:pt idx="5">
                  <c:v>36</c:v>
                </c:pt>
                <c:pt idx="6">
                  <c:v>27.7</c:v>
                </c:pt>
                <c:pt idx="7">
                  <c:v>50.2</c:v>
                </c:pt>
                <c:pt idx="8">
                  <c:v>22</c:v>
                </c:pt>
                <c:pt idx="9">
                  <c:v>20.8</c:v>
                </c:pt>
                <c:pt idx="10">
                  <c:v>32.799999999999997</c:v>
                </c:pt>
                <c:pt idx="11">
                  <c:v>15.2</c:v>
                </c:pt>
                <c:pt idx="12">
                  <c:v>31.2</c:v>
                </c:pt>
                <c:pt idx="13">
                  <c:v>9.4</c:v>
                </c:pt>
                <c:pt idx="14">
                  <c:v>16.399999999999999</c:v>
                </c:pt>
                <c:pt idx="15">
                  <c:v>22.2</c:v>
                </c:pt>
                <c:pt idx="16">
                  <c:v>8.4</c:v>
                </c:pt>
                <c:pt idx="17">
                  <c:v>18.600000000000001</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A16_ábra_chart!$F$8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A16_ábra_chart!$F$10:$F$29</c:f>
              <c:numCache>
                <c:formatCode>#,##0</c:formatCode>
                <c:ptCount val="20"/>
                <c:pt idx="0">
                  <c:v>151.4</c:v>
                </c:pt>
                <c:pt idx="1">
                  <c:v>423.7</c:v>
                </c:pt>
                <c:pt idx="2">
                  <c:v>74.400000000000006</c:v>
                </c:pt>
                <c:pt idx="3">
                  <c:v>80.5</c:v>
                </c:pt>
                <c:pt idx="4">
                  <c:v>77.8</c:v>
                </c:pt>
                <c:pt idx="5">
                  <c:v>92.1</c:v>
                </c:pt>
                <c:pt idx="6">
                  <c:v>82</c:v>
                </c:pt>
                <c:pt idx="7">
                  <c:v>41.9</c:v>
                </c:pt>
                <c:pt idx="8">
                  <c:v>64.2</c:v>
                </c:pt>
                <c:pt idx="9">
                  <c:v>68.5</c:v>
                </c:pt>
                <c:pt idx="10">
                  <c:v>26</c:v>
                </c:pt>
                <c:pt idx="11">
                  <c:v>27.6</c:v>
                </c:pt>
                <c:pt idx="12">
                  <c:v>5.5</c:v>
                </c:pt>
                <c:pt idx="13">
                  <c:v>35.799999999999997</c:v>
                </c:pt>
                <c:pt idx="14">
                  <c:v>3.7</c:v>
                </c:pt>
                <c:pt idx="15">
                  <c:v>8.1999999999999993</c:v>
                </c:pt>
                <c:pt idx="16">
                  <c:v>23.1</c:v>
                </c:pt>
                <c:pt idx="17">
                  <c:v>24.5</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A16_ábra_chart!$G$8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A16_ábra_chart!$E$10:$E$29</c:f>
              <c:strCache>
                <c:ptCount val="20"/>
                <c:pt idx="0">
                  <c:v>Budapest</c:v>
                </c:pt>
                <c:pt idx="1">
                  <c:v>Pest</c:v>
                </c:pt>
                <c:pt idx="2">
                  <c:v>Győr-M-S</c:v>
                </c:pt>
                <c:pt idx="3">
                  <c:v>Csongrád-Cs</c:v>
                </c:pt>
                <c:pt idx="4">
                  <c:v>Hajdú-Bihar</c:v>
                </c:pt>
                <c:pt idx="5">
                  <c:v>Borsod-A-Z</c:v>
                </c:pt>
                <c:pt idx="6">
                  <c:v>Fejér</c:v>
                </c:pt>
                <c:pt idx="7">
                  <c:v>Baranya</c:v>
                </c:pt>
                <c:pt idx="8">
                  <c:v>Zala</c:v>
                </c:pt>
                <c:pt idx="9">
                  <c:v>Bács-Kiskun</c:v>
                </c:pt>
                <c:pt idx="10">
                  <c:v>Szabolcs-Sz-B</c:v>
                </c:pt>
                <c:pt idx="11">
                  <c:v>Jász-N-Sz</c:v>
                </c:pt>
                <c:pt idx="12">
                  <c:v>Somogy</c:v>
                </c:pt>
                <c:pt idx="13">
                  <c:v>Veszprém</c:v>
                </c:pt>
                <c:pt idx="14">
                  <c:v>Komárom-E</c:v>
                </c:pt>
                <c:pt idx="15">
                  <c:v>Békés</c:v>
                </c:pt>
                <c:pt idx="16">
                  <c:v>Vas</c:v>
                </c:pt>
                <c:pt idx="17">
                  <c:v>Heves</c:v>
                </c:pt>
                <c:pt idx="18">
                  <c:v>Tolna</c:v>
                </c:pt>
                <c:pt idx="19">
                  <c:v>Nógrád</c:v>
                </c:pt>
              </c:strCache>
            </c:strRef>
          </c:cat>
          <c:val>
            <c:numRef>
              <c:f>A16_ábra_chart!$G$10:$G$29</c:f>
              <c:numCache>
                <c:formatCode>#,##0</c:formatCode>
                <c:ptCount val="20"/>
                <c:pt idx="0">
                  <c:v>312.2</c:v>
                </c:pt>
                <c:pt idx="1">
                  <c:v>324.5</c:v>
                </c:pt>
                <c:pt idx="2">
                  <c:v>103.7</c:v>
                </c:pt>
                <c:pt idx="3">
                  <c:v>69.5</c:v>
                </c:pt>
                <c:pt idx="4">
                  <c:v>48.3</c:v>
                </c:pt>
                <c:pt idx="5">
                  <c:v>69.599999999999994</c:v>
                </c:pt>
                <c:pt idx="6">
                  <c:v>74.599999999999994</c:v>
                </c:pt>
                <c:pt idx="7">
                  <c:v>91.5</c:v>
                </c:pt>
                <c:pt idx="8">
                  <c:v>83.8</c:v>
                </c:pt>
                <c:pt idx="9">
                  <c:v>51.5</c:v>
                </c:pt>
                <c:pt idx="10">
                  <c:v>60.7</c:v>
                </c:pt>
                <c:pt idx="11">
                  <c:v>44.5</c:v>
                </c:pt>
                <c:pt idx="12">
                  <c:v>45</c:v>
                </c:pt>
                <c:pt idx="13">
                  <c:v>36.5</c:v>
                </c:pt>
                <c:pt idx="14">
                  <c:v>59.3</c:v>
                </c:pt>
                <c:pt idx="15">
                  <c:v>43.5</c:v>
                </c:pt>
                <c:pt idx="16">
                  <c:v>41.8</c:v>
                </c:pt>
                <c:pt idx="17">
                  <c:v>26.7</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A16_ábra_chart!$I$8</c:f>
              <c:strCache>
                <c:ptCount val="1"/>
                <c:pt idx="0">
                  <c:v>Retail space per capita (right-hand scale)</c:v>
                </c:pt>
              </c:strCache>
            </c:strRef>
          </c:tx>
          <c:spPr>
            <a:ln w="28575" cap="rnd">
              <a:noFill/>
              <a:round/>
            </a:ln>
            <a:effectLst/>
          </c:spPr>
          <c:marker>
            <c:symbol val="triangle"/>
            <c:size val="10"/>
            <c:spPr>
              <a:solidFill>
                <a:schemeClr val="accent5"/>
              </a:solidFill>
              <a:ln w="9525">
                <a:solidFill>
                  <a:schemeClr val="tx1"/>
                </a:solidFill>
              </a:ln>
              <a:effectLst/>
            </c:spPr>
          </c:marker>
          <c:val>
            <c:numRef>
              <c:f>A16_ábra_chart!$I$10:$I$29</c:f>
              <c:numCache>
                <c:formatCode>0.0</c:formatCode>
                <c:ptCount val="20"/>
                <c:pt idx="0">
                  <c:v>0.80411513882201691</c:v>
                </c:pt>
                <c:pt idx="1">
                  <c:v>0.58210466300510133</c:v>
                </c:pt>
                <c:pt idx="2">
                  <c:v>0.51914960369531071</c:v>
                </c:pt>
                <c:pt idx="3">
                  <c:v>0.53106798845859948</c:v>
                </c:pt>
                <c:pt idx="4">
                  <c:v>0.37968293211967885</c:v>
                </c:pt>
                <c:pt idx="5">
                  <c:v>0.31821554636659649</c:v>
                </c:pt>
                <c:pt idx="6">
                  <c:v>0.43919852822023314</c:v>
                </c:pt>
                <c:pt idx="7">
                  <c:v>0.52024153261568717</c:v>
                </c:pt>
                <c:pt idx="8">
                  <c:v>0.64935312969109882</c:v>
                </c:pt>
                <c:pt idx="9">
                  <c:v>0.28525063766078268</c:v>
                </c:pt>
                <c:pt idx="10">
                  <c:v>0.22616555697290175</c:v>
                </c:pt>
                <c:pt idx="11">
                  <c:v>0.24455562589992547</c:v>
                </c:pt>
                <c:pt idx="12">
                  <c:v>0.27816553743488476</c:v>
                </c:pt>
                <c:pt idx="13">
                  <c:v>0.24143026004728135</c:v>
                </c:pt>
                <c:pt idx="14">
                  <c:v>0.2631142923418498</c:v>
                </c:pt>
                <c:pt idx="15">
                  <c:v>0.23524992519116047</c:v>
                </c:pt>
                <c:pt idx="16">
                  <c:v>0.2928134861982184</c:v>
                </c:pt>
                <c:pt idx="17">
                  <c:v>0.24259781244895195</c:v>
                </c:pt>
                <c:pt idx="18">
                  <c:v>0.2208390919019223</c:v>
                </c:pt>
                <c:pt idx="19">
                  <c:v>4.394710965353197E-2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200"/>
      </c:valAx>
      <c:valAx>
        <c:axId val="520665704"/>
        <c:scaling>
          <c:orientation val="minMax"/>
          <c:max val="0.9"/>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0341612295368E-2"/>
          <c:y val="5.5153545593096036E-2"/>
          <c:w val="0.82556736111111106"/>
          <c:h val="0.57923700592251337"/>
        </c:manualLayout>
      </c:layout>
      <c:barChart>
        <c:barDir val="col"/>
        <c:grouping val="stacked"/>
        <c:varyColors val="0"/>
        <c:ser>
          <c:idx val="0"/>
          <c:order val="0"/>
          <c:tx>
            <c:strRef>
              <c:f>A17_ábra_chart!$E$14</c:f>
              <c:strCache>
                <c:ptCount val="1"/>
                <c:pt idx="0">
                  <c:v>Magyar 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774-49B9-A167-438173E1314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A17_ábra_chart!$F$14:$M$14</c:f>
              <c:numCache>
                <c:formatCode>#,##0</c:formatCode>
                <c:ptCount val="8"/>
                <c:pt idx="0">
                  <c:v>0.62777852115530086</c:v>
                </c:pt>
                <c:pt idx="1">
                  <c:v>4.6554595013799869</c:v>
                </c:pt>
                <c:pt idx="2">
                  <c:v>11.478834524463991</c:v>
                </c:pt>
                <c:pt idx="3">
                  <c:v>32.532560211667523</c:v>
                </c:pt>
                <c:pt idx="4">
                  <c:v>34.575520168022734</c:v>
                </c:pt>
                <c:pt idx="5">
                  <c:v>39.964231198596586</c:v>
                </c:pt>
                <c:pt idx="6">
                  <c:v>28.293545534924846</c:v>
                </c:pt>
                <c:pt idx="7">
                  <c:v>28.579151035961338</c:v>
                </c:pt>
              </c:numCache>
            </c:numRef>
          </c:val>
          <c:extLst>
            <c:ext xmlns:c16="http://schemas.microsoft.com/office/drawing/2014/chart" uri="{C3380CC4-5D6E-409C-BE32-E72D297353CC}">
              <c16:uniqueId val="{00000000-819E-4B81-9C21-5A62D929A860}"/>
            </c:ext>
          </c:extLst>
        </c:ser>
        <c:ser>
          <c:idx val="7"/>
          <c:order val="1"/>
          <c:tx>
            <c:strRef>
              <c:f>A17_ábra_chart!$E$15</c:f>
              <c:strCache>
                <c:ptCount val="1"/>
                <c:pt idx="0">
                  <c:v>Külföldi ingatlanbefektető cég</c:v>
                </c:pt>
              </c:strCache>
            </c:strRef>
          </c:tx>
          <c:spPr>
            <a:solidFill>
              <a:schemeClr val="accent2">
                <a:lumMod val="60000"/>
              </a:schemeClr>
            </a:solidFill>
            <a:ln>
              <a:solidFill>
                <a:schemeClr val="tx1"/>
              </a:solid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68AD-4B4F-B049-2EE89F1B2B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A17_ábra_chart!$F$15:$M$15</c:f>
              <c:numCache>
                <c:formatCode>#,##0</c:formatCode>
                <c:ptCount val="8"/>
                <c:pt idx="0">
                  <c:v>58.521513742097142</c:v>
                </c:pt>
                <c:pt idx="1">
                  <c:v>47.492643872174455</c:v>
                </c:pt>
                <c:pt idx="2">
                  <c:v>29.367784496976356</c:v>
                </c:pt>
                <c:pt idx="3">
                  <c:v>13.081774211910602</c:v>
                </c:pt>
                <c:pt idx="4">
                  <c:v>31.870444497158179</c:v>
                </c:pt>
                <c:pt idx="5">
                  <c:v>20.1900075182831</c:v>
                </c:pt>
                <c:pt idx="6">
                  <c:v>11.549513704686118</c:v>
                </c:pt>
                <c:pt idx="7">
                  <c:v>0</c:v>
                </c:pt>
              </c:numCache>
            </c:numRef>
          </c:val>
          <c:extLst>
            <c:ext xmlns:c16="http://schemas.microsoft.com/office/drawing/2014/chart" uri="{C3380CC4-5D6E-409C-BE32-E72D297353CC}">
              <c16:uniqueId val="{00000001-9774-49B9-A167-438173E1314B}"/>
            </c:ext>
          </c:extLst>
        </c:ser>
        <c:ser>
          <c:idx val="1"/>
          <c:order val="2"/>
          <c:tx>
            <c:strRef>
              <c:f>A17_ábra_chart!$E$16</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E64-4700-80C3-4059450EC0FE}"/>
                </c:ext>
              </c:extLst>
            </c:dLbl>
            <c:dLbl>
              <c:idx val="6"/>
              <c:delete val="1"/>
              <c:extLst>
                <c:ext xmlns:c15="http://schemas.microsoft.com/office/drawing/2012/chart" uri="{CE6537A1-D6FC-4f65-9D91-7224C49458BB}"/>
                <c:ext xmlns:c16="http://schemas.microsoft.com/office/drawing/2014/chart" uri="{C3380CC4-5D6E-409C-BE32-E72D297353CC}">
                  <c16:uniqueId val="{00000000-566F-4A34-ABC9-36324CCFE714}"/>
                </c:ext>
              </c:extLst>
            </c:dLbl>
            <c:dLbl>
              <c:idx val="7"/>
              <c:delete val="1"/>
              <c:extLst>
                <c:ext xmlns:c15="http://schemas.microsoft.com/office/drawing/2012/chart" uri="{CE6537A1-D6FC-4f65-9D91-7224C49458BB}"/>
                <c:ext xmlns:c16="http://schemas.microsoft.com/office/drawing/2014/chart" uri="{C3380CC4-5D6E-409C-BE32-E72D297353CC}">
                  <c16:uniqueId val="{00000000-36B2-43BD-86F1-2ECBF243E60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A17_ábra_chart!$F$16:$M$16</c:f>
              <c:numCache>
                <c:formatCode>#,##0</c:formatCode>
                <c:ptCount val="8"/>
                <c:pt idx="0">
                  <c:v>23.033725527838968</c:v>
                </c:pt>
                <c:pt idx="1">
                  <c:v>28.512123354850484</c:v>
                </c:pt>
                <c:pt idx="2">
                  <c:v>39.263331500824627</c:v>
                </c:pt>
                <c:pt idx="3">
                  <c:v>15.352093332600337</c:v>
                </c:pt>
                <c:pt idx="4">
                  <c:v>8.4736862397076091</c:v>
                </c:pt>
                <c:pt idx="5">
                  <c:v>0</c:v>
                </c:pt>
                <c:pt idx="6">
                  <c:v>0</c:v>
                </c:pt>
                <c:pt idx="7">
                  <c:v>0</c:v>
                </c:pt>
              </c:numCache>
            </c:numRef>
          </c:val>
          <c:extLst>
            <c:ext xmlns:c16="http://schemas.microsoft.com/office/drawing/2014/chart" uri="{C3380CC4-5D6E-409C-BE32-E72D297353CC}">
              <c16:uniqueId val="{00000001-819E-4B81-9C21-5A62D929A860}"/>
            </c:ext>
          </c:extLst>
        </c:ser>
        <c:ser>
          <c:idx val="2"/>
          <c:order val="3"/>
          <c:tx>
            <c:strRef>
              <c:f>A17_ábra_chart!$E$17</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A17_ábra_chart!$F$17:$M$17</c:f>
              <c:numCache>
                <c:formatCode>#,##0</c:formatCode>
                <c:ptCount val="8"/>
                <c:pt idx="0">
                  <c:v>7.0750639334202363</c:v>
                </c:pt>
                <c:pt idx="1">
                  <c:v>9.9393262015008776</c:v>
                </c:pt>
                <c:pt idx="2">
                  <c:v>10.48927982407916</c:v>
                </c:pt>
                <c:pt idx="3">
                  <c:v>25.019546306487843</c:v>
                </c:pt>
                <c:pt idx="4">
                  <c:v>13.921470614970207</c:v>
                </c:pt>
                <c:pt idx="5">
                  <c:v>34.543093431754492</c:v>
                </c:pt>
                <c:pt idx="6">
                  <c:v>32.43810786914235</c:v>
                </c:pt>
                <c:pt idx="7">
                  <c:v>55.281189504325603</c:v>
                </c:pt>
              </c:numCache>
            </c:numRef>
          </c:val>
          <c:extLst>
            <c:ext xmlns:c16="http://schemas.microsoft.com/office/drawing/2014/chart" uri="{C3380CC4-5D6E-409C-BE32-E72D297353CC}">
              <c16:uniqueId val="{00000002-819E-4B81-9C21-5A62D929A860}"/>
            </c:ext>
          </c:extLst>
        </c:ser>
        <c:ser>
          <c:idx val="3"/>
          <c:order val="4"/>
          <c:tx>
            <c:strRef>
              <c:f>A17_ábra_chart!$E$18</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A17_ábra_chart!$F$18:$M$18</c:f>
              <c:numCache>
                <c:formatCode>#,##0</c:formatCode>
                <c:ptCount val="8"/>
                <c:pt idx="0">
                  <c:v>4.4076329970313681</c:v>
                </c:pt>
                <c:pt idx="1">
                  <c:v>4.1348281289204172</c:v>
                </c:pt>
                <c:pt idx="2">
                  <c:v>2.3859263331500822</c:v>
                </c:pt>
                <c:pt idx="3">
                  <c:v>6.2535115740770877</c:v>
                </c:pt>
                <c:pt idx="4">
                  <c:v>4.4412522177414875</c:v>
                </c:pt>
                <c:pt idx="5">
                  <c:v>3.2214703939124694</c:v>
                </c:pt>
                <c:pt idx="6">
                  <c:v>4.3213969938107875</c:v>
                </c:pt>
                <c:pt idx="7">
                  <c:v>10.893046197531318</c:v>
                </c:pt>
              </c:numCache>
            </c:numRef>
          </c:val>
          <c:extLst>
            <c:ext xmlns:c16="http://schemas.microsoft.com/office/drawing/2014/chart" uri="{C3380CC4-5D6E-409C-BE32-E72D297353CC}">
              <c16:uniqueId val="{00000005-819E-4B81-9C21-5A62D929A860}"/>
            </c:ext>
          </c:extLst>
        </c:ser>
        <c:ser>
          <c:idx val="4"/>
          <c:order val="5"/>
          <c:tx>
            <c:strRef>
              <c:f>A17_ábra_chart!$E$19</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dLbl>
              <c:idx val="3"/>
              <c:delete val="1"/>
              <c:extLst>
                <c:ext xmlns:c15="http://schemas.microsoft.com/office/drawing/2012/chart" uri="{CE6537A1-D6FC-4f65-9D91-7224C49458BB}"/>
                <c:ext xmlns:c16="http://schemas.microsoft.com/office/drawing/2014/chart" uri="{C3380CC4-5D6E-409C-BE32-E72D297353CC}">
                  <c16:uniqueId val="{00000001-CE64-4700-80C3-4059450EC0FE}"/>
                </c:ext>
              </c:extLst>
            </c:dLbl>
            <c:dLbl>
              <c:idx val="4"/>
              <c:delete val="1"/>
              <c:extLst>
                <c:ext xmlns:c15="http://schemas.microsoft.com/office/drawing/2012/chart" uri="{CE6537A1-D6FC-4f65-9D91-7224C49458BB}"/>
                <c:ext xmlns:c16="http://schemas.microsoft.com/office/drawing/2014/chart" uri="{C3380CC4-5D6E-409C-BE32-E72D297353CC}">
                  <c16:uniqueId val="{00000001-4E41-452F-B9AF-78C506D280A4}"/>
                </c:ext>
              </c:extLst>
            </c:dLbl>
            <c:dLbl>
              <c:idx val="5"/>
              <c:delete val="1"/>
              <c:extLst>
                <c:ext xmlns:c15="http://schemas.microsoft.com/office/drawing/2012/chart" uri="{CE6537A1-D6FC-4f65-9D91-7224C49458BB}"/>
                <c:ext xmlns:c16="http://schemas.microsoft.com/office/drawing/2014/chart" uri="{C3380CC4-5D6E-409C-BE32-E72D297353CC}">
                  <c16:uniqueId val="{00000000-6587-4300-8519-E78A93323602}"/>
                </c:ext>
              </c:extLst>
            </c:dLbl>
            <c:dLbl>
              <c:idx val="7"/>
              <c:delete val="1"/>
              <c:extLst>
                <c:ext xmlns:c15="http://schemas.microsoft.com/office/drawing/2012/chart" uri="{CE6537A1-D6FC-4f65-9D91-7224C49458BB}"/>
                <c:ext xmlns:c16="http://schemas.microsoft.com/office/drawing/2014/chart" uri="{C3380CC4-5D6E-409C-BE32-E72D297353CC}">
                  <c16:uniqueId val="{00000001-68AD-4B4F-B049-2EE89F1B2B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A17_ábra_chart!$F$19:$M$19</c:f>
              <c:numCache>
                <c:formatCode>#,##0</c:formatCode>
                <c:ptCount val="8"/>
                <c:pt idx="0">
                  <c:v>3.8922268311628656</c:v>
                </c:pt>
                <c:pt idx="1">
                  <c:v>0.62726671380671062</c:v>
                </c:pt>
                <c:pt idx="2">
                  <c:v>1.0005497526113247</c:v>
                </c:pt>
                <c:pt idx="3">
                  <c:v>2.2715042041282651</c:v>
                </c:pt>
                <c:pt idx="4">
                  <c:v>0</c:v>
                </c:pt>
                <c:pt idx="5">
                  <c:v>0</c:v>
                </c:pt>
                <c:pt idx="6">
                  <c:v>8.4438549955791338</c:v>
                </c:pt>
                <c:pt idx="7">
                  <c:v>0</c:v>
                </c:pt>
              </c:numCache>
            </c:numRef>
          </c:val>
          <c:extLst>
            <c:ext xmlns:c16="http://schemas.microsoft.com/office/drawing/2014/chart" uri="{C3380CC4-5D6E-409C-BE32-E72D297353CC}">
              <c16:uniqueId val="{00000007-819E-4B81-9C21-5A62D929A860}"/>
            </c:ext>
          </c:extLst>
        </c:ser>
        <c:ser>
          <c:idx val="5"/>
          <c:order val="6"/>
          <c:tx>
            <c:strRef>
              <c:f>A17_ábra_chart!$E$20</c:f>
              <c:strCache>
                <c:ptCount val="1"/>
                <c:pt idx="0">
                  <c:v>Egyéb</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E64-4700-80C3-4059450EC0FE}"/>
                </c:ext>
              </c:extLst>
            </c:dLbl>
            <c:dLbl>
              <c:idx val="5"/>
              <c:delete val="1"/>
              <c:extLst>
                <c:ext xmlns:c15="http://schemas.microsoft.com/office/drawing/2012/chart" uri="{CE6537A1-D6FC-4f65-9D91-7224C49458BB}"/>
                <c:ext xmlns:c16="http://schemas.microsoft.com/office/drawing/2014/chart" uri="{C3380CC4-5D6E-409C-BE32-E72D297353CC}">
                  <c16:uniqueId val="{00000000-CE64-4700-80C3-4059450EC0F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A17_ábra_chart!$F$13:$M$13</c:f>
              <c:strCache>
                <c:ptCount val="8"/>
                <c:pt idx="0">
                  <c:v>2016</c:v>
                </c:pt>
                <c:pt idx="1">
                  <c:v>2017</c:v>
                </c:pt>
                <c:pt idx="2">
                  <c:v>2018</c:v>
                </c:pt>
                <c:pt idx="3">
                  <c:v>2019</c:v>
                </c:pt>
                <c:pt idx="4">
                  <c:v>2020</c:v>
                </c:pt>
                <c:pt idx="5">
                  <c:v>2021</c:v>
                </c:pt>
                <c:pt idx="6">
                  <c:v>2022</c:v>
                </c:pt>
                <c:pt idx="7">
                  <c:v>2023 I-II.</c:v>
                </c:pt>
              </c:strCache>
            </c:strRef>
          </c:cat>
          <c:val>
            <c:numRef>
              <c:f>A17_ábra_chart!$F$20:$M$20</c:f>
              <c:numCache>
                <c:formatCode>#,##0</c:formatCode>
                <c:ptCount val="8"/>
                <c:pt idx="0">
                  <c:v>2.2223359648897651</c:v>
                </c:pt>
                <c:pt idx="1">
                  <c:v>4.6383522273670774</c:v>
                </c:pt>
                <c:pt idx="2">
                  <c:v>6.0142935678944474</c:v>
                </c:pt>
                <c:pt idx="3">
                  <c:v>5.4890101591283491</c:v>
                </c:pt>
                <c:pt idx="4">
                  <c:v>6.7176262623997811</c:v>
                </c:pt>
                <c:pt idx="5">
                  <c:v>2.0811974574533529</c:v>
                </c:pt>
                <c:pt idx="6">
                  <c:v>14.953580901856768</c:v>
                </c:pt>
                <c:pt idx="7">
                  <c:v>5.2466132621817509</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cat>
            <c:strRef>
              <c:f>A17_ábra_chart!$F$13:$M$13</c:f>
              <c:strCache>
                <c:ptCount val="8"/>
                <c:pt idx="0">
                  <c:v>2016</c:v>
                </c:pt>
                <c:pt idx="1">
                  <c:v>2017</c:v>
                </c:pt>
                <c:pt idx="2">
                  <c:v>2018</c:v>
                </c:pt>
                <c:pt idx="3">
                  <c:v>2019</c:v>
                </c:pt>
                <c:pt idx="4">
                  <c:v>2020</c:v>
                </c:pt>
                <c:pt idx="5">
                  <c:v>2021</c:v>
                </c:pt>
                <c:pt idx="6">
                  <c:v>2022</c:v>
                </c:pt>
                <c:pt idx="7">
                  <c:v>2023 I-II.</c:v>
                </c:pt>
              </c:strCache>
            </c:str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9.5358611111111116E-2"/>
          <c:y val="0.7099481161733151"/>
          <c:w val="0.80962986111111124"/>
          <c:h val="0.2832231778825921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58603655329640414"/>
        </c:manualLayout>
      </c:layout>
      <c:barChart>
        <c:barDir val="col"/>
        <c:grouping val="stacked"/>
        <c:varyColors val="0"/>
        <c:ser>
          <c:idx val="0"/>
          <c:order val="0"/>
          <c:tx>
            <c:strRef>
              <c:f>A17_ábra_chart!$D$14</c:f>
              <c:strCache>
                <c:ptCount val="1"/>
                <c:pt idx="0">
                  <c:v>Domestic 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280-4C64-AA0F-5ABEC7BF22A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A17_ábra_chart!$F$14:$M$14</c:f>
              <c:numCache>
                <c:formatCode>#,##0</c:formatCode>
                <c:ptCount val="8"/>
                <c:pt idx="0">
                  <c:v>0.62777852115530086</c:v>
                </c:pt>
                <c:pt idx="1">
                  <c:v>4.6554595013799869</c:v>
                </c:pt>
                <c:pt idx="2">
                  <c:v>11.478834524463991</c:v>
                </c:pt>
                <c:pt idx="3">
                  <c:v>32.532560211667523</c:v>
                </c:pt>
                <c:pt idx="4">
                  <c:v>34.575520168022734</c:v>
                </c:pt>
                <c:pt idx="5">
                  <c:v>39.964231198596586</c:v>
                </c:pt>
                <c:pt idx="6">
                  <c:v>28.293545534924846</c:v>
                </c:pt>
                <c:pt idx="7">
                  <c:v>28.579151035961338</c:v>
                </c:pt>
              </c:numCache>
            </c:numRef>
          </c:val>
          <c:extLst>
            <c:ext xmlns:c16="http://schemas.microsoft.com/office/drawing/2014/chart" uri="{C3380CC4-5D6E-409C-BE32-E72D297353CC}">
              <c16:uniqueId val="{00000000-544A-4C88-8CB0-A3A96AD56352}"/>
            </c:ext>
          </c:extLst>
        </c:ser>
        <c:ser>
          <c:idx val="7"/>
          <c:order val="1"/>
          <c:tx>
            <c:strRef>
              <c:f>A17_ábra_chart!$D$15</c:f>
              <c:strCache>
                <c:ptCount val="1"/>
                <c:pt idx="0">
                  <c:v>Foreign property investment company</c:v>
                </c:pt>
              </c:strCache>
            </c:strRef>
          </c:tx>
          <c:spPr>
            <a:solidFill>
              <a:schemeClr val="accent2">
                <a:lumMod val="60000"/>
              </a:schemeClr>
            </a:solidFill>
            <a:ln>
              <a:solidFill>
                <a:schemeClr val="tx1"/>
              </a:solid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460F-4A2C-96F2-259591FF423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A17_ábra_chart!$F$15:$M$15</c:f>
              <c:numCache>
                <c:formatCode>#,##0</c:formatCode>
                <c:ptCount val="8"/>
                <c:pt idx="0">
                  <c:v>58.521513742097142</c:v>
                </c:pt>
                <c:pt idx="1">
                  <c:v>47.492643872174455</c:v>
                </c:pt>
                <c:pt idx="2">
                  <c:v>29.367784496976356</c:v>
                </c:pt>
                <c:pt idx="3">
                  <c:v>13.081774211910602</c:v>
                </c:pt>
                <c:pt idx="4">
                  <c:v>31.870444497158179</c:v>
                </c:pt>
                <c:pt idx="5">
                  <c:v>20.1900075182831</c:v>
                </c:pt>
                <c:pt idx="6">
                  <c:v>11.549513704686118</c:v>
                </c:pt>
                <c:pt idx="7">
                  <c:v>0</c:v>
                </c:pt>
              </c:numCache>
            </c:numRef>
          </c:val>
          <c:extLst>
            <c:ext xmlns:c16="http://schemas.microsoft.com/office/drawing/2014/chart" uri="{C3380CC4-5D6E-409C-BE32-E72D297353CC}">
              <c16:uniqueId val="{00000001-1280-4C64-AA0F-5ABEC7BF22AE}"/>
            </c:ext>
          </c:extLst>
        </c:ser>
        <c:ser>
          <c:idx val="1"/>
          <c:order val="2"/>
          <c:tx>
            <c:strRef>
              <c:f>A17_ábra_chart!$D$16</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6962-47D6-BEF2-CEFDB6F10829}"/>
                </c:ext>
              </c:extLst>
            </c:dLbl>
            <c:dLbl>
              <c:idx val="6"/>
              <c:delete val="1"/>
              <c:extLst>
                <c:ext xmlns:c15="http://schemas.microsoft.com/office/drawing/2012/chart" uri="{CE6537A1-D6FC-4f65-9D91-7224C49458BB}"/>
                <c:ext xmlns:c16="http://schemas.microsoft.com/office/drawing/2014/chart" uri="{C3380CC4-5D6E-409C-BE32-E72D297353CC}">
                  <c16:uniqueId val="{00000000-73F8-4ED7-8C3B-E2741FD6F82D}"/>
                </c:ext>
              </c:extLst>
            </c:dLbl>
            <c:dLbl>
              <c:idx val="7"/>
              <c:delete val="1"/>
              <c:extLst>
                <c:ext xmlns:c15="http://schemas.microsoft.com/office/drawing/2012/chart" uri="{CE6537A1-D6FC-4f65-9D91-7224C49458BB}"/>
                <c:ext xmlns:c16="http://schemas.microsoft.com/office/drawing/2014/chart" uri="{C3380CC4-5D6E-409C-BE32-E72D297353CC}">
                  <c16:uniqueId val="{00000000-CE00-4753-BC5E-345D7BAA20A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A17_ábra_chart!$F$16:$M$16</c:f>
              <c:numCache>
                <c:formatCode>#,##0</c:formatCode>
                <c:ptCount val="8"/>
                <c:pt idx="0">
                  <c:v>23.033725527838968</c:v>
                </c:pt>
                <c:pt idx="1">
                  <c:v>28.512123354850484</c:v>
                </c:pt>
                <c:pt idx="2">
                  <c:v>39.263331500824627</c:v>
                </c:pt>
                <c:pt idx="3">
                  <c:v>15.352093332600337</c:v>
                </c:pt>
                <c:pt idx="4">
                  <c:v>8.4736862397076091</c:v>
                </c:pt>
                <c:pt idx="5">
                  <c:v>0</c:v>
                </c:pt>
                <c:pt idx="6">
                  <c:v>0</c:v>
                </c:pt>
                <c:pt idx="7">
                  <c:v>0</c:v>
                </c:pt>
              </c:numCache>
            </c:numRef>
          </c:val>
          <c:extLst>
            <c:ext xmlns:c16="http://schemas.microsoft.com/office/drawing/2014/chart" uri="{C3380CC4-5D6E-409C-BE32-E72D297353CC}">
              <c16:uniqueId val="{00000001-544A-4C88-8CB0-A3A96AD56352}"/>
            </c:ext>
          </c:extLst>
        </c:ser>
        <c:ser>
          <c:idx val="2"/>
          <c:order val="3"/>
          <c:tx>
            <c:strRef>
              <c:f>A17_ábra_chart!$D$17</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A17_ábra_chart!$F$17:$M$17</c:f>
              <c:numCache>
                <c:formatCode>#,##0</c:formatCode>
                <c:ptCount val="8"/>
                <c:pt idx="0">
                  <c:v>7.0750639334202363</c:v>
                </c:pt>
                <c:pt idx="1">
                  <c:v>9.9393262015008776</c:v>
                </c:pt>
                <c:pt idx="2">
                  <c:v>10.48927982407916</c:v>
                </c:pt>
                <c:pt idx="3">
                  <c:v>25.019546306487843</c:v>
                </c:pt>
                <c:pt idx="4">
                  <c:v>13.921470614970207</c:v>
                </c:pt>
                <c:pt idx="5">
                  <c:v>34.543093431754492</c:v>
                </c:pt>
                <c:pt idx="6">
                  <c:v>32.43810786914235</c:v>
                </c:pt>
                <c:pt idx="7">
                  <c:v>55.281189504325603</c:v>
                </c:pt>
              </c:numCache>
            </c:numRef>
          </c:val>
          <c:extLst>
            <c:ext xmlns:c16="http://schemas.microsoft.com/office/drawing/2014/chart" uri="{C3380CC4-5D6E-409C-BE32-E72D297353CC}">
              <c16:uniqueId val="{00000002-544A-4C88-8CB0-A3A96AD56352}"/>
            </c:ext>
          </c:extLst>
        </c:ser>
        <c:ser>
          <c:idx val="3"/>
          <c:order val="4"/>
          <c:tx>
            <c:strRef>
              <c:f>A17_ábra_chart!$D$18</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A17_ábra_chart!$F$18:$M$18</c:f>
              <c:numCache>
                <c:formatCode>#,##0</c:formatCode>
                <c:ptCount val="8"/>
                <c:pt idx="0">
                  <c:v>4.4076329970313681</c:v>
                </c:pt>
                <c:pt idx="1">
                  <c:v>4.1348281289204172</c:v>
                </c:pt>
                <c:pt idx="2">
                  <c:v>2.3859263331500822</c:v>
                </c:pt>
                <c:pt idx="3">
                  <c:v>6.2535115740770877</c:v>
                </c:pt>
                <c:pt idx="4">
                  <c:v>4.4412522177414875</c:v>
                </c:pt>
                <c:pt idx="5">
                  <c:v>3.2214703939124694</c:v>
                </c:pt>
                <c:pt idx="6">
                  <c:v>4.3213969938107875</c:v>
                </c:pt>
                <c:pt idx="7">
                  <c:v>10.893046197531318</c:v>
                </c:pt>
              </c:numCache>
            </c:numRef>
          </c:val>
          <c:extLst>
            <c:ext xmlns:c16="http://schemas.microsoft.com/office/drawing/2014/chart" uri="{C3380CC4-5D6E-409C-BE32-E72D297353CC}">
              <c16:uniqueId val="{00000005-544A-4C88-8CB0-A3A96AD56352}"/>
            </c:ext>
          </c:extLst>
        </c:ser>
        <c:ser>
          <c:idx val="4"/>
          <c:order val="5"/>
          <c:tx>
            <c:strRef>
              <c:f>A17_ábra_chart!$D$19</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dLbl>
              <c:idx val="3"/>
              <c:delete val="1"/>
              <c:extLst>
                <c:ext xmlns:c15="http://schemas.microsoft.com/office/drawing/2012/chart" uri="{CE6537A1-D6FC-4f65-9D91-7224C49458BB}"/>
                <c:ext xmlns:c16="http://schemas.microsoft.com/office/drawing/2014/chart" uri="{C3380CC4-5D6E-409C-BE32-E72D297353CC}">
                  <c16:uniqueId val="{00000001-DDBA-44BC-B07D-DFC94D05A27D}"/>
                </c:ext>
              </c:extLst>
            </c:dLbl>
            <c:dLbl>
              <c:idx val="4"/>
              <c:delete val="1"/>
              <c:extLst>
                <c:ext xmlns:c15="http://schemas.microsoft.com/office/drawing/2012/chart" uri="{CE6537A1-D6FC-4f65-9D91-7224C49458BB}"/>
                <c:ext xmlns:c16="http://schemas.microsoft.com/office/drawing/2014/chart" uri="{C3380CC4-5D6E-409C-BE32-E72D297353CC}">
                  <c16:uniqueId val="{00000001-E3CA-4611-A13E-EAAE8804D5F5}"/>
                </c:ext>
              </c:extLst>
            </c:dLbl>
            <c:dLbl>
              <c:idx val="5"/>
              <c:delete val="1"/>
              <c:extLst>
                <c:ext xmlns:c15="http://schemas.microsoft.com/office/drawing/2012/chart" uri="{CE6537A1-D6FC-4f65-9D91-7224C49458BB}"/>
                <c:ext xmlns:c16="http://schemas.microsoft.com/office/drawing/2014/chart" uri="{C3380CC4-5D6E-409C-BE32-E72D297353CC}">
                  <c16:uniqueId val="{00000000-77CD-4FB8-B9DE-BFDA0D8F3AC8}"/>
                </c:ext>
              </c:extLst>
            </c:dLbl>
            <c:dLbl>
              <c:idx val="7"/>
              <c:delete val="1"/>
              <c:extLst>
                <c:ext xmlns:c15="http://schemas.microsoft.com/office/drawing/2012/chart" uri="{CE6537A1-D6FC-4f65-9D91-7224C49458BB}"/>
                <c:ext xmlns:c16="http://schemas.microsoft.com/office/drawing/2014/chart" uri="{C3380CC4-5D6E-409C-BE32-E72D297353CC}">
                  <c16:uniqueId val="{00000001-460F-4A2C-96F2-259591FF423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A17_ábra_chart!$F$19:$M$19</c:f>
              <c:numCache>
                <c:formatCode>#,##0</c:formatCode>
                <c:ptCount val="8"/>
                <c:pt idx="0">
                  <c:v>3.8922268311628656</c:v>
                </c:pt>
                <c:pt idx="1">
                  <c:v>0.62726671380671062</c:v>
                </c:pt>
                <c:pt idx="2">
                  <c:v>1.0005497526113247</c:v>
                </c:pt>
                <c:pt idx="3">
                  <c:v>2.2715042041282651</c:v>
                </c:pt>
                <c:pt idx="4">
                  <c:v>0</c:v>
                </c:pt>
                <c:pt idx="5">
                  <c:v>0</c:v>
                </c:pt>
                <c:pt idx="6">
                  <c:v>8.4438549955791338</c:v>
                </c:pt>
                <c:pt idx="7">
                  <c:v>0</c:v>
                </c:pt>
              </c:numCache>
            </c:numRef>
          </c:val>
          <c:extLst>
            <c:ext xmlns:c16="http://schemas.microsoft.com/office/drawing/2014/chart" uri="{C3380CC4-5D6E-409C-BE32-E72D297353CC}">
              <c16:uniqueId val="{00000007-544A-4C88-8CB0-A3A96AD56352}"/>
            </c:ext>
          </c:extLst>
        </c:ser>
        <c:ser>
          <c:idx val="5"/>
          <c:order val="7"/>
          <c:tx>
            <c:strRef>
              <c:f>A17_ábra_chart!$D$20</c:f>
              <c:strCache>
                <c:ptCount val="1"/>
                <c:pt idx="0">
                  <c:v>Other</c:v>
                </c:pt>
              </c:strCache>
            </c:strRef>
          </c:tx>
          <c:spPr>
            <a:solidFill>
              <a:schemeClr val="accent6">
                <a:lumMod val="5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DDBA-44BC-B07D-DFC94D05A27D}"/>
                </c:ext>
              </c:extLst>
            </c:dLbl>
            <c:dLbl>
              <c:idx val="5"/>
              <c:delete val="1"/>
              <c:extLst>
                <c:ext xmlns:c15="http://schemas.microsoft.com/office/drawing/2012/chart" uri="{CE6537A1-D6FC-4f65-9D91-7224C49458BB}"/>
                <c:ext xmlns:c16="http://schemas.microsoft.com/office/drawing/2014/chart" uri="{C3380CC4-5D6E-409C-BE32-E72D297353CC}">
                  <c16:uniqueId val="{00000000-DDBA-44BC-B07D-DFC94D05A27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A17_ábra_chart!$F$12:$M$12</c:f>
              <c:strCache>
                <c:ptCount val="8"/>
                <c:pt idx="0">
                  <c:v>2016</c:v>
                </c:pt>
                <c:pt idx="1">
                  <c:v>2017</c:v>
                </c:pt>
                <c:pt idx="2">
                  <c:v>2018</c:v>
                </c:pt>
                <c:pt idx="3">
                  <c:v>2019</c:v>
                </c:pt>
                <c:pt idx="4">
                  <c:v>2020</c:v>
                </c:pt>
                <c:pt idx="5">
                  <c:v>2021</c:v>
                </c:pt>
                <c:pt idx="6">
                  <c:v>2022</c:v>
                </c:pt>
                <c:pt idx="7">
                  <c:v>2023 H1</c:v>
                </c:pt>
              </c:strCache>
            </c:strRef>
          </c:cat>
          <c:val>
            <c:numRef>
              <c:f>A17_ábra_chart!$F$20:$M$20</c:f>
              <c:numCache>
                <c:formatCode>#,##0</c:formatCode>
                <c:ptCount val="8"/>
                <c:pt idx="0">
                  <c:v>2.2223359648897651</c:v>
                </c:pt>
                <c:pt idx="1">
                  <c:v>4.6383522273670774</c:v>
                </c:pt>
                <c:pt idx="2">
                  <c:v>6.0142935678944474</c:v>
                </c:pt>
                <c:pt idx="3">
                  <c:v>5.4890101591283491</c:v>
                </c:pt>
                <c:pt idx="4">
                  <c:v>6.7176262623997811</c:v>
                </c:pt>
                <c:pt idx="5">
                  <c:v>2.0811974574533529</c:v>
                </c:pt>
                <c:pt idx="6">
                  <c:v>14.953580901856768</c:v>
                </c:pt>
                <c:pt idx="7">
                  <c:v>5.2466132621817509</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A17_ábra_chart!$F$12:$M$12</c:f>
              <c:strCache>
                <c:ptCount val="8"/>
                <c:pt idx="0">
                  <c:v>2016</c:v>
                </c:pt>
                <c:pt idx="1">
                  <c:v>2017</c:v>
                </c:pt>
                <c:pt idx="2">
                  <c:v>2018</c:v>
                </c:pt>
                <c:pt idx="3">
                  <c:v>2019</c:v>
                </c:pt>
                <c:pt idx="4">
                  <c:v>2020</c:v>
                </c:pt>
                <c:pt idx="5">
                  <c:v>2021</c:v>
                </c:pt>
                <c:pt idx="6">
                  <c:v>2022</c:v>
                </c:pt>
                <c:pt idx="7">
                  <c:v>2023 H1</c:v>
                </c:pt>
              </c:strCache>
            </c:str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417805555555555"/>
          <c:y val="0.7146634080200136"/>
          <c:w val="0.79018305555555557"/>
          <c:h val="0.27850691410774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2974860124012133"/>
        </c:manualLayout>
      </c:layout>
      <c:lineChart>
        <c:grouping val="standard"/>
        <c:varyColors val="0"/>
        <c:ser>
          <c:idx val="1"/>
          <c:order val="0"/>
          <c:tx>
            <c:strRef>
              <c:f>A18_ábra_chart!$E$18</c:f>
              <c:strCache>
                <c:ptCount val="1"/>
                <c:pt idx="0">
                  <c:v>Prime iroda hozamfelár a 10 éves eurokötvény-hozamhoz képest</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A18_ábra_chart!$F$17:$V$17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A18_ábra_chart!$F$18:$V$18</c:f>
              <c:numCache>
                <c:formatCode>#,##0.00</c:formatCode>
                <c:ptCount val="17"/>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4.0324783709677421</c:v>
                </c:pt>
              </c:numCache>
            </c:numRef>
          </c:val>
          <c:smooth val="0"/>
          <c:extLst>
            <c:ext xmlns:c16="http://schemas.microsoft.com/office/drawing/2014/chart" uri="{C3380CC4-5D6E-409C-BE32-E72D297353CC}">
              <c16:uniqueId val="{00000000-DA9A-41D4-8E70-802EF6B1BF5C}"/>
            </c:ext>
          </c:extLst>
        </c:ser>
        <c:ser>
          <c:idx val="2"/>
          <c:order val="1"/>
          <c:tx>
            <c:strRef>
              <c:f>A18_ábra_chart!$E$19</c:f>
              <c:strCache>
                <c:ptCount val="1"/>
                <c:pt idx="0">
                  <c:v>Prime ipar-logisztika hozamfelár a 10 éves eurokötvény-hozamhoz képest</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A18_ábra_chart!$F$17:$V$17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A18_ábra_chart!$F$19:$V$19</c:f>
              <c:numCache>
                <c:formatCode>#,##0.00</c:formatCode>
                <c:ptCount val="17"/>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4.2824783709677421</c:v>
                </c:pt>
              </c:numCache>
            </c:numRef>
          </c:val>
          <c:smooth val="0"/>
          <c:extLst>
            <c:ext xmlns:c16="http://schemas.microsoft.com/office/drawing/2014/chart" uri="{C3380CC4-5D6E-409C-BE32-E72D297353CC}">
              <c16:uniqueId val="{00000001-6D39-45C2-BFDC-D596042E3A91}"/>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A18_ábra_chart!$E$20</c:f>
              <c:strCache>
                <c:ptCount val="1"/>
                <c:pt idx="0">
                  <c:v>Prime bevásárlóközpont hozamfelár a 10 éves eurokötvény-hozamhoz képest</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3-6D39-45C2-BFDC-D596042E3A91}"/>
              </c:ext>
            </c:extLst>
          </c:dPt>
          <c:cat>
            <c:strRef>
              <c:f>A18_ábra_chart!$F$17:$V$17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A18_ábra_chart!$F$20:$V$20</c:f>
              <c:numCache>
                <c:formatCode>#,##0.00</c:formatCode>
                <c:ptCount val="17"/>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4.2824783709677421</c:v>
                </c:pt>
              </c:numCache>
            </c:numRef>
          </c:val>
          <c:smooth val="0"/>
          <c:extLst>
            <c:ext xmlns:c16="http://schemas.microsoft.com/office/drawing/2014/chart" uri="{C3380CC4-5D6E-409C-BE32-E72D297353CC}">
              <c16:uniqueId val="{00000002-6D39-45C2-BFDC-D596042E3A91}"/>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1569738474037883"/>
        </c:manualLayout>
      </c:layout>
      <c:lineChart>
        <c:grouping val="standard"/>
        <c:varyColors val="0"/>
        <c:ser>
          <c:idx val="1"/>
          <c:order val="0"/>
          <c:tx>
            <c:strRef>
              <c:f>A18_ábra_chart!$D$18</c:f>
              <c:strCache>
                <c:ptCount val="1"/>
                <c:pt idx="0">
                  <c:v>Yield premium of prime offices compared to 10-year Eurobond</c:v>
                </c:pt>
              </c:strCache>
            </c:strRef>
          </c:tx>
          <c:spPr>
            <a:ln w="31750" cap="rnd">
              <a:solidFill>
                <a:srgbClr val="0C2148"/>
              </a:solidFill>
              <a:round/>
            </a:ln>
            <a:effectLst/>
          </c:spPr>
          <c:marker>
            <c:symbol val="triangle"/>
            <c:size val="8"/>
            <c:spPr>
              <a:solidFill>
                <a:srgbClr val="0C2148"/>
              </a:solidFill>
              <a:ln w="9525">
                <a:solidFill>
                  <a:srgbClr val="0C2148"/>
                </a:solidFill>
              </a:ln>
              <a:effectLst/>
            </c:spPr>
          </c:marker>
          <c:cat>
            <c:strRef>
              <c:f>A18_ábra_chart!$F$16:$V$16</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A18_ábra_chart!$F$18:$V$18</c:f>
              <c:numCache>
                <c:formatCode>#,##0.00</c:formatCode>
                <c:ptCount val="17"/>
                <c:pt idx="0">
                  <c:v>1.4783276718749994</c:v>
                </c:pt>
                <c:pt idx="1">
                  <c:v>2.7355885156249995</c:v>
                </c:pt>
                <c:pt idx="2">
                  <c:v>4.3359540461538462</c:v>
                </c:pt>
                <c:pt idx="3">
                  <c:v>4.4997915454545456</c:v>
                </c:pt>
                <c:pt idx="4">
                  <c:v>4.4579013125000007</c:v>
                </c:pt>
                <c:pt idx="5">
                  <c:v>5.6264740468749999</c:v>
                </c:pt>
                <c:pt idx="6">
                  <c:v>5.430161703125</c:v>
                </c:pt>
                <c:pt idx="7">
                  <c:v>6.35759496875</c:v>
                </c:pt>
                <c:pt idx="8">
                  <c:v>6.579282365079365</c:v>
                </c:pt>
                <c:pt idx="9">
                  <c:v>6.543091890625</c:v>
                </c:pt>
                <c:pt idx="10">
                  <c:v>5.5535881111111109</c:v>
                </c:pt>
                <c:pt idx="11">
                  <c:v>5.316076338709677</c:v>
                </c:pt>
                <c:pt idx="12">
                  <c:v>5.5576502419354838</c:v>
                </c:pt>
                <c:pt idx="13">
                  <c:v>6.3016051111111109</c:v>
                </c:pt>
                <c:pt idx="14">
                  <c:v>5.4771181515151515</c:v>
                </c:pt>
                <c:pt idx="15">
                  <c:v>3.7887989062500007</c:v>
                </c:pt>
                <c:pt idx="16">
                  <c:v>4.0324783709677421</c:v>
                </c:pt>
              </c:numCache>
            </c:numRef>
          </c:val>
          <c:smooth val="0"/>
          <c:extLst>
            <c:ext xmlns:c16="http://schemas.microsoft.com/office/drawing/2014/chart" uri="{C3380CC4-5D6E-409C-BE32-E72D297353CC}">
              <c16:uniqueId val="{00000000-A1EB-40EF-8CB9-D645D16D34DB}"/>
            </c:ext>
          </c:extLst>
        </c:ser>
        <c:ser>
          <c:idx val="2"/>
          <c:order val="1"/>
          <c:tx>
            <c:strRef>
              <c:f>A18_ábra_chart!$D$19</c:f>
              <c:strCache>
                <c:ptCount val="1"/>
                <c:pt idx="0">
                  <c:v>Yield premium of prime logistics compared to 10-year Eurobond</c:v>
                </c:pt>
              </c:strCache>
            </c:strRef>
          </c:tx>
          <c:spPr>
            <a:ln w="31750" cap="rnd">
              <a:solidFill>
                <a:srgbClr val="C00000"/>
              </a:solidFill>
              <a:round/>
            </a:ln>
            <a:effectLst/>
          </c:spPr>
          <c:marker>
            <c:symbol val="diamond"/>
            <c:size val="8"/>
            <c:spPr>
              <a:solidFill>
                <a:srgbClr val="C00000"/>
              </a:solidFill>
              <a:ln w="9525">
                <a:solidFill>
                  <a:srgbClr val="C00000"/>
                </a:solidFill>
              </a:ln>
              <a:effectLst/>
            </c:spPr>
          </c:marker>
          <c:cat>
            <c:strRef>
              <c:f>A18_ábra_chart!$F$16:$V$16</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A18_ábra_chart!$F$19:$V$19</c:f>
              <c:numCache>
                <c:formatCode>#,##0.00</c:formatCode>
                <c:ptCount val="17"/>
                <c:pt idx="0">
                  <c:v>2.4783276718749994</c:v>
                </c:pt>
                <c:pt idx="1">
                  <c:v>3.9855885156249995</c:v>
                </c:pt>
                <c:pt idx="2">
                  <c:v>5.8359540461538462</c:v>
                </c:pt>
                <c:pt idx="3">
                  <c:v>6.2497915454545456</c:v>
                </c:pt>
                <c:pt idx="4">
                  <c:v>5.9579013125000007</c:v>
                </c:pt>
                <c:pt idx="5">
                  <c:v>7.3764740468749999</c:v>
                </c:pt>
                <c:pt idx="6">
                  <c:v>7.430161703125</c:v>
                </c:pt>
                <c:pt idx="7">
                  <c:v>8.35759496875</c:v>
                </c:pt>
                <c:pt idx="8">
                  <c:v>7.829282365079365</c:v>
                </c:pt>
                <c:pt idx="9">
                  <c:v>8.043091890625</c:v>
                </c:pt>
                <c:pt idx="10">
                  <c:v>7.3035881111111109</c:v>
                </c:pt>
                <c:pt idx="11">
                  <c:v>7.066076338709677</c:v>
                </c:pt>
                <c:pt idx="12">
                  <c:v>7.3076502419354838</c:v>
                </c:pt>
                <c:pt idx="13">
                  <c:v>7.5516051111111109</c:v>
                </c:pt>
                <c:pt idx="14">
                  <c:v>5.9771181515151515</c:v>
                </c:pt>
                <c:pt idx="15">
                  <c:v>4.0387989062500012</c:v>
                </c:pt>
                <c:pt idx="16">
                  <c:v>4.2824783709677421</c:v>
                </c:pt>
              </c:numCache>
            </c:numRef>
          </c:val>
          <c:smooth val="0"/>
          <c:extLst>
            <c:ext xmlns:c16="http://schemas.microsoft.com/office/drawing/2014/chart" uri="{C3380CC4-5D6E-409C-BE32-E72D297353CC}">
              <c16:uniqueId val="{00000001-A1EB-40EF-8CB9-D645D16D34DB}"/>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3"/>
          <c:order val="2"/>
          <c:tx>
            <c:strRef>
              <c:f>A18_ábra_chart!$D$20</c:f>
              <c:strCache>
                <c:ptCount val="1"/>
                <c:pt idx="0">
                  <c:v>Yield premium of prime shopping centres compared to 10-year Eurobond</c:v>
                </c:pt>
              </c:strCache>
            </c:strRef>
          </c:tx>
          <c:spPr>
            <a:ln w="31750" cap="rnd">
              <a:solidFill>
                <a:schemeClr val="accent4"/>
              </a:solidFill>
              <a:round/>
            </a:ln>
            <a:effectLst/>
          </c:spPr>
          <c:marker>
            <c:symbol val="square"/>
            <c:size val="8"/>
            <c:spPr>
              <a:solidFill>
                <a:schemeClr val="accent4"/>
              </a:solidFill>
              <a:ln w="9525">
                <a:solidFill>
                  <a:schemeClr val="accent4"/>
                </a:solidFill>
              </a:ln>
              <a:effectLst/>
            </c:spPr>
          </c:marker>
          <c:dPt>
            <c:idx val="12"/>
            <c:marker>
              <c:symbol val="square"/>
              <c:size val="8"/>
              <c:spPr>
                <a:solidFill>
                  <a:schemeClr val="accent4"/>
                </a:solidFill>
                <a:ln w="31750">
                  <a:solidFill>
                    <a:schemeClr val="accent4"/>
                  </a:solidFill>
                </a:ln>
                <a:effectLst/>
              </c:spPr>
            </c:marker>
            <c:bubble3D val="0"/>
            <c:extLst>
              <c:ext xmlns:c16="http://schemas.microsoft.com/office/drawing/2014/chart" uri="{C3380CC4-5D6E-409C-BE32-E72D297353CC}">
                <c16:uniqueId val="{00000002-A1EB-40EF-8CB9-D645D16D34DB}"/>
              </c:ext>
            </c:extLst>
          </c:dPt>
          <c:cat>
            <c:strRef>
              <c:f>A18_ábra_chart!$F$16:$V$16</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A18_ábra_chart!$F$20:$V$20</c:f>
              <c:numCache>
                <c:formatCode>#,##0.00</c:formatCode>
                <c:ptCount val="17"/>
                <c:pt idx="0">
                  <c:v>1.4783276718749994</c:v>
                </c:pt>
                <c:pt idx="1">
                  <c:v>2.7355885156249995</c:v>
                </c:pt>
                <c:pt idx="2">
                  <c:v>4.0859540461538462</c:v>
                </c:pt>
                <c:pt idx="3">
                  <c:v>3.9997915454545452</c:v>
                </c:pt>
                <c:pt idx="4">
                  <c:v>4.2079013125000007</c:v>
                </c:pt>
                <c:pt idx="5">
                  <c:v>5.1264740468749999</c:v>
                </c:pt>
                <c:pt idx="6">
                  <c:v>4.930161703125</c:v>
                </c:pt>
                <c:pt idx="7">
                  <c:v>6.10759496875</c:v>
                </c:pt>
                <c:pt idx="8">
                  <c:v>6.329282365079365</c:v>
                </c:pt>
                <c:pt idx="9">
                  <c:v>6.293091890625</c:v>
                </c:pt>
                <c:pt idx="10">
                  <c:v>5.3035881111111109</c:v>
                </c:pt>
                <c:pt idx="11">
                  <c:v>5.066076338709677</c:v>
                </c:pt>
                <c:pt idx="12">
                  <c:v>5.8076502419354838</c:v>
                </c:pt>
                <c:pt idx="13">
                  <c:v>6.8016051111111109</c:v>
                </c:pt>
                <c:pt idx="14">
                  <c:v>6.4771181515151515</c:v>
                </c:pt>
                <c:pt idx="15">
                  <c:v>4.2887989062500012</c:v>
                </c:pt>
                <c:pt idx="16">
                  <c:v>4.2824783709677421</c:v>
                </c:pt>
              </c:numCache>
            </c:numRef>
          </c:val>
          <c:smooth val="0"/>
          <c:extLst>
            <c:ext xmlns:c16="http://schemas.microsoft.com/office/drawing/2014/chart" uri="{C3380CC4-5D6E-409C-BE32-E72D297353CC}">
              <c16:uniqueId val="{00000003-A1EB-40EF-8CB9-D645D16D34DB}"/>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9"/>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345193887681404"/>
              <c:y val="2.6378300791183064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897915002005206E-2"/>
          <c:y val="0.81692850733668965"/>
          <c:w val="0.95693154653749957"/>
          <c:h val="0.166678406746944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A19_ábra_chart!$E$9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A19_ábra_chart!$F$9:$W$9</c:f>
              <c:numCache>
                <c:formatCode>#,##0.0</c:formatCode>
                <c:ptCount val="18"/>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2.766</c:v>
                </c:pt>
                <c:pt idx="16">
                  <c:v>5.6046000000000005</c:v>
                </c:pt>
                <c:pt idx="17">
                  <c:v>0.80147000000000002</c:v>
                </c:pt>
              </c:numCache>
            </c:numRef>
          </c:val>
          <c:extLst>
            <c:ext xmlns:c16="http://schemas.microsoft.com/office/drawing/2014/chart" uri="{C3380CC4-5D6E-409C-BE32-E72D297353CC}">
              <c16:uniqueId val="{00000000-A30C-483A-9DE1-DF92E1F52FCE}"/>
            </c:ext>
          </c:extLst>
        </c:ser>
        <c:ser>
          <c:idx val="1"/>
          <c:order val="1"/>
          <c:tx>
            <c:strRef>
              <c:f>A19_ábra_chart!$E$10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A19_ábra_chart!$F$10:$W$10</c:f>
              <c:numCache>
                <c:formatCode>#,##0.0</c:formatCode>
                <c:ptCount val="18"/>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1.0820000000000001</c:v>
                </c:pt>
                <c:pt idx="16">
                  <c:v>1.482</c:v>
                </c:pt>
                <c:pt idx="17">
                  <c:v>0.70079999999999998</c:v>
                </c:pt>
              </c:numCache>
            </c:numRef>
          </c:val>
          <c:extLst>
            <c:ext xmlns:c16="http://schemas.microsoft.com/office/drawing/2014/chart" uri="{C3380CC4-5D6E-409C-BE32-E72D297353CC}">
              <c16:uniqueId val="{00000001-A30C-483A-9DE1-DF92E1F52FCE}"/>
            </c:ext>
          </c:extLst>
        </c:ser>
        <c:ser>
          <c:idx val="2"/>
          <c:order val="2"/>
          <c:tx>
            <c:strRef>
              <c:f>A19_ábra_chart!$E$11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A19_ábra_chart!$F$11:$W$11</c:f>
              <c:numCache>
                <c:formatCode>#,##0.0</c:formatCode>
                <c:ptCount val="18"/>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0.61299999999999999</c:v>
                </c:pt>
                <c:pt idx="16">
                  <c:v>1.1285000000000001</c:v>
                </c:pt>
                <c:pt idx="17">
                  <c:v>0.308</c:v>
                </c:pt>
              </c:numCache>
            </c:numRef>
          </c:val>
          <c:extLst>
            <c:ext xmlns:c16="http://schemas.microsoft.com/office/drawing/2014/chart" uri="{C3380CC4-5D6E-409C-BE32-E72D297353CC}">
              <c16:uniqueId val="{00000002-A30C-483A-9DE1-DF92E1F52FCE}"/>
            </c:ext>
          </c:extLst>
        </c:ser>
        <c:ser>
          <c:idx val="3"/>
          <c:order val="3"/>
          <c:tx>
            <c:strRef>
              <c:f>A19_ábra_chart!$E$12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A19_ábra_chart!$F$12:$W$12</c:f>
              <c:numCache>
                <c:formatCode>#,##0.0</c:formatCode>
                <c:ptCount val="18"/>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0.61599999999999999</c:v>
                </c:pt>
                <c:pt idx="16">
                  <c:v>0.90500000000000003</c:v>
                </c:pt>
                <c:pt idx="17">
                  <c:v>0.245</c:v>
                </c:pt>
              </c:numCache>
            </c:numRef>
          </c:val>
          <c:extLst>
            <c:ext xmlns:c16="http://schemas.microsoft.com/office/drawing/2014/chart" uri="{C3380CC4-5D6E-409C-BE32-E72D297353CC}">
              <c16:uniqueId val="{00000003-A30C-483A-9DE1-DF92E1F52FCE}"/>
            </c:ext>
          </c:extLst>
        </c:ser>
        <c:ser>
          <c:idx val="4"/>
          <c:order val="4"/>
          <c:tx>
            <c:strRef>
              <c:f>A19_ábra_chart!$E$13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A19_ábra_chart!$F$13:$W$13</c:f>
              <c:numCache>
                <c:formatCode>#,##0.0</c:formatCode>
                <c:ptCount val="18"/>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0.314</c:v>
                </c:pt>
                <c:pt idx="16">
                  <c:v>1.327</c:v>
                </c:pt>
                <c:pt idx="17">
                  <c:v>0.18050000000000002</c:v>
                </c:pt>
              </c:numCache>
            </c:numRef>
          </c:val>
          <c:extLst>
            <c:ext xmlns:c16="http://schemas.microsoft.com/office/drawing/2014/chart" uri="{C3380CC4-5D6E-409C-BE32-E72D297353CC}">
              <c16:uniqueId val="{00000004-A30C-483A-9DE1-DF92E1F52FCE}"/>
            </c:ext>
          </c:extLst>
        </c:ser>
        <c:ser>
          <c:idx val="5"/>
          <c:order val="5"/>
          <c:tx>
            <c:strRef>
              <c:f>A19_ábra_chart!$E$14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A19_ábra_chart!$F$8:$W$8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I-II.</c:v>
                </c:pt>
                <c:pt idx="16">
                  <c:v>2022</c:v>
                </c:pt>
                <c:pt idx="17">
                  <c:v>2023 I-II.</c:v>
                </c:pt>
              </c:strCache>
            </c:strRef>
          </c:cat>
          <c:val>
            <c:numRef>
              <c:f>A19_ábra_chart!$F$14:$W$14</c:f>
              <c:numCache>
                <c:formatCode>#,##0.0</c:formatCode>
                <c:ptCount val="18"/>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6.7000000000000004E-2</c:v>
                </c:pt>
                <c:pt idx="16">
                  <c:v>0.29399999999999998</c:v>
                </c:pt>
                <c:pt idx="17">
                  <c:v>8.3000000000000004E-2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clustered"/>
        <c:varyColors val="0"/>
        <c:ser>
          <c:idx val="0"/>
          <c:order val="0"/>
          <c:tx>
            <c:strRef>
              <c:f>'5_ábra_chart'!$G$14</c:f>
              <c:strCache>
                <c:ptCount val="1"/>
                <c:pt idx="0">
                  <c:v>Átadott irodaterület</c:v>
                </c:pt>
              </c:strCache>
            </c:strRef>
          </c:tx>
          <c:spPr>
            <a:solidFill>
              <a:srgbClr val="002060"/>
            </a:solidFill>
            <a:ln>
              <a:solidFill>
                <a:schemeClr val="tx1"/>
              </a:solidFill>
            </a:ln>
            <a:effectLst/>
          </c:spPr>
          <c:invertIfNegative val="0"/>
          <c:cat>
            <c:strRef>
              <c:f>'5_ábra_chart'!$H$13:$AA$13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 III-IV. (e.)</c:v>
                </c:pt>
                <c:pt idx="18">
                  <c:v>2024 (e.)</c:v>
                </c:pt>
                <c:pt idx="19">
                  <c:v>2025 (e.)</c:v>
                </c:pt>
              </c:strCache>
            </c:strRef>
          </c:cat>
          <c:val>
            <c:numRef>
              <c:f>'5_ábra_chart'!$H$14:$AA$14</c:f>
              <c:numCache>
                <c:formatCode>#,##0</c:formatCode>
                <c:ptCount val="20"/>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pt idx="13">
                  <c:v>231.94900000000001</c:v>
                </c:pt>
                <c:pt idx="14">
                  <c:v>44.454999999999998</c:v>
                </c:pt>
                <c:pt idx="15">
                  <c:v>267.42500000000001</c:v>
                </c:pt>
                <c:pt idx="16">
                  <c:v>64.061000000000007</c:v>
                </c:pt>
              </c:numCache>
            </c:numRef>
          </c:val>
          <c:extLst>
            <c:ext xmlns:c16="http://schemas.microsoft.com/office/drawing/2014/chart" uri="{C3380CC4-5D6E-409C-BE32-E72D297353CC}">
              <c16:uniqueId val="{00000001-5E47-4D30-B068-084D3A958D9A}"/>
            </c:ext>
          </c:extLst>
        </c:ser>
        <c:ser>
          <c:idx val="3"/>
          <c:order val="1"/>
          <c:tx>
            <c:strRef>
              <c:f>'5_ábra_chart'!$G$17</c:f>
              <c:strCache>
                <c:ptCount val="1"/>
                <c:pt idx="0">
                  <c:v>Nettó piaci felszívás</c:v>
                </c:pt>
              </c:strCache>
            </c:strRef>
          </c:tx>
          <c:spPr>
            <a:solidFill>
              <a:schemeClr val="accent4"/>
            </a:solidFill>
            <a:ln>
              <a:solidFill>
                <a:schemeClr val="tx1"/>
              </a:solidFill>
            </a:ln>
            <a:effectLst/>
          </c:spPr>
          <c:invertIfNegative val="0"/>
          <c:cat>
            <c:strRef>
              <c:f>'5_ábra_chart'!$H$13:$AA$13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 III-IV. (e.)</c:v>
                </c:pt>
                <c:pt idx="18">
                  <c:v>2024 (e.)</c:v>
                </c:pt>
                <c:pt idx="19">
                  <c:v>2025 (e.)</c:v>
                </c:pt>
              </c:strCache>
            </c:strRef>
          </c:cat>
          <c:val>
            <c:numRef>
              <c:f>'5_ábra_chart'!$H$17:$AA$17</c:f>
              <c:numCache>
                <c:formatCode>0</c:formatCode>
                <c:ptCount val="20"/>
                <c:pt idx="2">
                  <c:v>120.29300000000001</c:v>
                </c:pt>
                <c:pt idx="3">
                  <c:v>15.420999999999999</c:v>
                </c:pt>
                <c:pt idx="4">
                  <c:v>103.867</c:v>
                </c:pt>
                <c:pt idx="5">
                  <c:v>-20.556000000000004</c:v>
                </c:pt>
                <c:pt idx="6">
                  <c:v>78.953000000000003</c:v>
                </c:pt>
                <c:pt idx="7">
                  <c:v>124.93599999999999</c:v>
                </c:pt>
                <c:pt idx="8">
                  <c:v>175.98200000000003</c:v>
                </c:pt>
                <c:pt idx="9">
                  <c:v>157.637</c:v>
                </c:pt>
                <c:pt idx="10">
                  <c:v>132.88499999999999</c:v>
                </c:pt>
                <c:pt idx="11">
                  <c:v>226.125</c:v>
                </c:pt>
                <c:pt idx="12">
                  <c:v>128.38499999999999</c:v>
                </c:pt>
                <c:pt idx="13">
                  <c:v>65.308000000000007</c:v>
                </c:pt>
                <c:pt idx="14">
                  <c:v>14.34</c:v>
                </c:pt>
                <c:pt idx="15">
                  <c:v>158.51400000000001</c:v>
                </c:pt>
                <c:pt idx="16">
                  <c:v>-6.87</c:v>
                </c:pt>
              </c:numCache>
            </c:numRef>
          </c:val>
          <c:extLst>
            <c:ext xmlns:c16="http://schemas.microsoft.com/office/drawing/2014/chart" uri="{C3380CC4-5D6E-409C-BE32-E72D297353CC}">
              <c16:uniqueId val="{00000001-F177-4435-AB91-1D163790C8CF}"/>
            </c:ext>
          </c:extLst>
        </c:ser>
        <c:ser>
          <c:idx val="1"/>
          <c:order val="2"/>
          <c:tx>
            <c:strRef>
              <c:f>'5_ábra_chart'!$G$15</c:f>
              <c:strCache>
                <c:ptCount val="1"/>
                <c:pt idx="0">
                  <c:v>Épülő irodaterület</c:v>
                </c:pt>
              </c:strCache>
            </c:strRef>
          </c:tx>
          <c:spPr>
            <a:solidFill>
              <a:srgbClr val="DA0000"/>
            </a:solidFill>
            <a:ln w="12700">
              <a:solidFill>
                <a:schemeClr val="tx1"/>
              </a:solidFill>
            </a:ln>
            <a:effectLst/>
          </c:spPr>
          <c:invertIfNegative val="0"/>
          <c:cat>
            <c:strRef>
              <c:f>'5_ábra_chart'!$H$13:$AA$13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 III-IV. (e.)</c:v>
                </c:pt>
                <c:pt idx="18">
                  <c:v>2024 (e.)</c:v>
                </c:pt>
                <c:pt idx="19">
                  <c:v>2025 (e.)</c:v>
                </c:pt>
              </c:strCache>
            </c:strRef>
          </c:cat>
          <c:val>
            <c:numRef>
              <c:f>'5_ábra_chart'!$H$15:$AA$15</c:f>
              <c:numCache>
                <c:formatCode>General</c:formatCode>
                <c:ptCount val="20"/>
                <c:pt idx="17" formatCode="#,##0">
                  <c:v>91.224999999999994</c:v>
                </c:pt>
                <c:pt idx="18" formatCode="#,##0">
                  <c:v>151.273</c:v>
                </c:pt>
                <c:pt idx="19" formatCode="#,##0">
                  <c:v>36.106000000000002</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0"/>
        <c:axId val="497403560"/>
        <c:axId val="497404544"/>
      </c:barChart>
      <c:lineChart>
        <c:grouping val="standard"/>
        <c:varyColors val="0"/>
        <c:ser>
          <c:idx val="5"/>
          <c:order val="3"/>
          <c:tx>
            <c:strRef>
              <c:f>'5_ábra_chart'!$G$18</c:f>
              <c:strCache>
                <c:ptCount val="1"/>
                <c:pt idx="0">
                  <c:v>Kihasználatlansági ráta (jobb tengely)</c:v>
                </c:pt>
              </c:strCache>
            </c:strRef>
          </c:tx>
          <c:spPr>
            <a:ln w="31750" cap="rnd">
              <a:solidFill>
                <a:srgbClr val="367983"/>
              </a:solidFill>
              <a:round/>
            </a:ln>
            <a:effectLst/>
          </c:spPr>
          <c:marker>
            <c:symbol val="none"/>
          </c:marker>
          <c:cat>
            <c:strRef>
              <c:f>'5_ábra_chart'!$H$13:$AA$13</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I-II.</c:v>
                </c:pt>
                <c:pt idx="17">
                  <c:v>2023 III-IV. (e.)</c:v>
                </c:pt>
                <c:pt idx="18">
                  <c:v>2024 (e.)</c:v>
                </c:pt>
                <c:pt idx="19">
                  <c:v>2025 (e.)</c:v>
                </c:pt>
              </c:strCache>
            </c:strRef>
          </c:cat>
          <c:val>
            <c:numRef>
              <c:f>'5_ábra_chart'!$H$18:$AA$18</c:f>
              <c:numCache>
                <c:formatCode>General</c:formatCode>
                <c:ptCount val="20"/>
                <c:pt idx="0">
                  <c:v>12.274767954755347</c:v>
                </c:pt>
                <c:pt idx="1">
                  <c:v>16.778295066943983</c:v>
                </c:pt>
                <c:pt idx="2" formatCode="#,##0.0">
                  <c:v>21.920765452246101</c:v>
                </c:pt>
                <c:pt idx="3" formatCode="#,##0.0">
                  <c:v>20.53</c:v>
                </c:pt>
                <c:pt idx="4" formatCode="#,##0.0">
                  <c:v>19.225556833430993</c:v>
                </c:pt>
                <c:pt idx="5" formatCode="#,##0.0">
                  <c:v>20.991582731224607</c:v>
                </c:pt>
                <c:pt idx="6" formatCode="#,##0.0">
                  <c:v>18.431093178665993</c:v>
                </c:pt>
                <c:pt idx="7" formatCode="#,##0.0">
                  <c:v>16.191193818750037</c:v>
                </c:pt>
                <c:pt idx="8" formatCode="#,##0.0">
                  <c:v>12.063505609621544</c:v>
                </c:pt>
                <c:pt idx="9" formatCode="#,##0.0">
                  <c:v>9.5000431536060042</c:v>
                </c:pt>
                <c:pt idx="10" formatCode="#,##0.0">
                  <c:v>7.5205567486301597</c:v>
                </c:pt>
                <c:pt idx="11" formatCode="#,##0.0">
                  <c:v>7.2902796363390809</c:v>
                </c:pt>
                <c:pt idx="12" formatCode="#,##0.0">
                  <c:v>5.6250616022988078</c:v>
                </c:pt>
                <c:pt idx="13" formatCode="#,##0.0">
                  <c:v>9.1243476056240258</c:v>
                </c:pt>
                <c:pt idx="14" formatCode="#,##0.0">
                  <c:v>9.1791384366467792</c:v>
                </c:pt>
                <c:pt idx="15" formatCode="#,##0.0">
                  <c:v>11.312986672700511</c:v>
                </c:pt>
                <c:pt idx="16" formatCode="#,##0.0">
                  <c:v>12.6</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25"/>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78194444444443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66527777777775E-2"/>
          <c:y val="0.76470870118507916"/>
          <c:w val="0.68432111111111116"/>
          <c:h val="0.22771554123916329"/>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A19_ábra_chart!$D$9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A19_ábra_chart!$F$9:$W$9</c:f>
              <c:numCache>
                <c:formatCode>#,##0.0</c:formatCode>
                <c:ptCount val="18"/>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pt idx="13">
                  <c:v>5.2519999999999998</c:v>
                </c:pt>
                <c:pt idx="14">
                  <c:v>4.9160000000000004</c:v>
                </c:pt>
                <c:pt idx="15">
                  <c:v>2.766</c:v>
                </c:pt>
                <c:pt idx="16">
                  <c:v>5.6046000000000005</c:v>
                </c:pt>
                <c:pt idx="17">
                  <c:v>0.80147000000000002</c:v>
                </c:pt>
              </c:numCache>
            </c:numRef>
          </c:val>
          <c:extLst>
            <c:ext xmlns:c16="http://schemas.microsoft.com/office/drawing/2014/chart" uri="{C3380CC4-5D6E-409C-BE32-E72D297353CC}">
              <c16:uniqueId val="{00000000-58CD-46C0-BA5E-55EC3CBDEDDF}"/>
            </c:ext>
          </c:extLst>
        </c:ser>
        <c:ser>
          <c:idx val="1"/>
          <c:order val="1"/>
          <c:tx>
            <c:strRef>
              <c:f>A19_ábra_chart!$D$10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A19_ábra_chart!$F$10:$W$10</c:f>
              <c:numCache>
                <c:formatCode>#,##0.0</c:formatCode>
                <c:ptCount val="18"/>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pt idx="13">
                  <c:v>1.3757999999999999</c:v>
                </c:pt>
                <c:pt idx="14">
                  <c:v>1.6679999999999999</c:v>
                </c:pt>
                <c:pt idx="15">
                  <c:v>1.0820000000000001</c:v>
                </c:pt>
                <c:pt idx="16">
                  <c:v>1.482</c:v>
                </c:pt>
                <c:pt idx="17">
                  <c:v>0.70079999999999998</c:v>
                </c:pt>
              </c:numCache>
            </c:numRef>
          </c:val>
          <c:extLst>
            <c:ext xmlns:c16="http://schemas.microsoft.com/office/drawing/2014/chart" uri="{C3380CC4-5D6E-409C-BE32-E72D297353CC}">
              <c16:uniqueId val="{00000001-58CD-46C0-BA5E-55EC3CBDEDDF}"/>
            </c:ext>
          </c:extLst>
        </c:ser>
        <c:ser>
          <c:idx val="2"/>
          <c:order val="2"/>
          <c:tx>
            <c:strRef>
              <c:f>A19_ábra_chart!$D$11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A19_ábra_chart!$F$11:$W$11</c:f>
              <c:numCache>
                <c:formatCode>#,##0.0</c:formatCode>
                <c:ptCount val="18"/>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pt idx="13">
                  <c:v>0.501</c:v>
                </c:pt>
                <c:pt idx="14">
                  <c:v>0.76200000000000001</c:v>
                </c:pt>
                <c:pt idx="15">
                  <c:v>0.61299999999999999</c:v>
                </c:pt>
                <c:pt idx="16">
                  <c:v>1.1285000000000001</c:v>
                </c:pt>
                <c:pt idx="17">
                  <c:v>0.308</c:v>
                </c:pt>
              </c:numCache>
            </c:numRef>
          </c:val>
          <c:extLst>
            <c:ext xmlns:c16="http://schemas.microsoft.com/office/drawing/2014/chart" uri="{C3380CC4-5D6E-409C-BE32-E72D297353CC}">
              <c16:uniqueId val="{00000002-58CD-46C0-BA5E-55EC3CBDEDDF}"/>
            </c:ext>
          </c:extLst>
        </c:ser>
        <c:ser>
          <c:idx val="3"/>
          <c:order val="3"/>
          <c:tx>
            <c:strRef>
              <c:f>A19_ábra_chart!$D$12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A19_ábra_chart!$F$12:$W$12</c:f>
              <c:numCache>
                <c:formatCode>#,##0.0</c:formatCode>
                <c:ptCount val="18"/>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pt idx="13">
                  <c:v>1.0760000000000001</c:v>
                </c:pt>
                <c:pt idx="14">
                  <c:v>1.254</c:v>
                </c:pt>
                <c:pt idx="15">
                  <c:v>0.61599999999999999</c:v>
                </c:pt>
                <c:pt idx="16">
                  <c:v>0.90500000000000003</c:v>
                </c:pt>
                <c:pt idx="17">
                  <c:v>0.245</c:v>
                </c:pt>
              </c:numCache>
            </c:numRef>
          </c:val>
          <c:extLst>
            <c:ext xmlns:c16="http://schemas.microsoft.com/office/drawing/2014/chart" uri="{C3380CC4-5D6E-409C-BE32-E72D297353CC}">
              <c16:uniqueId val="{00000003-58CD-46C0-BA5E-55EC3CBDEDDF}"/>
            </c:ext>
          </c:extLst>
        </c:ser>
        <c:ser>
          <c:idx val="4"/>
          <c:order val="4"/>
          <c:tx>
            <c:strRef>
              <c:f>A19_ábra_chart!$D$13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A19_ábra_chart!$F$13:$W$13</c:f>
              <c:numCache>
                <c:formatCode>#,##0.0</c:formatCode>
                <c:ptCount val="18"/>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pt idx="13">
                  <c:v>0.998</c:v>
                </c:pt>
                <c:pt idx="14">
                  <c:v>0.90400000000000003</c:v>
                </c:pt>
                <c:pt idx="15">
                  <c:v>0.314</c:v>
                </c:pt>
                <c:pt idx="16">
                  <c:v>1.327</c:v>
                </c:pt>
                <c:pt idx="17">
                  <c:v>0.18050000000000002</c:v>
                </c:pt>
              </c:numCache>
            </c:numRef>
          </c:val>
          <c:extLst>
            <c:ext xmlns:c16="http://schemas.microsoft.com/office/drawing/2014/chart" uri="{C3380CC4-5D6E-409C-BE32-E72D297353CC}">
              <c16:uniqueId val="{00000004-58CD-46C0-BA5E-55EC3CBDEDDF}"/>
            </c:ext>
          </c:extLst>
        </c:ser>
        <c:ser>
          <c:idx val="5"/>
          <c:order val="5"/>
          <c:tx>
            <c:strRef>
              <c:f>A19_ábra_chart!$D$14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A19_ábra_chart!$F$7:$W$7</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 H1</c:v>
                </c:pt>
                <c:pt idx="16">
                  <c:v>2022</c:v>
                </c:pt>
                <c:pt idx="17">
                  <c:v>2023 H1</c:v>
                </c:pt>
              </c:strCache>
            </c:strRef>
          </c:cat>
          <c:val>
            <c:numRef>
              <c:f>A19_ábra_chart!$F$14:$W$14</c:f>
              <c:numCache>
                <c:formatCode>#,##0.0</c:formatCode>
                <c:ptCount val="18"/>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0.66800000000000004</c:v>
                </c:pt>
                <c:pt idx="12">
                  <c:v>0.27</c:v>
                </c:pt>
                <c:pt idx="13">
                  <c:v>0.29199999999999998</c:v>
                </c:pt>
                <c:pt idx="14">
                  <c:v>0.24</c:v>
                </c:pt>
                <c:pt idx="15">
                  <c:v>6.7000000000000004E-2</c:v>
                </c:pt>
                <c:pt idx="16">
                  <c:v>0.29399999999999998</c:v>
                </c:pt>
                <c:pt idx="17">
                  <c:v>8.3000000000000004E-2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A20_ábra_chart!$E$18</c:f>
              <c:strCache>
                <c:ptCount val="1"/>
                <c:pt idx="0">
                  <c:v>Ingatlanbefektetés</c:v>
                </c:pt>
              </c:strCache>
            </c:strRef>
          </c:tx>
          <c:spPr>
            <a:solidFill>
              <a:srgbClr val="0C2148"/>
            </a:solidFill>
            <a:ln w="19050">
              <a:solidFill>
                <a:schemeClr val="bg1"/>
              </a:solidFill>
            </a:ln>
          </c:spPr>
          <c:cat>
            <c:strRef>
              <c:f>A20_ábra_chart!$F$17:$BL$17</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A20_ábra_chart!$F$18:$BL$18</c:f>
              <c:numCache>
                <c:formatCode>#,##0</c:formatCode>
                <c:ptCount val="59"/>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numCache>
            </c:numRef>
          </c:val>
          <c:extLst>
            <c:ext xmlns:c16="http://schemas.microsoft.com/office/drawing/2014/chart" uri="{C3380CC4-5D6E-409C-BE32-E72D297353CC}">
              <c16:uniqueId val="{00000000-84A3-42F6-9C07-11861D258446}"/>
            </c:ext>
          </c:extLst>
        </c:ser>
        <c:ser>
          <c:idx val="1"/>
          <c:order val="1"/>
          <c:tx>
            <c:strRef>
              <c:f>A20_ábra_chart!$E$19</c:f>
              <c:strCache>
                <c:ptCount val="1"/>
                <c:pt idx="0">
                  <c:v>Likvid eszközök</c:v>
                </c:pt>
              </c:strCache>
            </c:strRef>
          </c:tx>
          <c:spPr>
            <a:solidFill>
              <a:srgbClr val="009EE0"/>
            </a:solidFill>
            <a:ln w="25400">
              <a:solidFill>
                <a:schemeClr val="bg1"/>
              </a:solidFill>
            </a:ln>
          </c:spPr>
          <c:cat>
            <c:strRef>
              <c:f>A20_ábra_chart!$F$17:$BL$17</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A20_ábra_chart!$F$19:$BL$19</c:f>
              <c:numCache>
                <c:formatCode>#,##0</c:formatCode>
                <c:ptCount val="59"/>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A20_ábra_chart!$E$20</c:f>
              <c:strCache>
                <c:ptCount val="1"/>
                <c:pt idx="0">
                  <c:v>Likvid eszközök aránya a nettó eszközértéken belül (jobb tengely)</c:v>
                </c:pt>
              </c:strCache>
            </c:strRef>
          </c:tx>
          <c:spPr>
            <a:ln w="38100">
              <a:solidFill>
                <a:srgbClr val="DA0000"/>
              </a:solidFill>
            </a:ln>
          </c:spPr>
          <c:marker>
            <c:symbol val="none"/>
          </c:marker>
          <c:cat>
            <c:strRef>
              <c:f>A20_ábra_chart!$F$17:$BL$17</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A20_ábra_chart!$F$20:$BL$20</c:f>
              <c:numCache>
                <c:formatCode>0</c:formatCode>
                <c:ptCount val="59"/>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numCache>
            </c:numRef>
          </c:val>
          <c:smooth val="0"/>
          <c:extLst>
            <c:ext xmlns:c16="http://schemas.microsoft.com/office/drawing/2014/chart" uri="{C3380CC4-5D6E-409C-BE32-E72D297353CC}">
              <c16:uniqueId val="{00000002-84A3-42F6-9C07-11861D258446}"/>
            </c:ext>
          </c:extLst>
        </c:ser>
        <c:ser>
          <c:idx val="3"/>
          <c:order val="3"/>
          <c:tx>
            <c:strRef>
              <c:f>A20_ábra_chart!$E$21</c:f>
              <c:strCache>
                <c:ptCount val="1"/>
                <c:pt idx="0">
                  <c:v>Likvidarány a hitelkereteket is figyelembe véve (jobb tengely)</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23-8D8E-47AC-B2FA-A0F8F4511ACC}"/>
              </c:ext>
            </c:extLst>
          </c:dPt>
          <c:dPt>
            <c:idx val="2"/>
            <c:bubble3D val="0"/>
            <c:spPr>
              <a:ln w="38100">
                <a:noFill/>
              </a:ln>
            </c:spPr>
            <c:extLst>
              <c:ext xmlns:c16="http://schemas.microsoft.com/office/drawing/2014/chart" uri="{C3380CC4-5D6E-409C-BE32-E72D297353CC}">
                <c16:uniqueId val="{00000003-8D8E-47AC-B2FA-A0F8F4511ACC}"/>
              </c:ext>
            </c:extLst>
          </c:dPt>
          <c:dPt>
            <c:idx val="3"/>
            <c:bubble3D val="0"/>
            <c:spPr>
              <a:ln w="38100">
                <a:noFill/>
              </a:ln>
            </c:spPr>
            <c:extLst>
              <c:ext xmlns:c16="http://schemas.microsoft.com/office/drawing/2014/chart" uri="{C3380CC4-5D6E-409C-BE32-E72D297353CC}">
                <c16:uniqueId val="{00000022-8D8E-47AC-B2FA-A0F8F4511ACC}"/>
              </c:ext>
            </c:extLst>
          </c:dPt>
          <c:dPt>
            <c:idx val="4"/>
            <c:bubble3D val="0"/>
            <c:spPr>
              <a:ln w="38100">
                <a:noFill/>
              </a:ln>
            </c:spPr>
            <c:extLst>
              <c:ext xmlns:c16="http://schemas.microsoft.com/office/drawing/2014/chart" uri="{C3380CC4-5D6E-409C-BE32-E72D297353CC}">
                <c16:uniqueId val="{00000002-8D8E-47AC-B2FA-A0F8F4511ACC}"/>
              </c:ext>
            </c:extLst>
          </c:dPt>
          <c:dPt>
            <c:idx val="5"/>
            <c:bubble3D val="0"/>
            <c:spPr>
              <a:ln w="38100">
                <a:noFill/>
              </a:ln>
            </c:spPr>
            <c:extLst>
              <c:ext xmlns:c16="http://schemas.microsoft.com/office/drawing/2014/chart" uri="{C3380CC4-5D6E-409C-BE32-E72D297353CC}">
                <c16:uniqueId val="{00000028-8D8E-47AC-B2FA-A0F8F4511ACC}"/>
              </c:ext>
            </c:extLst>
          </c:dPt>
          <c:dPt>
            <c:idx val="6"/>
            <c:bubble3D val="0"/>
            <c:spPr>
              <a:ln w="38100">
                <a:noFill/>
              </a:ln>
            </c:spPr>
            <c:extLst>
              <c:ext xmlns:c16="http://schemas.microsoft.com/office/drawing/2014/chart" uri="{C3380CC4-5D6E-409C-BE32-E72D297353CC}">
                <c16:uniqueId val="{00000029-8D8E-47AC-B2FA-A0F8F4511ACC}"/>
              </c:ext>
            </c:extLst>
          </c:dPt>
          <c:dPt>
            <c:idx val="7"/>
            <c:bubble3D val="0"/>
            <c:spPr>
              <a:ln w="38100">
                <a:noFill/>
              </a:ln>
            </c:spPr>
            <c:extLst>
              <c:ext xmlns:c16="http://schemas.microsoft.com/office/drawing/2014/chart" uri="{C3380CC4-5D6E-409C-BE32-E72D297353CC}">
                <c16:uniqueId val="{0000002A-8D8E-47AC-B2FA-A0F8F4511ACC}"/>
              </c:ext>
            </c:extLst>
          </c:dPt>
          <c:dPt>
            <c:idx val="8"/>
            <c:bubble3D val="0"/>
            <c:spPr>
              <a:ln w="38100">
                <a:noFill/>
              </a:ln>
            </c:spPr>
            <c:extLst>
              <c:ext xmlns:c16="http://schemas.microsoft.com/office/drawing/2014/chart" uri="{C3380CC4-5D6E-409C-BE32-E72D297353CC}">
                <c16:uniqueId val="{00000026-8D8E-47AC-B2FA-A0F8F4511ACC}"/>
              </c:ext>
            </c:extLst>
          </c:dPt>
          <c:dPt>
            <c:idx val="9"/>
            <c:bubble3D val="0"/>
            <c:spPr>
              <a:ln w="38100">
                <a:noFill/>
              </a:ln>
            </c:spPr>
            <c:extLst>
              <c:ext xmlns:c16="http://schemas.microsoft.com/office/drawing/2014/chart" uri="{C3380CC4-5D6E-409C-BE32-E72D297353CC}">
                <c16:uniqueId val="{0000002E-8D8E-47AC-B2FA-A0F8F4511ACC}"/>
              </c:ext>
            </c:extLst>
          </c:dPt>
          <c:dPt>
            <c:idx val="10"/>
            <c:bubble3D val="0"/>
            <c:spPr>
              <a:ln w="38100">
                <a:noFill/>
              </a:ln>
            </c:spPr>
            <c:extLst>
              <c:ext xmlns:c16="http://schemas.microsoft.com/office/drawing/2014/chart" uri="{C3380CC4-5D6E-409C-BE32-E72D297353CC}">
                <c16:uniqueId val="{00000027-8D8E-47AC-B2FA-A0F8F4511ACC}"/>
              </c:ext>
            </c:extLst>
          </c:dPt>
          <c:dPt>
            <c:idx val="11"/>
            <c:bubble3D val="0"/>
            <c:spPr>
              <a:ln w="38100">
                <a:noFill/>
              </a:ln>
            </c:spPr>
            <c:extLst>
              <c:ext xmlns:c16="http://schemas.microsoft.com/office/drawing/2014/chart" uri="{C3380CC4-5D6E-409C-BE32-E72D297353CC}">
                <c16:uniqueId val="{0000002C-8D8E-47AC-B2FA-A0F8F4511ACC}"/>
              </c:ext>
            </c:extLst>
          </c:dPt>
          <c:dPt>
            <c:idx val="12"/>
            <c:bubble3D val="0"/>
            <c:spPr>
              <a:ln w="38100">
                <a:noFill/>
              </a:ln>
            </c:spPr>
            <c:extLst>
              <c:ext xmlns:c16="http://schemas.microsoft.com/office/drawing/2014/chart" uri="{C3380CC4-5D6E-409C-BE32-E72D297353CC}">
                <c16:uniqueId val="{0000002D-8D8E-47AC-B2FA-A0F8F4511ACC}"/>
              </c:ext>
            </c:extLst>
          </c:dPt>
          <c:dPt>
            <c:idx val="13"/>
            <c:bubble3D val="0"/>
            <c:spPr>
              <a:ln w="38100">
                <a:noFill/>
              </a:ln>
            </c:spPr>
            <c:extLst>
              <c:ext xmlns:c16="http://schemas.microsoft.com/office/drawing/2014/chart" uri="{C3380CC4-5D6E-409C-BE32-E72D297353CC}">
                <c16:uniqueId val="{0000002B-8D8E-47AC-B2FA-A0F8F4511ACC}"/>
              </c:ext>
            </c:extLst>
          </c:dPt>
          <c:dPt>
            <c:idx val="14"/>
            <c:bubble3D val="0"/>
            <c:spPr>
              <a:ln w="38100">
                <a:noFill/>
              </a:ln>
            </c:spPr>
            <c:extLst>
              <c:ext xmlns:c16="http://schemas.microsoft.com/office/drawing/2014/chart" uri="{C3380CC4-5D6E-409C-BE32-E72D297353CC}">
                <c16:uniqueId val="{00000024-8D8E-47AC-B2FA-A0F8F4511ACC}"/>
              </c:ext>
            </c:extLst>
          </c:dPt>
          <c:dPt>
            <c:idx val="15"/>
            <c:bubble3D val="0"/>
            <c:spPr>
              <a:ln w="38100">
                <a:noFill/>
              </a:ln>
            </c:spPr>
            <c:extLst>
              <c:ext xmlns:c16="http://schemas.microsoft.com/office/drawing/2014/chart" uri="{C3380CC4-5D6E-409C-BE32-E72D297353CC}">
                <c16:uniqueId val="{00000034-8D8E-47AC-B2FA-A0F8F4511ACC}"/>
              </c:ext>
            </c:extLst>
          </c:dPt>
          <c:dPt>
            <c:idx val="16"/>
            <c:bubble3D val="0"/>
            <c:spPr>
              <a:ln w="38100">
                <a:noFill/>
              </a:ln>
            </c:spPr>
            <c:extLst>
              <c:ext xmlns:c16="http://schemas.microsoft.com/office/drawing/2014/chart" uri="{C3380CC4-5D6E-409C-BE32-E72D297353CC}">
                <c16:uniqueId val="{00000033-8D8E-47AC-B2FA-A0F8F4511ACC}"/>
              </c:ext>
            </c:extLst>
          </c:dPt>
          <c:dPt>
            <c:idx val="17"/>
            <c:bubble3D val="0"/>
            <c:spPr>
              <a:ln w="38100">
                <a:noFill/>
              </a:ln>
            </c:spPr>
            <c:extLst>
              <c:ext xmlns:c16="http://schemas.microsoft.com/office/drawing/2014/chart" uri="{C3380CC4-5D6E-409C-BE32-E72D297353CC}">
                <c16:uniqueId val="{00000032-8D8E-47AC-B2FA-A0F8F4511ACC}"/>
              </c:ext>
            </c:extLst>
          </c:dPt>
          <c:dPt>
            <c:idx val="18"/>
            <c:bubble3D val="0"/>
            <c:spPr>
              <a:ln w="38100">
                <a:noFill/>
              </a:ln>
            </c:spPr>
            <c:extLst>
              <c:ext xmlns:c16="http://schemas.microsoft.com/office/drawing/2014/chart" uri="{C3380CC4-5D6E-409C-BE32-E72D297353CC}">
                <c16:uniqueId val="{00000025-8D8E-47AC-B2FA-A0F8F4511ACC}"/>
              </c:ext>
            </c:extLst>
          </c:dPt>
          <c:dPt>
            <c:idx val="19"/>
            <c:bubble3D val="0"/>
            <c:spPr>
              <a:ln w="38100">
                <a:noFill/>
              </a:ln>
            </c:spPr>
            <c:extLst>
              <c:ext xmlns:c16="http://schemas.microsoft.com/office/drawing/2014/chart" uri="{C3380CC4-5D6E-409C-BE32-E72D297353CC}">
                <c16:uniqueId val="{00000031-8D8E-47AC-B2FA-A0F8F4511ACC}"/>
              </c:ext>
            </c:extLst>
          </c:dPt>
          <c:dPt>
            <c:idx val="20"/>
            <c:bubble3D val="0"/>
            <c:spPr>
              <a:ln w="38100">
                <a:noFill/>
              </a:ln>
            </c:spPr>
            <c:extLst>
              <c:ext xmlns:c16="http://schemas.microsoft.com/office/drawing/2014/chart" uri="{C3380CC4-5D6E-409C-BE32-E72D297353CC}">
                <c16:uniqueId val="{00000030-8D8E-47AC-B2FA-A0F8F4511ACC}"/>
              </c:ext>
            </c:extLst>
          </c:dPt>
          <c:dPt>
            <c:idx val="21"/>
            <c:bubble3D val="0"/>
            <c:spPr>
              <a:ln w="38100">
                <a:noFill/>
              </a:ln>
            </c:spPr>
            <c:extLst>
              <c:ext xmlns:c16="http://schemas.microsoft.com/office/drawing/2014/chart" uri="{C3380CC4-5D6E-409C-BE32-E72D297353CC}">
                <c16:uniqueId val="{00000021-8D8E-47AC-B2FA-A0F8F4511ACC}"/>
              </c:ext>
            </c:extLst>
          </c:dPt>
          <c:dPt>
            <c:idx val="22"/>
            <c:bubble3D val="0"/>
            <c:spPr>
              <a:ln w="38100">
                <a:noFill/>
              </a:ln>
            </c:spPr>
            <c:extLst>
              <c:ext xmlns:c16="http://schemas.microsoft.com/office/drawing/2014/chart" uri="{C3380CC4-5D6E-409C-BE32-E72D297353CC}">
                <c16:uniqueId val="{0000002F-8D8E-47AC-B2FA-A0F8F4511ACC}"/>
              </c:ext>
            </c:extLst>
          </c:dPt>
          <c:dPt>
            <c:idx val="23"/>
            <c:bubble3D val="0"/>
            <c:spPr>
              <a:ln w="38100">
                <a:noFill/>
              </a:ln>
            </c:spPr>
            <c:extLst>
              <c:ext xmlns:c16="http://schemas.microsoft.com/office/drawing/2014/chart" uri="{C3380CC4-5D6E-409C-BE32-E72D297353CC}">
                <c16:uniqueId val="{0000001A-8D8E-47AC-B2FA-A0F8F4511ACC}"/>
              </c:ext>
            </c:extLst>
          </c:dPt>
          <c:dPt>
            <c:idx val="24"/>
            <c:bubble3D val="0"/>
            <c:spPr>
              <a:ln w="38100">
                <a:noFill/>
              </a:ln>
            </c:spPr>
            <c:extLst>
              <c:ext xmlns:c16="http://schemas.microsoft.com/office/drawing/2014/chart" uri="{C3380CC4-5D6E-409C-BE32-E72D297353CC}">
                <c16:uniqueId val="{00000020-8D8E-47AC-B2FA-A0F8F4511ACC}"/>
              </c:ext>
            </c:extLst>
          </c:dPt>
          <c:dPt>
            <c:idx val="25"/>
            <c:bubble3D val="0"/>
            <c:spPr>
              <a:ln w="38100">
                <a:noFill/>
              </a:ln>
            </c:spPr>
            <c:extLst>
              <c:ext xmlns:c16="http://schemas.microsoft.com/office/drawing/2014/chart" uri="{C3380CC4-5D6E-409C-BE32-E72D297353CC}">
                <c16:uniqueId val="{00000019-8D8E-47AC-B2FA-A0F8F4511ACC}"/>
              </c:ext>
            </c:extLst>
          </c:dPt>
          <c:dPt>
            <c:idx val="26"/>
            <c:bubble3D val="0"/>
            <c:spPr>
              <a:ln w="38100">
                <a:noFill/>
              </a:ln>
            </c:spPr>
            <c:extLst>
              <c:ext xmlns:c16="http://schemas.microsoft.com/office/drawing/2014/chart" uri="{C3380CC4-5D6E-409C-BE32-E72D297353CC}">
                <c16:uniqueId val="{0000001F-8D8E-47AC-B2FA-A0F8F4511ACC}"/>
              </c:ext>
            </c:extLst>
          </c:dPt>
          <c:dPt>
            <c:idx val="27"/>
            <c:bubble3D val="0"/>
            <c:spPr>
              <a:ln w="38100">
                <a:noFill/>
              </a:ln>
            </c:spPr>
            <c:extLst>
              <c:ext xmlns:c16="http://schemas.microsoft.com/office/drawing/2014/chart" uri="{C3380CC4-5D6E-409C-BE32-E72D297353CC}">
                <c16:uniqueId val="{00000018-8D8E-47AC-B2FA-A0F8F4511ACC}"/>
              </c:ext>
            </c:extLst>
          </c:dPt>
          <c:dPt>
            <c:idx val="28"/>
            <c:bubble3D val="0"/>
            <c:spPr>
              <a:ln w="38100">
                <a:noFill/>
              </a:ln>
            </c:spPr>
            <c:extLst>
              <c:ext xmlns:c16="http://schemas.microsoft.com/office/drawing/2014/chart" uri="{C3380CC4-5D6E-409C-BE32-E72D297353CC}">
                <c16:uniqueId val="{0000001E-8D8E-47AC-B2FA-A0F8F4511ACC}"/>
              </c:ext>
            </c:extLst>
          </c:dPt>
          <c:dPt>
            <c:idx val="29"/>
            <c:bubble3D val="0"/>
            <c:spPr>
              <a:ln w="38100">
                <a:noFill/>
              </a:ln>
            </c:spPr>
            <c:extLst>
              <c:ext xmlns:c16="http://schemas.microsoft.com/office/drawing/2014/chart" uri="{C3380CC4-5D6E-409C-BE32-E72D297353CC}">
                <c16:uniqueId val="{0000001B-8D8E-47AC-B2FA-A0F8F4511ACC}"/>
              </c:ext>
            </c:extLst>
          </c:dPt>
          <c:dPt>
            <c:idx val="30"/>
            <c:bubble3D val="0"/>
            <c:spPr>
              <a:ln w="38100">
                <a:noFill/>
              </a:ln>
            </c:spPr>
            <c:extLst>
              <c:ext xmlns:c16="http://schemas.microsoft.com/office/drawing/2014/chart" uri="{C3380CC4-5D6E-409C-BE32-E72D297353CC}">
                <c16:uniqueId val="{00000017-8D8E-47AC-B2FA-A0F8F4511ACC}"/>
              </c:ext>
            </c:extLst>
          </c:dPt>
          <c:dPt>
            <c:idx val="31"/>
            <c:bubble3D val="0"/>
            <c:spPr>
              <a:ln w="38100">
                <a:noFill/>
              </a:ln>
            </c:spPr>
            <c:extLst>
              <c:ext xmlns:c16="http://schemas.microsoft.com/office/drawing/2014/chart" uri="{C3380CC4-5D6E-409C-BE32-E72D297353CC}">
                <c16:uniqueId val="{0000001C-8D8E-47AC-B2FA-A0F8F4511ACC}"/>
              </c:ext>
            </c:extLst>
          </c:dPt>
          <c:dPt>
            <c:idx val="32"/>
            <c:bubble3D val="0"/>
            <c:spPr>
              <a:ln w="38100">
                <a:noFill/>
              </a:ln>
            </c:spPr>
            <c:extLst>
              <c:ext xmlns:c16="http://schemas.microsoft.com/office/drawing/2014/chart" uri="{C3380CC4-5D6E-409C-BE32-E72D297353CC}">
                <c16:uniqueId val="{00000016-8D8E-47AC-B2FA-A0F8F4511ACC}"/>
              </c:ext>
            </c:extLst>
          </c:dPt>
          <c:dPt>
            <c:idx val="33"/>
            <c:bubble3D val="0"/>
            <c:spPr>
              <a:ln w="38100">
                <a:noFill/>
              </a:ln>
            </c:spPr>
            <c:extLst>
              <c:ext xmlns:c16="http://schemas.microsoft.com/office/drawing/2014/chart" uri="{C3380CC4-5D6E-409C-BE32-E72D297353CC}">
                <c16:uniqueId val="{0000001D-8D8E-47AC-B2FA-A0F8F4511ACC}"/>
              </c:ext>
            </c:extLst>
          </c:dPt>
          <c:dPt>
            <c:idx val="34"/>
            <c:bubble3D val="0"/>
            <c:spPr>
              <a:ln w="38100">
                <a:noFill/>
              </a:ln>
            </c:spPr>
            <c:extLst>
              <c:ext xmlns:c16="http://schemas.microsoft.com/office/drawing/2014/chart" uri="{C3380CC4-5D6E-409C-BE32-E72D297353CC}">
                <c16:uniqueId val="{00000015-8D8E-47AC-B2FA-A0F8F4511ACC}"/>
              </c:ext>
            </c:extLst>
          </c:dPt>
          <c:dPt>
            <c:idx val="35"/>
            <c:bubble3D val="0"/>
            <c:spPr>
              <a:ln w="38100">
                <a:noFill/>
              </a:ln>
            </c:spPr>
            <c:extLst>
              <c:ext xmlns:c16="http://schemas.microsoft.com/office/drawing/2014/chart" uri="{C3380CC4-5D6E-409C-BE32-E72D297353CC}">
                <c16:uniqueId val="{00000014-8D8E-47AC-B2FA-A0F8F4511ACC}"/>
              </c:ext>
            </c:extLst>
          </c:dPt>
          <c:dPt>
            <c:idx val="36"/>
            <c:bubble3D val="0"/>
            <c:spPr>
              <a:ln w="38100">
                <a:noFill/>
              </a:ln>
            </c:spPr>
            <c:extLst>
              <c:ext xmlns:c16="http://schemas.microsoft.com/office/drawing/2014/chart" uri="{C3380CC4-5D6E-409C-BE32-E72D297353CC}">
                <c16:uniqueId val="{00000013-8D8E-47AC-B2FA-A0F8F4511ACC}"/>
              </c:ext>
            </c:extLst>
          </c:dPt>
          <c:dPt>
            <c:idx val="37"/>
            <c:bubble3D val="0"/>
            <c:spPr>
              <a:ln w="38100">
                <a:noFill/>
              </a:ln>
            </c:spPr>
            <c:extLst>
              <c:ext xmlns:c16="http://schemas.microsoft.com/office/drawing/2014/chart" uri="{C3380CC4-5D6E-409C-BE32-E72D297353CC}">
                <c16:uniqueId val="{00000012-8D8E-47AC-B2FA-A0F8F4511ACC}"/>
              </c:ext>
            </c:extLst>
          </c:dPt>
          <c:dPt>
            <c:idx val="38"/>
            <c:bubble3D val="0"/>
            <c:spPr>
              <a:ln w="38100">
                <a:noFill/>
              </a:ln>
            </c:spPr>
            <c:extLst>
              <c:ext xmlns:c16="http://schemas.microsoft.com/office/drawing/2014/chart" uri="{C3380CC4-5D6E-409C-BE32-E72D297353CC}">
                <c16:uniqueId val="{00000011-8D8E-47AC-B2FA-A0F8F4511ACC}"/>
              </c:ext>
            </c:extLst>
          </c:dPt>
          <c:dPt>
            <c:idx val="39"/>
            <c:bubble3D val="0"/>
            <c:spPr>
              <a:ln w="38100">
                <a:noFill/>
              </a:ln>
            </c:spPr>
            <c:extLst>
              <c:ext xmlns:c16="http://schemas.microsoft.com/office/drawing/2014/chart" uri="{C3380CC4-5D6E-409C-BE32-E72D297353CC}">
                <c16:uniqueId val="{00000010-8D8E-47AC-B2FA-A0F8F4511ACC}"/>
              </c:ext>
            </c:extLst>
          </c:dPt>
          <c:dPt>
            <c:idx val="40"/>
            <c:bubble3D val="0"/>
            <c:spPr>
              <a:ln w="38100">
                <a:noFill/>
              </a:ln>
            </c:spPr>
            <c:extLst>
              <c:ext xmlns:c16="http://schemas.microsoft.com/office/drawing/2014/chart" uri="{C3380CC4-5D6E-409C-BE32-E72D297353CC}">
                <c16:uniqueId val="{0000000E-8D8E-47AC-B2FA-A0F8F4511ACC}"/>
              </c:ext>
            </c:extLst>
          </c:dPt>
          <c:dPt>
            <c:idx val="41"/>
            <c:bubble3D val="0"/>
            <c:spPr>
              <a:ln w="38100">
                <a:noFill/>
              </a:ln>
            </c:spPr>
            <c:extLst>
              <c:ext xmlns:c16="http://schemas.microsoft.com/office/drawing/2014/chart" uri="{C3380CC4-5D6E-409C-BE32-E72D297353CC}">
                <c16:uniqueId val="{0000000F-8D8E-47AC-B2FA-A0F8F4511ACC}"/>
              </c:ext>
            </c:extLst>
          </c:dPt>
          <c:dPt>
            <c:idx val="42"/>
            <c:bubble3D val="0"/>
            <c:spPr>
              <a:ln w="38100">
                <a:noFill/>
              </a:ln>
            </c:spPr>
            <c:extLst>
              <c:ext xmlns:c16="http://schemas.microsoft.com/office/drawing/2014/chart" uri="{C3380CC4-5D6E-409C-BE32-E72D297353CC}">
                <c16:uniqueId val="{0000000D-8D8E-47AC-B2FA-A0F8F4511ACC}"/>
              </c:ext>
            </c:extLst>
          </c:dPt>
          <c:dPt>
            <c:idx val="43"/>
            <c:bubble3D val="0"/>
            <c:spPr>
              <a:ln w="38100">
                <a:noFill/>
              </a:ln>
            </c:spPr>
            <c:extLst>
              <c:ext xmlns:c16="http://schemas.microsoft.com/office/drawing/2014/chart" uri="{C3380CC4-5D6E-409C-BE32-E72D297353CC}">
                <c16:uniqueId val="{0000000C-8D8E-47AC-B2FA-A0F8F4511ACC}"/>
              </c:ext>
            </c:extLst>
          </c:dPt>
          <c:dPt>
            <c:idx val="44"/>
            <c:bubble3D val="0"/>
            <c:spPr>
              <a:ln w="38100">
                <a:noFill/>
              </a:ln>
            </c:spPr>
            <c:extLst>
              <c:ext xmlns:c16="http://schemas.microsoft.com/office/drawing/2014/chart" uri="{C3380CC4-5D6E-409C-BE32-E72D297353CC}">
                <c16:uniqueId val="{0000000B-8D8E-47AC-B2FA-A0F8F4511ACC}"/>
              </c:ext>
            </c:extLst>
          </c:dPt>
          <c:dPt>
            <c:idx val="45"/>
            <c:bubble3D val="0"/>
            <c:spPr>
              <a:ln w="38100">
                <a:noFill/>
              </a:ln>
            </c:spPr>
            <c:extLst>
              <c:ext xmlns:c16="http://schemas.microsoft.com/office/drawing/2014/chart" uri="{C3380CC4-5D6E-409C-BE32-E72D297353CC}">
                <c16:uniqueId val="{0000000A-8D8E-47AC-B2FA-A0F8F4511ACC}"/>
              </c:ext>
            </c:extLst>
          </c:dPt>
          <c:dPt>
            <c:idx val="46"/>
            <c:bubble3D val="0"/>
            <c:spPr>
              <a:ln w="38100">
                <a:noFill/>
              </a:ln>
            </c:spPr>
            <c:extLst>
              <c:ext xmlns:c16="http://schemas.microsoft.com/office/drawing/2014/chart" uri="{C3380CC4-5D6E-409C-BE32-E72D297353CC}">
                <c16:uniqueId val="{00000009-8D8E-47AC-B2FA-A0F8F4511ACC}"/>
              </c:ext>
            </c:extLst>
          </c:dPt>
          <c:dPt>
            <c:idx val="47"/>
            <c:bubble3D val="0"/>
            <c:spPr>
              <a:ln w="38100">
                <a:noFill/>
              </a:ln>
            </c:spPr>
            <c:extLst>
              <c:ext xmlns:c16="http://schemas.microsoft.com/office/drawing/2014/chart" uri="{C3380CC4-5D6E-409C-BE32-E72D297353CC}">
                <c16:uniqueId val="{00000008-8D8E-47AC-B2FA-A0F8F4511ACC}"/>
              </c:ext>
            </c:extLst>
          </c:dPt>
          <c:dPt>
            <c:idx val="48"/>
            <c:bubble3D val="0"/>
            <c:spPr>
              <a:ln w="38100">
                <a:noFill/>
              </a:ln>
            </c:spPr>
            <c:extLst>
              <c:ext xmlns:c16="http://schemas.microsoft.com/office/drawing/2014/chart" uri="{C3380CC4-5D6E-409C-BE32-E72D297353CC}">
                <c16:uniqueId val="{00000006-8D8E-47AC-B2FA-A0F8F4511ACC}"/>
              </c:ext>
            </c:extLst>
          </c:dPt>
          <c:cat>
            <c:strRef>
              <c:f>A20_ábra_chart!$F$17:$BL$17</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A20_ábra_chart!$F$21:$BL$21</c:f>
              <c:numCache>
                <c:formatCode>General</c:formatCode>
                <c:ptCount val="59"/>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numCache>
            </c:numRef>
          </c:val>
          <c:smooth val="0"/>
          <c:extLst>
            <c:ext xmlns:c16="http://schemas.microsoft.com/office/drawing/2014/chart" uri="{C3380CC4-5D6E-409C-BE32-E72D297353CC}">
              <c16:uniqueId val="{00000001-8D8E-47AC-B2FA-A0F8F4511ACC}"/>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111160964182216E-2"/>
          <c:y val="0.81903581924975366"/>
          <c:w val="0.85337150689561714"/>
          <c:h val="0.17214286024371503"/>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A20_ábra_chart!$D$18</c:f>
              <c:strCache>
                <c:ptCount val="1"/>
                <c:pt idx="0">
                  <c:v>Real estate investments</c:v>
                </c:pt>
              </c:strCache>
            </c:strRef>
          </c:tx>
          <c:spPr>
            <a:solidFill>
              <a:srgbClr val="0C2148"/>
            </a:solidFill>
            <a:ln w="19050">
              <a:solidFill>
                <a:schemeClr val="bg1"/>
              </a:solidFill>
            </a:ln>
          </c:spPr>
          <c:cat>
            <c:strRef>
              <c:f>A20_ábra_chart!$F$16:$BL$16</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A20_ábra_chart!$F$18:$BL$18</c:f>
              <c:numCache>
                <c:formatCode>#,##0</c:formatCode>
                <c:ptCount val="59"/>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551.59086308861902</c:v>
                </c:pt>
                <c:pt idx="37">
                  <c:v>579.88050845136593</c:v>
                </c:pt>
                <c:pt idx="38">
                  <c:v>678.48862298545021</c:v>
                </c:pt>
                <c:pt idx="39">
                  <c:v>761.74958225633281</c:v>
                </c:pt>
                <c:pt idx="40">
                  <c:v>756.4644739659841</c:v>
                </c:pt>
                <c:pt idx="41">
                  <c:v>782.38090591849664</c:v>
                </c:pt>
                <c:pt idx="42" formatCode="0">
                  <c:v>884.378730861603</c:v>
                </c:pt>
                <c:pt idx="43" formatCode="0">
                  <c:v>871.97433224790564</c:v>
                </c:pt>
                <c:pt idx="44">
                  <c:v>957.15282557900002</c:v>
                </c:pt>
                <c:pt idx="45">
                  <c:v>951.35946905900005</c:v>
                </c:pt>
                <c:pt idx="46">
                  <c:v>955.55489226700001</c:v>
                </c:pt>
                <c:pt idx="47">
                  <c:v>964.25906858300004</c:v>
                </c:pt>
                <c:pt idx="48">
                  <c:v>959.23766411199995</c:v>
                </c:pt>
                <c:pt idx="49">
                  <c:v>931.00960066599998</c:v>
                </c:pt>
                <c:pt idx="50">
                  <c:v>958.68168390799997</c:v>
                </c:pt>
                <c:pt idx="51">
                  <c:v>979.35039636700003</c:v>
                </c:pt>
                <c:pt idx="52">
                  <c:v>987.06575770699999</c:v>
                </c:pt>
                <c:pt idx="53">
                  <c:v>1050.7093133569999</c:v>
                </c:pt>
                <c:pt idx="54">
                  <c:v>1093.0928955239999</c:v>
                </c:pt>
                <c:pt idx="55">
                  <c:v>1058.3458299710001</c:v>
                </c:pt>
                <c:pt idx="56">
                  <c:v>1008.007723727</c:v>
                </c:pt>
                <c:pt idx="57">
                  <c:v>981.55263387599996</c:v>
                </c:pt>
                <c:pt idx="58">
                  <c:v>1030.8533798410001</c:v>
                </c:pt>
              </c:numCache>
            </c:numRef>
          </c:val>
          <c:extLst>
            <c:ext xmlns:c16="http://schemas.microsoft.com/office/drawing/2014/chart" uri="{C3380CC4-5D6E-409C-BE32-E72D297353CC}">
              <c16:uniqueId val="{00000000-FBE6-4D71-93BA-3A8C13F2811E}"/>
            </c:ext>
          </c:extLst>
        </c:ser>
        <c:ser>
          <c:idx val="1"/>
          <c:order val="1"/>
          <c:tx>
            <c:strRef>
              <c:f>A20_ábra_chart!$D$19</c:f>
              <c:strCache>
                <c:ptCount val="1"/>
                <c:pt idx="0">
                  <c:v>Liquid assets</c:v>
                </c:pt>
              </c:strCache>
            </c:strRef>
          </c:tx>
          <c:spPr>
            <a:solidFill>
              <a:srgbClr val="009EE0"/>
            </a:solidFill>
            <a:ln w="25400">
              <a:solidFill>
                <a:schemeClr val="bg1"/>
              </a:solidFill>
            </a:ln>
          </c:spPr>
          <c:cat>
            <c:strRef>
              <c:f>A20_ábra_chart!$F$16:$BL$16</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A20_ábra_chart!$F$19:$BL$19</c:f>
              <c:numCache>
                <c:formatCode>#,##0</c:formatCode>
                <c:ptCount val="59"/>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478.95386701393249</c:v>
                </c:pt>
                <c:pt idx="37">
                  <c:v>548.31996922104452</c:v>
                </c:pt>
                <c:pt idx="38">
                  <c:v>534.44073848732285</c:v>
                </c:pt>
                <c:pt idx="39">
                  <c:v>551.77043437921702</c:v>
                </c:pt>
                <c:pt idx="40">
                  <c:v>660.05352579822033</c:v>
                </c:pt>
                <c:pt idx="41">
                  <c:v>599.77593950802896</c:v>
                </c:pt>
                <c:pt idx="42" formatCode="0">
                  <c:v>497.88352262173896</c:v>
                </c:pt>
                <c:pt idx="43" formatCode="0">
                  <c:v>510.09884059480095</c:v>
                </c:pt>
                <c:pt idx="44">
                  <c:v>468.531083372789</c:v>
                </c:pt>
                <c:pt idx="45">
                  <c:v>449.42690498222601</c:v>
                </c:pt>
                <c:pt idx="46">
                  <c:v>459.27093680298856</c:v>
                </c:pt>
                <c:pt idx="47">
                  <c:v>531.40207734689614</c:v>
                </c:pt>
                <c:pt idx="48">
                  <c:v>533.09539896860883</c:v>
                </c:pt>
                <c:pt idx="49">
                  <c:v>531.19302262500003</c:v>
                </c:pt>
                <c:pt idx="50">
                  <c:v>531.85766196207021</c:v>
                </c:pt>
                <c:pt idx="51">
                  <c:v>530.56464973782352</c:v>
                </c:pt>
                <c:pt idx="52">
                  <c:v>501.34476804333002</c:v>
                </c:pt>
                <c:pt idx="53">
                  <c:v>507.38444344678004</c:v>
                </c:pt>
                <c:pt idx="54">
                  <c:v>512.84930958899997</c:v>
                </c:pt>
                <c:pt idx="55">
                  <c:v>484.71108617355998</c:v>
                </c:pt>
                <c:pt idx="56">
                  <c:v>621.64785972032996</c:v>
                </c:pt>
                <c:pt idx="57">
                  <c:v>737.29579077262997</c:v>
                </c:pt>
                <c:pt idx="58">
                  <c:v>864.36416439448999</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A20_ábra_chart!$D$20</c:f>
              <c:strCache>
                <c:ptCount val="1"/>
                <c:pt idx="0">
                  <c:v>Ratio of liquid assets (right-hand scale)</c:v>
                </c:pt>
              </c:strCache>
            </c:strRef>
          </c:tx>
          <c:spPr>
            <a:ln w="38100">
              <a:solidFill>
                <a:srgbClr val="DA0000"/>
              </a:solidFill>
            </a:ln>
          </c:spPr>
          <c:marker>
            <c:symbol val="none"/>
          </c:marker>
          <c:cat>
            <c:strRef>
              <c:f>A20_ábra_chart!$F$16:$BL$16</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A20_ábra_chart!$F$20:$BL$20</c:f>
              <c:numCache>
                <c:formatCode>0</c:formatCode>
                <c:ptCount val="59"/>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44.592765156985017</c:v>
                </c:pt>
                <c:pt idx="37">
                  <c:v>46.998527389550404</c:v>
                </c:pt>
                <c:pt idx="38">
                  <c:v>42.220460398168278</c:v>
                </c:pt>
                <c:pt idx="39">
                  <c:v>38.978090534726647</c:v>
                </c:pt>
                <c:pt idx="40">
                  <c:v>44.6609078883045</c:v>
                </c:pt>
                <c:pt idx="41">
                  <c:v>41.029136936722779</c:v>
                </c:pt>
                <c:pt idx="42">
                  <c:v>35.442876431137755</c:v>
                </c:pt>
                <c:pt idx="43">
                  <c:v>35.870104355513234</c:v>
                </c:pt>
                <c:pt idx="44">
                  <c:v>34.074931593025056</c:v>
                </c:pt>
                <c:pt idx="45">
                  <c:v>32.786372469245926</c:v>
                </c:pt>
                <c:pt idx="46">
                  <c:v>32.074396504855237</c:v>
                </c:pt>
                <c:pt idx="47">
                  <c:v>34.945593623456979</c:v>
                </c:pt>
                <c:pt idx="48">
                  <c:v>34.94492116748431</c:v>
                </c:pt>
                <c:pt idx="49">
                  <c:v>35.069100725346324</c:v>
                </c:pt>
                <c:pt idx="50">
                  <c:v>34.905407680362124</c:v>
                </c:pt>
                <c:pt idx="51">
                  <c:v>34.595009644926471</c:v>
                </c:pt>
                <c:pt idx="52">
                  <c:v>33.06565031160919</c:v>
                </c:pt>
                <c:pt idx="53">
                  <c:v>32.074597300163802</c:v>
                </c:pt>
                <c:pt idx="54">
                  <c:v>31.770728485081108</c:v>
                </c:pt>
                <c:pt idx="55">
                  <c:v>30.278109590382396</c:v>
                </c:pt>
                <c:pt idx="56">
                  <c:v>38.055663138892008</c:v>
                </c:pt>
                <c:pt idx="57">
                  <c:v>42.694687114205706</c:v>
                </c:pt>
                <c:pt idx="58">
                  <c:v>45.619890314381337</c:v>
                </c:pt>
              </c:numCache>
            </c:numRef>
          </c:val>
          <c:smooth val="0"/>
          <c:extLst>
            <c:ext xmlns:c16="http://schemas.microsoft.com/office/drawing/2014/chart" uri="{C3380CC4-5D6E-409C-BE32-E72D297353CC}">
              <c16:uniqueId val="{00000002-FBE6-4D71-93BA-3A8C13F2811E}"/>
            </c:ext>
          </c:extLst>
        </c:ser>
        <c:ser>
          <c:idx val="3"/>
          <c:order val="3"/>
          <c:tx>
            <c:strRef>
              <c:f>A20_ábra_chart!$D$21</c:f>
              <c:strCache>
                <c:ptCount val="1"/>
                <c:pt idx="0">
                  <c:v>Ratio of liquid assets including credit lines (right-hand scale)</c:v>
                </c:pt>
              </c:strCache>
            </c:strRef>
          </c:tx>
          <c:spPr>
            <a:ln w="38100">
              <a:solidFill>
                <a:schemeClr val="accent4">
                  <a:lumMod val="75000"/>
                </a:schemeClr>
              </a:solidFill>
            </a:ln>
          </c:spPr>
          <c:marker>
            <c:symbol val="none"/>
          </c:marker>
          <c:dPt>
            <c:idx val="1"/>
            <c:bubble3D val="0"/>
            <c:spPr>
              <a:ln w="38100">
                <a:noFill/>
              </a:ln>
            </c:spPr>
            <c:extLst>
              <c:ext xmlns:c16="http://schemas.microsoft.com/office/drawing/2014/chart" uri="{C3380CC4-5D6E-409C-BE32-E72D297353CC}">
                <c16:uniqueId val="{00000032-524D-41A1-8114-515C04DACE1E}"/>
              </c:ext>
            </c:extLst>
          </c:dPt>
          <c:dPt>
            <c:idx val="2"/>
            <c:bubble3D val="0"/>
            <c:spPr>
              <a:ln w="38100">
                <a:noFill/>
              </a:ln>
            </c:spPr>
            <c:extLst>
              <c:ext xmlns:c16="http://schemas.microsoft.com/office/drawing/2014/chart" uri="{C3380CC4-5D6E-409C-BE32-E72D297353CC}">
                <c16:uniqueId val="{00000034-524D-41A1-8114-515C04DACE1E}"/>
              </c:ext>
            </c:extLst>
          </c:dPt>
          <c:dPt>
            <c:idx val="3"/>
            <c:bubble3D val="0"/>
            <c:spPr>
              <a:ln w="38100">
                <a:noFill/>
              </a:ln>
            </c:spPr>
            <c:extLst>
              <c:ext xmlns:c16="http://schemas.microsoft.com/office/drawing/2014/chart" uri="{C3380CC4-5D6E-409C-BE32-E72D297353CC}">
                <c16:uniqueId val="{00000031-524D-41A1-8114-515C04DACE1E}"/>
              </c:ext>
            </c:extLst>
          </c:dPt>
          <c:dPt>
            <c:idx val="4"/>
            <c:bubble3D val="0"/>
            <c:spPr>
              <a:ln w="38100">
                <a:noFill/>
              </a:ln>
            </c:spPr>
            <c:extLst>
              <c:ext xmlns:c16="http://schemas.microsoft.com/office/drawing/2014/chart" uri="{C3380CC4-5D6E-409C-BE32-E72D297353CC}">
                <c16:uniqueId val="{00000033-524D-41A1-8114-515C04DACE1E}"/>
              </c:ext>
            </c:extLst>
          </c:dPt>
          <c:dPt>
            <c:idx val="5"/>
            <c:bubble3D val="0"/>
            <c:spPr>
              <a:ln w="38100">
                <a:noFill/>
              </a:ln>
            </c:spPr>
            <c:extLst>
              <c:ext xmlns:c16="http://schemas.microsoft.com/office/drawing/2014/chart" uri="{C3380CC4-5D6E-409C-BE32-E72D297353CC}">
                <c16:uniqueId val="{0000002D-524D-41A1-8114-515C04DACE1E}"/>
              </c:ext>
            </c:extLst>
          </c:dPt>
          <c:dPt>
            <c:idx val="6"/>
            <c:bubble3D val="0"/>
            <c:spPr>
              <a:ln w="38100">
                <a:noFill/>
              </a:ln>
            </c:spPr>
            <c:extLst>
              <c:ext xmlns:c16="http://schemas.microsoft.com/office/drawing/2014/chart" uri="{C3380CC4-5D6E-409C-BE32-E72D297353CC}">
                <c16:uniqueId val="{0000002E-524D-41A1-8114-515C04DACE1E}"/>
              </c:ext>
            </c:extLst>
          </c:dPt>
          <c:dPt>
            <c:idx val="7"/>
            <c:bubble3D val="0"/>
            <c:spPr>
              <a:ln w="38100">
                <a:noFill/>
              </a:ln>
            </c:spPr>
            <c:extLst>
              <c:ext xmlns:c16="http://schemas.microsoft.com/office/drawing/2014/chart" uri="{C3380CC4-5D6E-409C-BE32-E72D297353CC}">
                <c16:uniqueId val="{0000002F-524D-41A1-8114-515C04DACE1E}"/>
              </c:ext>
            </c:extLst>
          </c:dPt>
          <c:dPt>
            <c:idx val="8"/>
            <c:bubble3D val="0"/>
            <c:spPr>
              <a:ln w="38100">
                <a:noFill/>
              </a:ln>
            </c:spPr>
            <c:extLst>
              <c:ext xmlns:c16="http://schemas.microsoft.com/office/drawing/2014/chart" uri="{C3380CC4-5D6E-409C-BE32-E72D297353CC}">
                <c16:uniqueId val="{00000012-524D-41A1-8114-515C04DACE1E}"/>
              </c:ext>
            </c:extLst>
          </c:dPt>
          <c:dPt>
            <c:idx val="9"/>
            <c:bubble3D val="0"/>
            <c:spPr>
              <a:ln w="38100">
                <a:noFill/>
              </a:ln>
            </c:spPr>
            <c:extLst>
              <c:ext xmlns:c16="http://schemas.microsoft.com/office/drawing/2014/chart" uri="{C3380CC4-5D6E-409C-BE32-E72D297353CC}">
                <c16:uniqueId val="{00000030-524D-41A1-8114-515C04DACE1E}"/>
              </c:ext>
            </c:extLst>
          </c:dPt>
          <c:dPt>
            <c:idx val="10"/>
            <c:bubble3D val="0"/>
            <c:spPr>
              <a:ln w="38100">
                <a:noFill/>
              </a:ln>
            </c:spPr>
            <c:extLst>
              <c:ext xmlns:c16="http://schemas.microsoft.com/office/drawing/2014/chart" uri="{C3380CC4-5D6E-409C-BE32-E72D297353CC}">
                <c16:uniqueId val="{0000002C-524D-41A1-8114-515C04DACE1E}"/>
              </c:ext>
            </c:extLst>
          </c:dPt>
          <c:dPt>
            <c:idx val="11"/>
            <c:bubble3D val="0"/>
            <c:spPr>
              <a:ln w="38100">
                <a:noFill/>
              </a:ln>
            </c:spPr>
            <c:extLst>
              <c:ext xmlns:c16="http://schemas.microsoft.com/office/drawing/2014/chart" uri="{C3380CC4-5D6E-409C-BE32-E72D297353CC}">
                <c16:uniqueId val="{0000002B-524D-41A1-8114-515C04DACE1E}"/>
              </c:ext>
            </c:extLst>
          </c:dPt>
          <c:dPt>
            <c:idx val="12"/>
            <c:bubble3D val="0"/>
            <c:spPr>
              <a:ln w="38100">
                <a:noFill/>
              </a:ln>
            </c:spPr>
            <c:extLst>
              <c:ext xmlns:c16="http://schemas.microsoft.com/office/drawing/2014/chart" uri="{C3380CC4-5D6E-409C-BE32-E72D297353CC}">
                <c16:uniqueId val="{0000002A-524D-41A1-8114-515C04DACE1E}"/>
              </c:ext>
            </c:extLst>
          </c:dPt>
          <c:dPt>
            <c:idx val="13"/>
            <c:bubble3D val="0"/>
            <c:spPr>
              <a:ln w="38100">
                <a:noFill/>
              </a:ln>
            </c:spPr>
            <c:extLst>
              <c:ext xmlns:c16="http://schemas.microsoft.com/office/drawing/2014/chart" uri="{C3380CC4-5D6E-409C-BE32-E72D297353CC}">
                <c16:uniqueId val="{00000016-524D-41A1-8114-515C04DACE1E}"/>
              </c:ext>
            </c:extLst>
          </c:dPt>
          <c:dPt>
            <c:idx val="14"/>
            <c:bubble3D val="0"/>
            <c:spPr>
              <a:ln w="38100">
                <a:noFill/>
              </a:ln>
            </c:spPr>
            <c:extLst>
              <c:ext xmlns:c16="http://schemas.microsoft.com/office/drawing/2014/chart" uri="{C3380CC4-5D6E-409C-BE32-E72D297353CC}">
                <c16:uniqueId val="{00000029-524D-41A1-8114-515C04DACE1E}"/>
              </c:ext>
            </c:extLst>
          </c:dPt>
          <c:dPt>
            <c:idx val="15"/>
            <c:bubble3D val="0"/>
            <c:spPr>
              <a:ln w="38100">
                <a:noFill/>
              </a:ln>
            </c:spPr>
            <c:extLst>
              <c:ext xmlns:c16="http://schemas.microsoft.com/office/drawing/2014/chart" uri="{C3380CC4-5D6E-409C-BE32-E72D297353CC}">
                <c16:uniqueId val="{00000015-524D-41A1-8114-515C04DACE1E}"/>
              </c:ext>
            </c:extLst>
          </c:dPt>
          <c:dPt>
            <c:idx val="16"/>
            <c:bubble3D val="0"/>
            <c:spPr>
              <a:ln w="38100">
                <a:noFill/>
              </a:ln>
            </c:spPr>
            <c:extLst>
              <c:ext xmlns:c16="http://schemas.microsoft.com/office/drawing/2014/chart" uri="{C3380CC4-5D6E-409C-BE32-E72D297353CC}">
                <c16:uniqueId val="{00000028-524D-41A1-8114-515C04DACE1E}"/>
              </c:ext>
            </c:extLst>
          </c:dPt>
          <c:dPt>
            <c:idx val="17"/>
            <c:bubble3D val="0"/>
            <c:spPr>
              <a:ln w="38100">
                <a:noFill/>
              </a:ln>
            </c:spPr>
            <c:extLst>
              <c:ext xmlns:c16="http://schemas.microsoft.com/office/drawing/2014/chart" uri="{C3380CC4-5D6E-409C-BE32-E72D297353CC}">
                <c16:uniqueId val="{00000027-524D-41A1-8114-515C04DACE1E}"/>
              </c:ext>
            </c:extLst>
          </c:dPt>
          <c:dPt>
            <c:idx val="18"/>
            <c:bubble3D val="0"/>
            <c:spPr>
              <a:ln w="38100">
                <a:noFill/>
              </a:ln>
            </c:spPr>
            <c:extLst>
              <c:ext xmlns:c16="http://schemas.microsoft.com/office/drawing/2014/chart" uri="{C3380CC4-5D6E-409C-BE32-E72D297353CC}">
                <c16:uniqueId val="{00000017-524D-41A1-8114-515C04DACE1E}"/>
              </c:ext>
            </c:extLst>
          </c:dPt>
          <c:dPt>
            <c:idx val="19"/>
            <c:bubble3D val="0"/>
            <c:spPr>
              <a:ln w="38100">
                <a:noFill/>
              </a:ln>
            </c:spPr>
            <c:extLst>
              <c:ext xmlns:c16="http://schemas.microsoft.com/office/drawing/2014/chart" uri="{C3380CC4-5D6E-409C-BE32-E72D297353CC}">
                <c16:uniqueId val="{00000026-524D-41A1-8114-515C04DACE1E}"/>
              </c:ext>
            </c:extLst>
          </c:dPt>
          <c:dPt>
            <c:idx val="20"/>
            <c:bubble3D val="0"/>
            <c:spPr>
              <a:ln w="38100">
                <a:noFill/>
              </a:ln>
            </c:spPr>
            <c:extLst>
              <c:ext xmlns:c16="http://schemas.microsoft.com/office/drawing/2014/chart" uri="{C3380CC4-5D6E-409C-BE32-E72D297353CC}">
                <c16:uniqueId val="{00000025-524D-41A1-8114-515C04DACE1E}"/>
              </c:ext>
            </c:extLst>
          </c:dPt>
          <c:dPt>
            <c:idx val="21"/>
            <c:bubble3D val="0"/>
            <c:spPr>
              <a:ln w="38100">
                <a:noFill/>
              </a:ln>
            </c:spPr>
            <c:extLst>
              <c:ext xmlns:c16="http://schemas.microsoft.com/office/drawing/2014/chart" uri="{C3380CC4-5D6E-409C-BE32-E72D297353CC}">
                <c16:uniqueId val="{00000011-524D-41A1-8114-515C04DACE1E}"/>
              </c:ext>
            </c:extLst>
          </c:dPt>
          <c:dPt>
            <c:idx val="22"/>
            <c:bubble3D val="0"/>
            <c:spPr>
              <a:ln w="38100">
                <a:noFill/>
              </a:ln>
            </c:spPr>
            <c:extLst>
              <c:ext xmlns:c16="http://schemas.microsoft.com/office/drawing/2014/chart" uri="{C3380CC4-5D6E-409C-BE32-E72D297353CC}">
                <c16:uniqueId val="{00000024-524D-41A1-8114-515C04DACE1E}"/>
              </c:ext>
            </c:extLst>
          </c:dPt>
          <c:dPt>
            <c:idx val="23"/>
            <c:bubble3D val="0"/>
            <c:spPr>
              <a:ln w="38100">
                <a:noFill/>
              </a:ln>
            </c:spPr>
            <c:extLst>
              <c:ext xmlns:c16="http://schemas.microsoft.com/office/drawing/2014/chart" uri="{C3380CC4-5D6E-409C-BE32-E72D297353CC}">
                <c16:uniqueId val="{00000023-524D-41A1-8114-515C04DACE1E}"/>
              </c:ext>
            </c:extLst>
          </c:dPt>
          <c:dPt>
            <c:idx val="24"/>
            <c:bubble3D val="0"/>
            <c:spPr>
              <a:ln w="38100">
                <a:noFill/>
              </a:ln>
            </c:spPr>
            <c:extLst>
              <c:ext xmlns:c16="http://schemas.microsoft.com/office/drawing/2014/chart" uri="{C3380CC4-5D6E-409C-BE32-E72D297353CC}">
                <c16:uniqueId val="{00000018-524D-41A1-8114-515C04DACE1E}"/>
              </c:ext>
            </c:extLst>
          </c:dPt>
          <c:dPt>
            <c:idx val="25"/>
            <c:bubble3D val="0"/>
            <c:spPr>
              <a:ln w="38100">
                <a:noFill/>
              </a:ln>
            </c:spPr>
            <c:extLst>
              <c:ext xmlns:c16="http://schemas.microsoft.com/office/drawing/2014/chart" uri="{C3380CC4-5D6E-409C-BE32-E72D297353CC}">
                <c16:uniqueId val="{00000022-524D-41A1-8114-515C04DACE1E}"/>
              </c:ext>
            </c:extLst>
          </c:dPt>
          <c:dPt>
            <c:idx val="26"/>
            <c:bubble3D val="0"/>
            <c:spPr>
              <a:ln w="38100">
                <a:noFill/>
              </a:ln>
            </c:spPr>
            <c:extLst>
              <c:ext xmlns:c16="http://schemas.microsoft.com/office/drawing/2014/chart" uri="{C3380CC4-5D6E-409C-BE32-E72D297353CC}">
                <c16:uniqueId val="{00000014-524D-41A1-8114-515C04DACE1E}"/>
              </c:ext>
            </c:extLst>
          </c:dPt>
          <c:dPt>
            <c:idx val="27"/>
            <c:bubble3D val="0"/>
            <c:spPr>
              <a:ln w="38100">
                <a:noFill/>
              </a:ln>
            </c:spPr>
            <c:extLst>
              <c:ext xmlns:c16="http://schemas.microsoft.com/office/drawing/2014/chart" uri="{C3380CC4-5D6E-409C-BE32-E72D297353CC}">
                <c16:uniqueId val="{00000010-524D-41A1-8114-515C04DACE1E}"/>
              </c:ext>
            </c:extLst>
          </c:dPt>
          <c:dPt>
            <c:idx val="28"/>
            <c:bubble3D val="0"/>
            <c:spPr>
              <a:ln w="38100">
                <a:noFill/>
              </a:ln>
            </c:spPr>
            <c:extLst>
              <c:ext xmlns:c16="http://schemas.microsoft.com/office/drawing/2014/chart" uri="{C3380CC4-5D6E-409C-BE32-E72D297353CC}">
                <c16:uniqueId val="{00000013-524D-41A1-8114-515C04DACE1E}"/>
              </c:ext>
            </c:extLst>
          </c:dPt>
          <c:dPt>
            <c:idx val="29"/>
            <c:bubble3D val="0"/>
            <c:spPr>
              <a:ln w="38100">
                <a:noFill/>
              </a:ln>
            </c:spPr>
            <c:extLst>
              <c:ext xmlns:c16="http://schemas.microsoft.com/office/drawing/2014/chart" uri="{C3380CC4-5D6E-409C-BE32-E72D297353CC}">
                <c16:uniqueId val="{00000021-524D-41A1-8114-515C04DACE1E}"/>
              </c:ext>
            </c:extLst>
          </c:dPt>
          <c:dPt>
            <c:idx val="30"/>
            <c:bubble3D val="0"/>
            <c:spPr>
              <a:ln w="38100">
                <a:noFill/>
              </a:ln>
            </c:spPr>
            <c:extLst>
              <c:ext xmlns:c16="http://schemas.microsoft.com/office/drawing/2014/chart" uri="{C3380CC4-5D6E-409C-BE32-E72D297353CC}">
                <c16:uniqueId val="{00000020-524D-41A1-8114-515C04DACE1E}"/>
              </c:ext>
            </c:extLst>
          </c:dPt>
          <c:dPt>
            <c:idx val="31"/>
            <c:bubble3D val="0"/>
            <c:spPr>
              <a:ln w="38100">
                <a:noFill/>
              </a:ln>
            </c:spPr>
            <c:extLst>
              <c:ext xmlns:c16="http://schemas.microsoft.com/office/drawing/2014/chart" uri="{C3380CC4-5D6E-409C-BE32-E72D297353CC}">
                <c16:uniqueId val="{0000001F-524D-41A1-8114-515C04DACE1E}"/>
              </c:ext>
            </c:extLst>
          </c:dPt>
          <c:dPt>
            <c:idx val="32"/>
            <c:bubble3D val="0"/>
            <c:spPr>
              <a:ln w="38100">
                <a:noFill/>
              </a:ln>
            </c:spPr>
            <c:extLst>
              <c:ext xmlns:c16="http://schemas.microsoft.com/office/drawing/2014/chart" uri="{C3380CC4-5D6E-409C-BE32-E72D297353CC}">
                <c16:uniqueId val="{0000001E-524D-41A1-8114-515C04DACE1E}"/>
              </c:ext>
            </c:extLst>
          </c:dPt>
          <c:dPt>
            <c:idx val="33"/>
            <c:bubble3D val="0"/>
            <c:spPr>
              <a:ln w="38100">
                <a:noFill/>
              </a:ln>
            </c:spPr>
            <c:extLst>
              <c:ext xmlns:c16="http://schemas.microsoft.com/office/drawing/2014/chart" uri="{C3380CC4-5D6E-409C-BE32-E72D297353CC}">
                <c16:uniqueId val="{0000000F-524D-41A1-8114-515C04DACE1E}"/>
              </c:ext>
            </c:extLst>
          </c:dPt>
          <c:dPt>
            <c:idx val="34"/>
            <c:bubble3D val="0"/>
            <c:spPr>
              <a:ln w="38100">
                <a:noFill/>
              </a:ln>
            </c:spPr>
            <c:extLst>
              <c:ext xmlns:c16="http://schemas.microsoft.com/office/drawing/2014/chart" uri="{C3380CC4-5D6E-409C-BE32-E72D297353CC}">
                <c16:uniqueId val="{0000001D-524D-41A1-8114-515C04DACE1E}"/>
              </c:ext>
            </c:extLst>
          </c:dPt>
          <c:dPt>
            <c:idx val="35"/>
            <c:bubble3D val="0"/>
            <c:spPr>
              <a:ln w="38100">
                <a:noFill/>
              </a:ln>
            </c:spPr>
            <c:extLst>
              <c:ext xmlns:c16="http://schemas.microsoft.com/office/drawing/2014/chart" uri="{C3380CC4-5D6E-409C-BE32-E72D297353CC}">
                <c16:uniqueId val="{0000001C-524D-41A1-8114-515C04DACE1E}"/>
              </c:ext>
            </c:extLst>
          </c:dPt>
          <c:dPt>
            <c:idx val="36"/>
            <c:bubble3D val="0"/>
            <c:spPr>
              <a:ln w="38100">
                <a:noFill/>
              </a:ln>
            </c:spPr>
            <c:extLst>
              <c:ext xmlns:c16="http://schemas.microsoft.com/office/drawing/2014/chart" uri="{C3380CC4-5D6E-409C-BE32-E72D297353CC}">
                <c16:uniqueId val="{0000000E-524D-41A1-8114-515C04DACE1E}"/>
              </c:ext>
            </c:extLst>
          </c:dPt>
          <c:dPt>
            <c:idx val="37"/>
            <c:bubble3D val="0"/>
            <c:spPr>
              <a:ln w="38100">
                <a:noFill/>
              </a:ln>
            </c:spPr>
            <c:extLst>
              <c:ext xmlns:c16="http://schemas.microsoft.com/office/drawing/2014/chart" uri="{C3380CC4-5D6E-409C-BE32-E72D297353CC}">
                <c16:uniqueId val="{0000001B-524D-41A1-8114-515C04DACE1E}"/>
              </c:ext>
            </c:extLst>
          </c:dPt>
          <c:dPt>
            <c:idx val="38"/>
            <c:bubble3D val="0"/>
            <c:spPr>
              <a:ln w="38100">
                <a:noFill/>
              </a:ln>
            </c:spPr>
            <c:extLst>
              <c:ext xmlns:c16="http://schemas.microsoft.com/office/drawing/2014/chart" uri="{C3380CC4-5D6E-409C-BE32-E72D297353CC}">
                <c16:uniqueId val="{0000001A-524D-41A1-8114-515C04DACE1E}"/>
              </c:ext>
            </c:extLst>
          </c:dPt>
          <c:dPt>
            <c:idx val="39"/>
            <c:bubble3D val="0"/>
            <c:spPr>
              <a:ln w="38100">
                <a:noFill/>
              </a:ln>
            </c:spPr>
            <c:extLst>
              <c:ext xmlns:c16="http://schemas.microsoft.com/office/drawing/2014/chart" uri="{C3380CC4-5D6E-409C-BE32-E72D297353CC}">
                <c16:uniqueId val="{00000019-524D-41A1-8114-515C04DACE1E}"/>
              </c:ext>
            </c:extLst>
          </c:dPt>
          <c:dPt>
            <c:idx val="40"/>
            <c:bubble3D val="0"/>
            <c:spPr>
              <a:ln w="38100">
                <a:noFill/>
              </a:ln>
            </c:spPr>
            <c:extLst>
              <c:ext xmlns:c16="http://schemas.microsoft.com/office/drawing/2014/chart" uri="{C3380CC4-5D6E-409C-BE32-E72D297353CC}">
                <c16:uniqueId val="{0000000D-524D-41A1-8114-515C04DACE1E}"/>
              </c:ext>
            </c:extLst>
          </c:dPt>
          <c:dPt>
            <c:idx val="41"/>
            <c:bubble3D val="0"/>
            <c:spPr>
              <a:ln w="38100">
                <a:noFill/>
              </a:ln>
            </c:spPr>
            <c:extLst>
              <c:ext xmlns:c16="http://schemas.microsoft.com/office/drawing/2014/chart" uri="{C3380CC4-5D6E-409C-BE32-E72D297353CC}">
                <c16:uniqueId val="{00000008-524D-41A1-8114-515C04DACE1E}"/>
              </c:ext>
            </c:extLst>
          </c:dPt>
          <c:dPt>
            <c:idx val="42"/>
            <c:bubble3D val="0"/>
            <c:spPr>
              <a:ln w="38100">
                <a:noFill/>
              </a:ln>
            </c:spPr>
            <c:extLst>
              <c:ext xmlns:c16="http://schemas.microsoft.com/office/drawing/2014/chart" uri="{C3380CC4-5D6E-409C-BE32-E72D297353CC}">
                <c16:uniqueId val="{0000000C-524D-41A1-8114-515C04DACE1E}"/>
              </c:ext>
            </c:extLst>
          </c:dPt>
          <c:dPt>
            <c:idx val="43"/>
            <c:bubble3D val="0"/>
            <c:spPr>
              <a:ln w="38100">
                <a:noFill/>
              </a:ln>
            </c:spPr>
            <c:extLst>
              <c:ext xmlns:c16="http://schemas.microsoft.com/office/drawing/2014/chart" uri="{C3380CC4-5D6E-409C-BE32-E72D297353CC}">
                <c16:uniqueId val="{0000000B-524D-41A1-8114-515C04DACE1E}"/>
              </c:ext>
            </c:extLst>
          </c:dPt>
          <c:dPt>
            <c:idx val="44"/>
            <c:bubble3D val="0"/>
            <c:spPr>
              <a:ln w="38100">
                <a:noFill/>
              </a:ln>
            </c:spPr>
            <c:extLst>
              <c:ext xmlns:c16="http://schemas.microsoft.com/office/drawing/2014/chart" uri="{C3380CC4-5D6E-409C-BE32-E72D297353CC}">
                <c16:uniqueId val="{00000007-524D-41A1-8114-515C04DACE1E}"/>
              </c:ext>
            </c:extLst>
          </c:dPt>
          <c:dPt>
            <c:idx val="45"/>
            <c:bubble3D val="0"/>
            <c:spPr>
              <a:ln w="38100">
                <a:noFill/>
              </a:ln>
            </c:spPr>
            <c:extLst>
              <c:ext xmlns:c16="http://schemas.microsoft.com/office/drawing/2014/chart" uri="{C3380CC4-5D6E-409C-BE32-E72D297353CC}">
                <c16:uniqueId val="{0000000A-524D-41A1-8114-515C04DACE1E}"/>
              </c:ext>
            </c:extLst>
          </c:dPt>
          <c:dPt>
            <c:idx val="46"/>
            <c:bubble3D val="0"/>
            <c:spPr>
              <a:ln w="38100">
                <a:noFill/>
              </a:ln>
            </c:spPr>
            <c:extLst>
              <c:ext xmlns:c16="http://schemas.microsoft.com/office/drawing/2014/chart" uri="{C3380CC4-5D6E-409C-BE32-E72D297353CC}">
                <c16:uniqueId val="{00000009-524D-41A1-8114-515C04DACE1E}"/>
              </c:ext>
            </c:extLst>
          </c:dPt>
          <c:dPt>
            <c:idx val="47"/>
            <c:bubble3D val="0"/>
            <c:spPr>
              <a:ln w="38100">
                <a:noFill/>
              </a:ln>
            </c:spPr>
            <c:extLst>
              <c:ext xmlns:c16="http://schemas.microsoft.com/office/drawing/2014/chart" uri="{C3380CC4-5D6E-409C-BE32-E72D297353CC}">
                <c16:uniqueId val="{00000006-524D-41A1-8114-515C04DACE1E}"/>
              </c:ext>
            </c:extLst>
          </c:dPt>
          <c:dPt>
            <c:idx val="48"/>
            <c:bubble3D val="0"/>
            <c:spPr>
              <a:ln w="38100">
                <a:noFill/>
              </a:ln>
            </c:spPr>
            <c:extLst>
              <c:ext xmlns:c16="http://schemas.microsoft.com/office/drawing/2014/chart" uri="{C3380CC4-5D6E-409C-BE32-E72D297353CC}">
                <c16:uniqueId val="{00000005-524D-41A1-8114-515C04DACE1E}"/>
              </c:ext>
            </c:extLst>
          </c:dPt>
          <c:cat>
            <c:strRef>
              <c:f>A20_ábra_chart!$F$16:$BL$16</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A20_ábra_chart!$F$21:$BL$21</c:f>
              <c:numCache>
                <c:formatCode>General</c:formatCode>
                <c:ptCount val="59"/>
                <c:pt idx="48" formatCode="0">
                  <c:v>46.045972455013789</c:v>
                </c:pt>
                <c:pt idx="49" formatCode="0">
                  <c:v>46.880184491170048</c:v>
                </c:pt>
                <c:pt idx="50" formatCode="0">
                  <c:v>46.774809410102996</c:v>
                </c:pt>
                <c:pt idx="51" formatCode="0">
                  <c:v>46.438657528465122</c:v>
                </c:pt>
                <c:pt idx="52" formatCode="0">
                  <c:v>45.805307562917335</c:v>
                </c:pt>
                <c:pt idx="53" formatCode="0">
                  <c:v>44.827683683394014</c:v>
                </c:pt>
                <c:pt idx="54" formatCode="0">
                  <c:v>44.23618748734421</c:v>
                </c:pt>
                <c:pt idx="55" formatCode="0">
                  <c:v>42.030128091065876</c:v>
                </c:pt>
                <c:pt idx="56" formatCode="0">
                  <c:v>49.934848071474647</c:v>
                </c:pt>
                <c:pt idx="57" formatCode="0">
                  <c:v>52.364117773402398</c:v>
                </c:pt>
                <c:pt idx="58" formatCode="0">
                  <c:v>54.802180285374881</c:v>
                </c:pt>
              </c:numCache>
            </c:numRef>
          </c:val>
          <c:smooth val="0"/>
          <c:extLst>
            <c:ext xmlns:c16="http://schemas.microsoft.com/office/drawing/2014/chart" uri="{C3380CC4-5D6E-409C-BE32-E72D297353CC}">
              <c16:uniqueId val="{00000001-524D-41A1-8114-515C04DACE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tickLblSkip val="2"/>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6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343178951380635E-2"/>
          <c:y val="0.83447546737090839"/>
          <c:w val="0.8517815759847347"/>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5.3504715072671245E-2"/>
          <c:w val="0.88748891839826438"/>
          <c:h val="0.53932479536895828"/>
        </c:manualLayout>
      </c:layout>
      <c:barChart>
        <c:barDir val="col"/>
        <c:grouping val="clustered"/>
        <c:varyColors val="0"/>
        <c:ser>
          <c:idx val="3"/>
          <c:order val="0"/>
          <c:tx>
            <c:strRef>
              <c:f>A21_ábra_chart!$J$14</c:f>
              <c:strCache>
                <c:ptCount val="1"/>
                <c:pt idx="0">
                  <c:v>Net capital flow</c:v>
                </c:pt>
              </c:strCache>
            </c:strRef>
          </c:tx>
          <c:spPr>
            <a:solidFill>
              <a:srgbClr val="DA0000"/>
            </a:solidFill>
            <a:ln>
              <a:solidFill>
                <a:schemeClr val="tx1"/>
              </a:solidFill>
            </a:ln>
            <a:effectLst/>
          </c:spPr>
          <c:invertIfNegative val="0"/>
          <c:cat>
            <c:multiLvlStrRef>
              <c:f>A21_ábra_chart!$D$16:$E$54</c:f>
              <c:multiLvlStrCache>
                <c:ptCount val="39"/>
                <c:lvl>
                  <c:pt idx="0">
                    <c:v>January</c:v>
                  </c:pt>
                  <c:pt idx="5">
                    <c:v>February</c:v>
                  </c:pt>
                  <c:pt idx="9">
                    <c:v>March</c:v>
                  </c:pt>
                  <c:pt idx="13">
                    <c:v>April</c:v>
                  </c:pt>
                  <c:pt idx="18">
                    <c:v>May</c:v>
                  </c:pt>
                  <c:pt idx="22">
                    <c:v>June</c:v>
                  </c:pt>
                  <c:pt idx="26">
                    <c:v>July</c:v>
                  </c:pt>
                  <c:pt idx="31">
                    <c:v>August</c:v>
                  </c:pt>
                  <c:pt idx="35">
                    <c:v>September</c:v>
                  </c:pt>
                  <c:pt idx="38">
                    <c:v> </c:v>
                  </c:pt>
                </c:lvl>
                <c:lvl>
                  <c:pt idx="0">
                    <c:v>2023</c:v>
                  </c:pt>
                </c:lvl>
              </c:multiLvlStrCache>
            </c:multiLvlStrRef>
          </c:cat>
          <c:val>
            <c:numRef>
              <c:f>A21_ábra_chart!$J$16:$J$54</c:f>
              <c:numCache>
                <c:formatCode>0.0</c:formatCode>
                <c:ptCount val="39"/>
                <c:pt idx="0">
                  <c:v>-3.7141959371334377</c:v>
                </c:pt>
                <c:pt idx="1">
                  <c:v>-1.4152597274241774</c:v>
                </c:pt>
                <c:pt idx="2">
                  <c:v>-1.3886000398051381</c:v>
                </c:pt>
                <c:pt idx="3">
                  <c:v>-3.4014849781966365</c:v>
                </c:pt>
                <c:pt idx="4">
                  <c:v>-2.9124634608743816</c:v>
                </c:pt>
                <c:pt idx="5">
                  <c:v>-1.5262343564755931</c:v>
                </c:pt>
                <c:pt idx="6">
                  <c:v>0.50822346701909782</c:v>
                </c:pt>
                <c:pt idx="7">
                  <c:v>6.0027622947225057</c:v>
                </c:pt>
                <c:pt idx="8">
                  <c:v>-0.39047690304378702</c:v>
                </c:pt>
                <c:pt idx="9">
                  <c:v>-2.640987634777892</c:v>
                </c:pt>
                <c:pt idx="10">
                  <c:v>-5.8656154842740595E-2</c:v>
                </c:pt>
                <c:pt idx="11">
                  <c:v>2.9582180534392633</c:v>
                </c:pt>
                <c:pt idx="12">
                  <c:v>0.13565990006778561</c:v>
                </c:pt>
                <c:pt idx="13">
                  <c:v>0.73983545721812294</c:v>
                </c:pt>
                <c:pt idx="14">
                  <c:v>7.6855275541211188E-2</c:v>
                </c:pt>
                <c:pt idx="15">
                  <c:v>5.3468366445437621</c:v>
                </c:pt>
                <c:pt idx="16">
                  <c:v>6.4035691185493945E-2</c:v>
                </c:pt>
                <c:pt idx="17">
                  <c:v>3.6185884824102938</c:v>
                </c:pt>
                <c:pt idx="18">
                  <c:v>0.981759245805501</c:v>
                </c:pt>
                <c:pt idx="19">
                  <c:v>1.6754278538251381</c:v>
                </c:pt>
                <c:pt idx="20">
                  <c:v>1.6419416185156699</c:v>
                </c:pt>
                <c:pt idx="21">
                  <c:v>2.4507071492968251</c:v>
                </c:pt>
                <c:pt idx="22">
                  <c:v>8.3291521305801606</c:v>
                </c:pt>
                <c:pt idx="23">
                  <c:v>3.8276758727308851</c:v>
                </c:pt>
                <c:pt idx="24">
                  <c:v>7.6333154849026963</c:v>
                </c:pt>
                <c:pt idx="25">
                  <c:v>6.9539785634082314</c:v>
                </c:pt>
                <c:pt idx="26">
                  <c:v>5.1197696705314968</c:v>
                </c:pt>
                <c:pt idx="27">
                  <c:v>4.0036322146927246</c:v>
                </c:pt>
                <c:pt idx="28">
                  <c:v>2.4720022640086805</c:v>
                </c:pt>
                <c:pt idx="29">
                  <c:v>2.9711231890932304</c:v>
                </c:pt>
                <c:pt idx="30">
                  <c:v>33.444773380615146</c:v>
                </c:pt>
                <c:pt idx="31">
                  <c:v>1.987507340729453</c:v>
                </c:pt>
                <c:pt idx="32">
                  <c:v>1.7338710064789409</c:v>
                </c:pt>
                <c:pt idx="33">
                  <c:v>30.467276029452808</c:v>
                </c:pt>
                <c:pt idx="34">
                  <c:v>-9.6558759299029948E-2</c:v>
                </c:pt>
                <c:pt idx="35">
                  <c:v>-2.215404876066124</c:v>
                </c:pt>
                <c:pt idx="36">
                  <c:v>-2.1750221419686491</c:v>
                </c:pt>
                <c:pt idx="37">
                  <c:v>30.672888702802066</c:v>
                </c:pt>
                <c:pt idx="38">
                  <c:v>0.45473818003184424</c:v>
                </c:pt>
              </c:numCache>
            </c:numRef>
          </c:val>
          <c:extLst>
            <c:ext xmlns:c16="http://schemas.microsoft.com/office/drawing/2014/chart" uri="{C3380CC4-5D6E-409C-BE32-E72D297353CC}">
              <c16:uniqueId val="{00000001-921B-428E-8677-F99CEBE19D10}"/>
            </c:ext>
          </c:extLst>
        </c:ser>
        <c:dLbls>
          <c:showLegendKey val="0"/>
          <c:showVal val="0"/>
          <c:showCatName val="0"/>
          <c:showSerName val="0"/>
          <c:showPercent val="0"/>
          <c:showBubbleSize val="0"/>
        </c:dLbls>
        <c:gapWidth val="60"/>
        <c:axId val="831499600"/>
        <c:axId val="831496648"/>
      </c:barChart>
      <c:lineChart>
        <c:grouping val="standard"/>
        <c:varyColors val="0"/>
        <c:ser>
          <c:idx val="4"/>
          <c:order val="1"/>
          <c:tx>
            <c:strRef>
              <c:f>A21_ábra_chart!$K$14</c:f>
              <c:strCache>
                <c:ptCount val="1"/>
                <c:pt idx="0">
                  <c:v>Cumulated net capital flow as a proportion of net asset value on 2 January 2023 (right-hand scale)</c:v>
                </c:pt>
              </c:strCache>
            </c:strRef>
          </c:tx>
          <c:spPr>
            <a:ln w="38100" cap="rnd">
              <a:solidFill>
                <a:srgbClr val="002060"/>
              </a:solidFill>
              <a:round/>
            </a:ln>
            <a:effectLst/>
          </c:spPr>
          <c:marker>
            <c:symbol val="none"/>
          </c:marker>
          <c:cat>
            <c:multiLvlStrRef>
              <c:f>A21_ábra_chart!$D$16:$E$54</c:f>
              <c:multiLvlStrCache>
                <c:ptCount val="39"/>
                <c:lvl>
                  <c:pt idx="0">
                    <c:v>January</c:v>
                  </c:pt>
                  <c:pt idx="5">
                    <c:v>February</c:v>
                  </c:pt>
                  <c:pt idx="9">
                    <c:v>March</c:v>
                  </c:pt>
                  <c:pt idx="13">
                    <c:v>April</c:v>
                  </c:pt>
                  <c:pt idx="18">
                    <c:v>May</c:v>
                  </c:pt>
                  <c:pt idx="22">
                    <c:v>June</c:v>
                  </c:pt>
                  <c:pt idx="26">
                    <c:v>July</c:v>
                  </c:pt>
                  <c:pt idx="31">
                    <c:v>August</c:v>
                  </c:pt>
                  <c:pt idx="35">
                    <c:v>September</c:v>
                  </c:pt>
                  <c:pt idx="38">
                    <c:v> </c:v>
                  </c:pt>
                </c:lvl>
                <c:lvl>
                  <c:pt idx="0">
                    <c:v>2023</c:v>
                  </c:pt>
                </c:lvl>
              </c:multiLvlStrCache>
            </c:multiLvlStrRef>
          </c:cat>
          <c:val>
            <c:numRef>
              <c:f>A21_ábra_chart!$K$16:$K$54</c:f>
              <c:numCache>
                <c:formatCode>0.0</c:formatCode>
                <c:ptCount val="39"/>
                <c:pt idx="0">
                  <c:v>-0.23244652253186868</c:v>
                </c:pt>
                <c:pt idx="1">
                  <c:v>-0.32101810240738982</c:v>
                </c:pt>
                <c:pt idx="2">
                  <c:v>-0.4079212318877995</c:v>
                </c:pt>
                <c:pt idx="3">
                  <c:v>-0.62079728043477511</c:v>
                </c:pt>
                <c:pt idx="4">
                  <c:v>-0.8030687639375742</c:v>
                </c:pt>
                <c:pt idx="5">
                  <c:v>-0.89858549884769334</c:v>
                </c:pt>
                <c:pt idx="6">
                  <c:v>-0.86677921302507366</c:v>
                </c:pt>
                <c:pt idx="7">
                  <c:v>-0.49110672707901565</c:v>
                </c:pt>
                <c:pt idx="8">
                  <c:v>-0.51554404804372311</c:v>
                </c:pt>
                <c:pt idx="9">
                  <c:v>-0.68082568696220613</c:v>
                </c:pt>
                <c:pt idx="10">
                  <c:v>-0.68449658086469878</c:v>
                </c:pt>
                <c:pt idx="11">
                  <c:v>-0.49936162539876516</c:v>
                </c:pt>
                <c:pt idx="12">
                  <c:v>-0.49087158541392922</c:v>
                </c:pt>
                <c:pt idx="13">
                  <c:v>-0.44457026416245721</c:v>
                </c:pt>
                <c:pt idx="14">
                  <c:v>-0.43976040979823883</c:v>
                </c:pt>
                <c:pt idx="15">
                  <c:v>-0.10513789509876414</c:v>
                </c:pt>
                <c:pt idx="16">
                  <c:v>-0.1011303322275709</c:v>
                </c:pt>
                <c:pt idx="17">
                  <c:v>0.12533276327064757</c:v>
                </c:pt>
                <c:pt idx="18">
                  <c:v>0.18677446600082862</c:v>
                </c:pt>
                <c:pt idx="19">
                  <c:v>0.29162821765165164</c:v>
                </c:pt>
                <c:pt idx="20">
                  <c:v>0.39438629123860353</c:v>
                </c:pt>
                <c:pt idx="21">
                  <c:v>0.54775955539593013</c:v>
                </c:pt>
                <c:pt idx="22">
                  <c:v>1.0690251216618021</c:v>
                </c:pt>
                <c:pt idx="23">
                  <c:v>1.3085735895011457</c:v>
                </c:pt>
                <c:pt idx="24">
                  <c:v>1.7862914239629712</c:v>
                </c:pt>
                <c:pt idx="25">
                  <c:v>2.2214941332936315</c:v>
                </c:pt>
                <c:pt idx="26">
                  <c:v>2.5419060545337522</c:v>
                </c:pt>
                <c:pt idx="27">
                  <c:v>2.7924664454107435</c:v>
                </c:pt>
                <c:pt idx="28">
                  <c:v>2.9471724274551905</c:v>
                </c:pt>
                <c:pt idx="29">
                  <c:v>3.1331150284940401</c:v>
                </c:pt>
                <c:pt idx="30">
                  <c:v>5.2261982693287576</c:v>
                </c:pt>
                <c:pt idx="31">
                  <c:v>5.3505829753805543</c:v>
                </c:pt>
                <c:pt idx="32">
                  <c:v>5.4590942905606354</c:v>
                </c:pt>
                <c:pt idx="33">
                  <c:v>7.3658360144586643</c:v>
                </c:pt>
                <c:pt idx="34">
                  <c:v>7.3597930516750756</c:v>
                </c:pt>
                <c:pt idx="35">
                  <c:v>7.2211457729213464</c:v>
                </c:pt>
                <c:pt idx="36">
                  <c:v>7.0850257776685837</c:v>
                </c:pt>
                <c:pt idx="37">
                  <c:v>9.0046354147616832</c:v>
                </c:pt>
                <c:pt idx="38">
                  <c:v>9.0330944164944924</c:v>
                </c:pt>
              </c:numCache>
            </c:numRef>
          </c:val>
          <c:smooth val="0"/>
          <c:extLst>
            <c:ext xmlns:c16="http://schemas.microsoft.com/office/drawing/2014/chart" uri="{C3380CC4-5D6E-409C-BE32-E72D297353CC}">
              <c16:uniqueId val="{00000002-921B-428E-8677-F99CEBE19D10}"/>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dd/mm/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5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HUF</a:t>
                </a:r>
                <a:r>
                  <a:rPr lang="hu-HU" sz="1600" b="0" baseline="0"/>
                  <a:t> bn</a:t>
                </a:r>
                <a:endParaRPr lang="hu-HU" sz="1600" b="0"/>
              </a:p>
            </c:rich>
          </c:tx>
          <c:layout>
            <c:manualLayout>
              <c:xMode val="edge"/>
              <c:yMode val="edge"/>
              <c:x val="5.89272203404742E-2"/>
              <c:y val="9.142883819364476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5"/>
      </c:valAx>
      <c:valAx>
        <c:axId val="903183464"/>
        <c:scaling>
          <c:orientation val="minMax"/>
          <c:max val="1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Per cent</a:t>
                </a:r>
              </a:p>
            </c:rich>
          </c:tx>
          <c:layout>
            <c:manualLayout>
              <c:xMode val="edge"/>
              <c:yMode val="edge"/>
              <c:x val="0.85238232965292748"/>
              <c:y val="7.41277893622980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9147231002300485E-2"/>
          <c:y val="0.89098207231016524"/>
          <c:w val="0.94289318645145581"/>
          <c:h val="9.86373048524643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6261277056967068E-2"/>
          <c:w val="0.88748891839826438"/>
          <c:h val="0.52139325448691387"/>
        </c:manualLayout>
      </c:layout>
      <c:barChart>
        <c:barDir val="col"/>
        <c:grouping val="clustered"/>
        <c:varyColors val="0"/>
        <c:ser>
          <c:idx val="3"/>
          <c:order val="0"/>
          <c:tx>
            <c:strRef>
              <c:f>A21_ábra_chart!$J$15</c:f>
              <c:strCache>
                <c:ptCount val="1"/>
                <c:pt idx="0">
                  <c:v>Nettó tőkeáramlás</c:v>
                </c:pt>
              </c:strCache>
            </c:strRef>
          </c:tx>
          <c:spPr>
            <a:solidFill>
              <a:srgbClr val="DA0000"/>
            </a:solidFill>
            <a:ln>
              <a:solidFill>
                <a:schemeClr val="tx1"/>
              </a:solidFill>
            </a:ln>
            <a:effectLst/>
          </c:spPr>
          <c:invertIfNegative val="0"/>
          <c:cat>
            <c:multiLvlStrRef>
              <c:f>A21_ábra_chart!$G$16:$H$54</c:f>
              <c:multiLvlStrCache>
                <c:ptCount val="39"/>
                <c:lvl>
                  <c:pt idx="0">
                    <c:v>január</c:v>
                  </c:pt>
                  <c:pt idx="5">
                    <c:v>február</c:v>
                  </c:pt>
                  <c:pt idx="9">
                    <c:v>március</c:v>
                  </c:pt>
                  <c:pt idx="13">
                    <c:v>április</c:v>
                  </c:pt>
                  <c:pt idx="18">
                    <c:v>május</c:v>
                  </c:pt>
                  <c:pt idx="22">
                    <c:v>június</c:v>
                  </c:pt>
                  <c:pt idx="26">
                    <c:v>július</c:v>
                  </c:pt>
                  <c:pt idx="31">
                    <c:v>augusztus</c:v>
                  </c:pt>
                  <c:pt idx="35">
                    <c:v>szeptember</c:v>
                  </c:pt>
                  <c:pt idx="38">
                    <c:v> </c:v>
                  </c:pt>
                </c:lvl>
                <c:lvl>
                  <c:pt idx="0">
                    <c:v>2023</c:v>
                  </c:pt>
                </c:lvl>
              </c:multiLvlStrCache>
            </c:multiLvlStrRef>
          </c:cat>
          <c:val>
            <c:numRef>
              <c:f>A21_ábra_chart!$J$16:$J$54</c:f>
              <c:numCache>
                <c:formatCode>0.0</c:formatCode>
                <c:ptCount val="39"/>
                <c:pt idx="0">
                  <c:v>-3.7141959371334377</c:v>
                </c:pt>
                <c:pt idx="1">
                  <c:v>-1.4152597274241774</c:v>
                </c:pt>
                <c:pt idx="2">
                  <c:v>-1.3886000398051381</c:v>
                </c:pt>
                <c:pt idx="3">
                  <c:v>-3.4014849781966365</c:v>
                </c:pt>
                <c:pt idx="4">
                  <c:v>-2.9124634608743816</c:v>
                </c:pt>
                <c:pt idx="5">
                  <c:v>-1.5262343564755931</c:v>
                </c:pt>
                <c:pt idx="6">
                  <c:v>0.50822346701909782</c:v>
                </c:pt>
                <c:pt idx="7">
                  <c:v>6.0027622947225057</c:v>
                </c:pt>
                <c:pt idx="8">
                  <c:v>-0.39047690304378702</c:v>
                </c:pt>
                <c:pt idx="9">
                  <c:v>-2.640987634777892</c:v>
                </c:pt>
                <c:pt idx="10">
                  <c:v>-5.8656154842740595E-2</c:v>
                </c:pt>
                <c:pt idx="11">
                  <c:v>2.9582180534392633</c:v>
                </c:pt>
                <c:pt idx="12">
                  <c:v>0.13565990006778561</c:v>
                </c:pt>
                <c:pt idx="13">
                  <c:v>0.73983545721812294</c:v>
                </c:pt>
                <c:pt idx="14">
                  <c:v>7.6855275541211188E-2</c:v>
                </c:pt>
                <c:pt idx="15">
                  <c:v>5.3468366445437621</c:v>
                </c:pt>
                <c:pt idx="16">
                  <c:v>6.4035691185493945E-2</c:v>
                </c:pt>
                <c:pt idx="17">
                  <c:v>3.6185884824102938</c:v>
                </c:pt>
                <c:pt idx="18">
                  <c:v>0.981759245805501</c:v>
                </c:pt>
                <c:pt idx="19">
                  <c:v>1.6754278538251381</c:v>
                </c:pt>
                <c:pt idx="20">
                  <c:v>1.6419416185156699</c:v>
                </c:pt>
                <c:pt idx="21">
                  <c:v>2.4507071492968251</c:v>
                </c:pt>
                <c:pt idx="22">
                  <c:v>8.3291521305801606</c:v>
                </c:pt>
                <c:pt idx="23">
                  <c:v>3.8276758727308851</c:v>
                </c:pt>
                <c:pt idx="24">
                  <c:v>7.6333154849026963</c:v>
                </c:pt>
                <c:pt idx="25">
                  <c:v>6.9539785634082314</c:v>
                </c:pt>
                <c:pt idx="26">
                  <c:v>5.1197696705314968</c:v>
                </c:pt>
                <c:pt idx="27">
                  <c:v>4.0036322146927246</c:v>
                </c:pt>
                <c:pt idx="28">
                  <c:v>2.4720022640086805</c:v>
                </c:pt>
                <c:pt idx="29">
                  <c:v>2.9711231890932304</c:v>
                </c:pt>
                <c:pt idx="30">
                  <c:v>33.444773380615146</c:v>
                </c:pt>
                <c:pt idx="31">
                  <c:v>1.987507340729453</c:v>
                </c:pt>
                <c:pt idx="32">
                  <c:v>1.7338710064789409</c:v>
                </c:pt>
                <c:pt idx="33">
                  <c:v>30.467276029452808</c:v>
                </c:pt>
                <c:pt idx="34">
                  <c:v>-9.6558759299029948E-2</c:v>
                </c:pt>
                <c:pt idx="35">
                  <c:v>-2.215404876066124</c:v>
                </c:pt>
                <c:pt idx="36">
                  <c:v>-2.1750221419686491</c:v>
                </c:pt>
                <c:pt idx="37">
                  <c:v>30.672888702802066</c:v>
                </c:pt>
                <c:pt idx="38">
                  <c:v>0.45473818003184424</c:v>
                </c:pt>
              </c:numCache>
            </c:numRef>
          </c:val>
          <c:extLst>
            <c:ext xmlns:c16="http://schemas.microsoft.com/office/drawing/2014/chart" uri="{C3380CC4-5D6E-409C-BE32-E72D297353CC}">
              <c16:uniqueId val="{00000001-65F4-4B68-BCAA-5358B8DB66A8}"/>
            </c:ext>
          </c:extLst>
        </c:ser>
        <c:dLbls>
          <c:showLegendKey val="0"/>
          <c:showVal val="0"/>
          <c:showCatName val="0"/>
          <c:showSerName val="0"/>
          <c:showPercent val="0"/>
          <c:showBubbleSize val="0"/>
        </c:dLbls>
        <c:gapWidth val="60"/>
        <c:axId val="831499600"/>
        <c:axId val="831496648"/>
      </c:barChart>
      <c:lineChart>
        <c:grouping val="standard"/>
        <c:varyColors val="0"/>
        <c:ser>
          <c:idx val="0"/>
          <c:order val="1"/>
          <c:tx>
            <c:strRef>
              <c:f>A21_ábra_chart!$K$15</c:f>
              <c:strCache>
                <c:ptCount val="1"/>
                <c:pt idx="0">
                  <c:v>Kumulált nettó tőkeáramlás a 2023.01.02-i nettó eszközérték arányában (jobb tengely)</c:v>
                </c:pt>
              </c:strCache>
            </c:strRef>
          </c:tx>
          <c:spPr>
            <a:ln w="38100" cap="rnd">
              <a:solidFill>
                <a:srgbClr val="002060"/>
              </a:solidFill>
              <a:round/>
            </a:ln>
            <a:effectLst/>
          </c:spPr>
          <c:marker>
            <c:symbol val="none"/>
          </c:marker>
          <c:cat>
            <c:multiLvlStrRef>
              <c:f>A21_ábra_chart!$G$16:$H$54</c:f>
              <c:multiLvlStrCache>
                <c:ptCount val="39"/>
                <c:lvl>
                  <c:pt idx="0">
                    <c:v>január</c:v>
                  </c:pt>
                  <c:pt idx="5">
                    <c:v>február</c:v>
                  </c:pt>
                  <c:pt idx="9">
                    <c:v>március</c:v>
                  </c:pt>
                  <c:pt idx="13">
                    <c:v>április</c:v>
                  </c:pt>
                  <c:pt idx="18">
                    <c:v>május</c:v>
                  </c:pt>
                  <c:pt idx="22">
                    <c:v>június</c:v>
                  </c:pt>
                  <c:pt idx="26">
                    <c:v>július</c:v>
                  </c:pt>
                  <c:pt idx="31">
                    <c:v>augusztus</c:v>
                  </c:pt>
                  <c:pt idx="35">
                    <c:v>szeptember</c:v>
                  </c:pt>
                  <c:pt idx="38">
                    <c:v> </c:v>
                  </c:pt>
                </c:lvl>
                <c:lvl>
                  <c:pt idx="0">
                    <c:v>2023</c:v>
                  </c:pt>
                </c:lvl>
              </c:multiLvlStrCache>
            </c:multiLvlStrRef>
          </c:cat>
          <c:val>
            <c:numRef>
              <c:f>A21_ábra_chart!$K$16:$K$54</c:f>
              <c:numCache>
                <c:formatCode>0.0</c:formatCode>
                <c:ptCount val="39"/>
                <c:pt idx="0">
                  <c:v>-0.23244652253186868</c:v>
                </c:pt>
                <c:pt idx="1">
                  <c:v>-0.32101810240738982</c:v>
                </c:pt>
                <c:pt idx="2">
                  <c:v>-0.4079212318877995</c:v>
                </c:pt>
                <c:pt idx="3">
                  <c:v>-0.62079728043477511</c:v>
                </c:pt>
                <c:pt idx="4">
                  <c:v>-0.8030687639375742</c:v>
                </c:pt>
                <c:pt idx="5">
                  <c:v>-0.89858549884769334</c:v>
                </c:pt>
                <c:pt idx="6">
                  <c:v>-0.86677921302507366</c:v>
                </c:pt>
                <c:pt idx="7">
                  <c:v>-0.49110672707901565</c:v>
                </c:pt>
                <c:pt idx="8">
                  <c:v>-0.51554404804372311</c:v>
                </c:pt>
                <c:pt idx="9">
                  <c:v>-0.68082568696220613</c:v>
                </c:pt>
                <c:pt idx="10">
                  <c:v>-0.68449658086469878</c:v>
                </c:pt>
                <c:pt idx="11">
                  <c:v>-0.49936162539876516</c:v>
                </c:pt>
                <c:pt idx="12">
                  <c:v>-0.49087158541392922</c:v>
                </c:pt>
                <c:pt idx="13">
                  <c:v>-0.44457026416245721</c:v>
                </c:pt>
                <c:pt idx="14">
                  <c:v>-0.43976040979823883</c:v>
                </c:pt>
                <c:pt idx="15">
                  <c:v>-0.10513789509876414</c:v>
                </c:pt>
                <c:pt idx="16">
                  <c:v>-0.1011303322275709</c:v>
                </c:pt>
                <c:pt idx="17">
                  <c:v>0.12533276327064757</c:v>
                </c:pt>
                <c:pt idx="18">
                  <c:v>0.18677446600082862</c:v>
                </c:pt>
                <c:pt idx="19">
                  <c:v>0.29162821765165164</c:v>
                </c:pt>
                <c:pt idx="20">
                  <c:v>0.39438629123860353</c:v>
                </c:pt>
                <c:pt idx="21">
                  <c:v>0.54775955539593013</c:v>
                </c:pt>
                <c:pt idx="22">
                  <c:v>1.0690251216618021</c:v>
                </c:pt>
                <c:pt idx="23">
                  <c:v>1.3085735895011457</c:v>
                </c:pt>
                <c:pt idx="24">
                  <c:v>1.7862914239629712</c:v>
                </c:pt>
                <c:pt idx="25">
                  <c:v>2.2214941332936315</c:v>
                </c:pt>
                <c:pt idx="26">
                  <c:v>2.5419060545337522</c:v>
                </c:pt>
                <c:pt idx="27">
                  <c:v>2.7924664454107435</c:v>
                </c:pt>
                <c:pt idx="28">
                  <c:v>2.9471724274551905</c:v>
                </c:pt>
                <c:pt idx="29">
                  <c:v>3.1331150284940401</c:v>
                </c:pt>
                <c:pt idx="30">
                  <c:v>5.2261982693287576</c:v>
                </c:pt>
                <c:pt idx="31">
                  <c:v>5.3505829753805543</c:v>
                </c:pt>
                <c:pt idx="32">
                  <c:v>5.4590942905606354</c:v>
                </c:pt>
                <c:pt idx="33">
                  <c:v>7.3658360144586643</c:v>
                </c:pt>
                <c:pt idx="34">
                  <c:v>7.3597930516750756</c:v>
                </c:pt>
                <c:pt idx="35">
                  <c:v>7.2211457729213464</c:v>
                </c:pt>
                <c:pt idx="36">
                  <c:v>7.0850257776685837</c:v>
                </c:pt>
                <c:pt idx="37">
                  <c:v>9.0046354147616832</c:v>
                </c:pt>
                <c:pt idx="38">
                  <c:v>9.0330944164944924</c:v>
                </c:pt>
              </c:numCache>
            </c:numRef>
          </c:val>
          <c:smooth val="0"/>
          <c:extLst>
            <c:ext xmlns:c16="http://schemas.microsoft.com/office/drawing/2014/chart" uri="{C3380CC4-5D6E-409C-BE32-E72D297353CC}">
              <c16:uniqueId val="{00000001-9E7E-4C3E-B08A-CBF573F80964}"/>
            </c:ext>
          </c:extLst>
        </c:ser>
        <c:dLbls>
          <c:showLegendKey val="0"/>
          <c:showVal val="0"/>
          <c:showCatName val="0"/>
          <c:showSerName val="0"/>
          <c:showPercent val="0"/>
          <c:showBubbleSize val="0"/>
        </c:dLbls>
        <c:marker val="1"/>
        <c:smooth val="0"/>
        <c:axId val="893264096"/>
        <c:axId val="903183464"/>
      </c:lineChart>
      <c:catAx>
        <c:axId val="83149960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0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1"/>
        <c:noMultiLvlLbl val="0"/>
      </c:catAx>
      <c:valAx>
        <c:axId val="831496648"/>
        <c:scaling>
          <c:orientation val="minMax"/>
          <c:max val="5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Mrd Ft</a:t>
                </a:r>
              </a:p>
            </c:rich>
          </c:tx>
          <c:layout>
            <c:manualLayout>
              <c:xMode val="edge"/>
              <c:yMode val="edge"/>
              <c:x val="6.15679956431959E-2"/>
              <c:y val="5.778634958079632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499600"/>
        <c:crosses val="autoZero"/>
        <c:crossBetween val="between"/>
        <c:majorUnit val="5"/>
      </c:valAx>
      <c:valAx>
        <c:axId val="903183464"/>
        <c:scaling>
          <c:orientation val="minMax"/>
          <c:max val="1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a:t>%</a:t>
                </a:r>
              </a:p>
            </c:rich>
          </c:tx>
          <c:layout>
            <c:manualLayout>
              <c:xMode val="edge"/>
              <c:yMode val="edge"/>
              <c:x val="0.91485307131997551"/>
              <c:y val="1.012145748987854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catAx>
        <c:axId val="893264096"/>
        <c:scaling>
          <c:orientation val="minMax"/>
        </c:scaling>
        <c:delete val="1"/>
        <c:axPos val="b"/>
        <c:numFmt formatCode="General" sourceLinked="1"/>
        <c:majorTickMark val="out"/>
        <c:minorTickMark val="none"/>
        <c:tickLblPos val="nextTo"/>
        <c:crossAx val="90318346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115117736173718E-2"/>
          <c:y val="0.90050840530746801"/>
          <c:w val="0.9221450614397666"/>
          <c:h val="8.911097185516171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A22_ábra_chart!$G$8</c:f>
              <c:strCache>
                <c:ptCount val="1"/>
                <c:pt idx="0">
                  <c:v>EUR állomány</c:v>
                </c:pt>
              </c:strCache>
            </c:strRef>
          </c:tx>
          <c:spPr>
            <a:solidFill>
              <a:srgbClr val="DA0000"/>
            </a:solidFill>
            <a:ln>
              <a:solidFill>
                <a:schemeClr val="tx1"/>
              </a:solidFill>
            </a:ln>
            <a:effectLst/>
          </c:spPr>
          <c:invertIfNegative val="0"/>
          <c:cat>
            <c:strRef>
              <c:f>A22_ábra_chart!$E$9:$E$70</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A22_ábra_chart!$G$9:$G$70</c:f>
              <c:numCache>
                <c:formatCode>#,##0</c:formatCode>
                <c:ptCount val="62"/>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947.02339049112004</c:v>
                </c:pt>
                <c:pt idx="48">
                  <c:v>1325.46142160206</c:v>
                </c:pt>
                <c:pt idx="49">
                  <c:v>1235.7729121964601</c:v>
                </c:pt>
                <c:pt idx="50">
                  <c:v>1232.1083926762999</c:v>
                </c:pt>
                <c:pt idx="51">
                  <c:v>1234.6131455862301</c:v>
                </c:pt>
                <c:pt idx="52">
                  <c:v>1229.4705863990202</c:v>
                </c:pt>
                <c:pt idx="53">
                  <c:v>1375.1669721627002</c:v>
                </c:pt>
                <c:pt idx="54">
                  <c:v>1612.2351129046001</c:v>
                </c:pt>
                <c:pt idx="55">
                  <c:v>1633.6362365369996</c:v>
                </c:pt>
                <c:pt idx="56">
                  <c:v>1657.4387006507802</c:v>
                </c:pt>
                <c:pt idx="57">
                  <c:v>1901.6365616609999</c:v>
                </c:pt>
                <c:pt idx="58">
                  <c:v>2131.0928277817202</c:v>
                </c:pt>
                <c:pt idx="59">
                  <c:v>2055.0234778314993</c:v>
                </c:pt>
                <c:pt idx="60">
                  <c:v>1951.4194131633499</c:v>
                </c:pt>
                <c:pt idx="61">
                  <c:v>1898.4380861481004</c:v>
                </c:pt>
              </c:numCache>
            </c:numRef>
          </c:val>
          <c:extLst>
            <c:ext xmlns:c16="http://schemas.microsoft.com/office/drawing/2014/chart" uri="{C3380CC4-5D6E-409C-BE32-E72D297353CC}">
              <c16:uniqueId val="{00000000-E804-4B01-8792-CBA156D87E16}"/>
            </c:ext>
          </c:extLst>
        </c:ser>
        <c:ser>
          <c:idx val="3"/>
          <c:order val="1"/>
          <c:tx>
            <c:strRef>
              <c:f>A22_ábra_chart!$H$8</c:f>
              <c:strCache>
                <c:ptCount val="1"/>
                <c:pt idx="0">
                  <c:v>Egyéb FX állomány</c:v>
                </c:pt>
              </c:strCache>
            </c:strRef>
          </c:tx>
          <c:spPr>
            <a:solidFill>
              <a:srgbClr val="F6A800"/>
            </a:solidFill>
            <a:ln>
              <a:solidFill>
                <a:schemeClr val="tx1"/>
              </a:solidFill>
            </a:ln>
            <a:effectLst/>
          </c:spPr>
          <c:invertIfNegative val="0"/>
          <c:cat>
            <c:strRef>
              <c:f>A22_ábra_chart!$E$9:$E$70</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A22_ábra_chart!$H$9:$H$70</c:f>
              <c:numCache>
                <c:formatCode>#,##0</c:formatCode>
                <c:ptCount val="62"/>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18.283629201300414</c:v>
                </c:pt>
                <c:pt idx="48">
                  <c:v>30.101735450349906</c:v>
                </c:pt>
                <c:pt idx="49">
                  <c:v>21.269860029889742</c:v>
                </c:pt>
                <c:pt idx="50">
                  <c:v>27.987638376049972</c:v>
                </c:pt>
                <c:pt idx="51">
                  <c:v>25.049755900260152</c:v>
                </c:pt>
                <c:pt idx="52">
                  <c:v>23.332773378499951</c:v>
                </c:pt>
                <c:pt idx="53">
                  <c:v>23.056274817110307</c:v>
                </c:pt>
                <c:pt idx="54">
                  <c:v>23.3784218675396</c:v>
                </c:pt>
                <c:pt idx="55">
                  <c:v>22.99883671849966</c:v>
                </c:pt>
                <c:pt idx="56">
                  <c:v>13.515824921929607</c:v>
                </c:pt>
                <c:pt idx="57">
                  <c:v>7.6999219070810341</c:v>
                </c:pt>
                <c:pt idx="58">
                  <c:v>8.4772014454406417</c:v>
                </c:pt>
                <c:pt idx="59">
                  <c:v>7.8570988315705108</c:v>
                </c:pt>
                <c:pt idx="60">
                  <c:v>7.2651926845505841</c:v>
                </c:pt>
                <c:pt idx="61">
                  <c:v>26.380445634940088</c:v>
                </c:pt>
              </c:numCache>
            </c:numRef>
          </c:val>
          <c:extLst>
            <c:ext xmlns:c16="http://schemas.microsoft.com/office/drawing/2014/chart" uri="{C3380CC4-5D6E-409C-BE32-E72D297353CC}">
              <c16:uniqueId val="{00000001-E804-4B01-8792-CBA156D87E16}"/>
            </c:ext>
          </c:extLst>
        </c:ser>
        <c:ser>
          <c:idx val="1"/>
          <c:order val="2"/>
          <c:tx>
            <c:strRef>
              <c:f>A22_ábra_chart!$F$8</c:f>
              <c:strCache>
                <c:ptCount val="1"/>
                <c:pt idx="0">
                  <c:v>HUF állomány</c:v>
                </c:pt>
              </c:strCache>
            </c:strRef>
          </c:tx>
          <c:spPr>
            <a:solidFill>
              <a:srgbClr val="232157"/>
            </a:solidFill>
            <a:ln>
              <a:solidFill>
                <a:schemeClr val="tx1"/>
              </a:solidFill>
            </a:ln>
            <a:effectLst/>
          </c:spPr>
          <c:invertIfNegative val="0"/>
          <c:cat>
            <c:strRef>
              <c:f>A22_ábra_chart!$E$9:$E$70</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A22_ábra_chart!$F$9:$F$70</c:f>
              <c:numCache>
                <c:formatCode>#,##0</c:formatCode>
                <c:ptCount val="62"/>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274.53660756560004</c:v>
                </c:pt>
                <c:pt idx="48">
                  <c:v>358.24780408473003</c:v>
                </c:pt>
                <c:pt idx="49">
                  <c:v>347.54760645199997</c:v>
                </c:pt>
                <c:pt idx="50">
                  <c:v>392.31046571600001</c:v>
                </c:pt>
                <c:pt idx="51">
                  <c:v>380.16668660800002</c:v>
                </c:pt>
                <c:pt idx="52">
                  <c:v>383.433475628</c:v>
                </c:pt>
                <c:pt idx="53">
                  <c:v>528.42446682499997</c:v>
                </c:pt>
                <c:pt idx="54">
                  <c:v>604.75505256804001</c:v>
                </c:pt>
                <c:pt idx="55">
                  <c:v>637.96593947700001</c:v>
                </c:pt>
                <c:pt idx="56">
                  <c:v>609.92214006450001</c:v>
                </c:pt>
                <c:pt idx="57">
                  <c:v>600.10769276274993</c:v>
                </c:pt>
                <c:pt idx="58">
                  <c:v>615.55094075990007</c:v>
                </c:pt>
                <c:pt idx="59">
                  <c:v>617.13012286499998</c:v>
                </c:pt>
                <c:pt idx="60">
                  <c:v>622.78637727282</c:v>
                </c:pt>
                <c:pt idx="61">
                  <c:v>639.51770608098991</c:v>
                </c:pt>
              </c:numCache>
            </c:numRef>
          </c:val>
          <c:extLst>
            <c:ext xmlns:c16="http://schemas.microsoft.com/office/drawing/2014/chart" uri="{C3380CC4-5D6E-409C-BE32-E72D297353CC}">
              <c16:uniqueId val="{00000002-E804-4B01-8792-CBA156D87E16}"/>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A22_ábra_chart!$I$8</c:f>
              <c:strCache>
                <c:ptCount val="1"/>
                <c:pt idx="0">
                  <c:v>Devizaarány (jobb tengely)</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A22_ábra_chart!$E$9:$E$70</c:f>
              <c:strCache>
                <c:ptCount val="6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strCache>
            </c:strRef>
          </c:cat>
          <c:val>
            <c:numRef>
              <c:f>A22_ábra_chart!$I$9:$I$70</c:f>
              <c:numCache>
                <c:formatCode>#,##0</c:formatCode>
                <c:ptCount val="62"/>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77.857158634371302</c:v>
                </c:pt>
                <c:pt idx="48">
                  <c:v>79.096422405477725</c:v>
                </c:pt>
                <c:pt idx="49">
                  <c:v>78.340415655597781</c:v>
                </c:pt>
                <c:pt idx="50">
                  <c:v>76.258235096312504</c:v>
                </c:pt>
                <c:pt idx="51">
                  <c:v>76.816695504942061</c:v>
                </c:pt>
                <c:pt idx="52">
                  <c:v>76.566138389558319</c:v>
                </c:pt>
                <c:pt idx="53">
                  <c:v>72.572854754985329</c:v>
                </c:pt>
                <c:pt idx="54">
                  <c:v>73.006448314559719</c:v>
                </c:pt>
                <c:pt idx="55">
                  <c:v>72.197086293565022</c:v>
                </c:pt>
                <c:pt idx="56">
                  <c:v>73.259310805649989</c:v>
                </c:pt>
                <c:pt idx="57">
                  <c:v>76.086031384041647</c:v>
                </c:pt>
                <c:pt idx="58">
                  <c:v>77.657934171841788</c:v>
                </c:pt>
                <c:pt idx="59">
                  <c:v>76.972848542221413</c:v>
                </c:pt>
                <c:pt idx="60">
                  <c:v>75.874748105053712</c:v>
                </c:pt>
                <c:pt idx="61">
                  <c:v>75.061082215424392</c:v>
                </c:pt>
              </c:numCache>
            </c:numRef>
          </c:val>
          <c:smooth val="0"/>
          <c:extLst>
            <c:ext xmlns:c16="http://schemas.microsoft.com/office/drawing/2014/chart" uri="{C3380CC4-5D6E-409C-BE32-E72D297353CC}">
              <c16:uniqueId val="{00000003-E804-4B01-8792-CBA156D87E16}"/>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A22_ábra_chart!$G$7</c:f>
              <c:strCache>
                <c:ptCount val="1"/>
                <c:pt idx="0">
                  <c:v>Stock of EUR loans</c:v>
                </c:pt>
              </c:strCache>
            </c:strRef>
          </c:tx>
          <c:spPr>
            <a:solidFill>
              <a:srgbClr val="DA0000"/>
            </a:solidFill>
            <a:ln>
              <a:solidFill>
                <a:schemeClr val="tx1"/>
              </a:solidFill>
            </a:ln>
            <a:effectLst/>
          </c:spPr>
          <c:invertIfNegative val="0"/>
          <c:cat>
            <c:strRef>
              <c:f>A22_ábra_chart!$D$9:$D$70</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A22_ábra_chart!$G$9:$G$70</c:f>
              <c:numCache>
                <c:formatCode>#,##0</c:formatCode>
                <c:ptCount val="62"/>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947.02339049112004</c:v>
                </c:pt>
                <c:pt idx="48">
                  <c:v>1325.46142160206</c:v>
                </c:pt>
                <c:pt idx="49">
                  <c:v>1235.7729121964601</c:v>
                </c:pt>
                <c:pt idx="50">
                  <c:v>1232.1083926762999</c:v>
                </c:pt>
                <c:pt idx="51">
                  <c:v>1234.6131455862301</c:v>
                </c:pt>
                <c:pt idx="52">
                  <c:v>1229.4705863990202</c:v>
                </c:pt>
                <c:pt idx="53">
                  <c:v>1375.1669721627002</c:v>
                </c:pt>
                <c:pt idx="54">
                  <c:v>1612.2351129046001</c:v>
                </c:pt>
                <c:pt idx="55">
                  <c:v>1633.6362365369996</c:v>
                </c:pt>
                <c:pt idx="56">
                  <c:v>1657.4387006507802</c:v>
                </c:pt>
                <c:pt idx="57">
                  <c:v>1901.6365616609999</c:v>
                </c:pt>
                <c:pt idx="58">
                  <c:v>2131.0928277817202</c:v>
                </c:pt>
                <c:pt idx="59">
                  <c:v>2055.0234778314993</c:v>
                </c:pt>
                <c:pt idx="60">
                  <c:v>1951.4194131633499</c:v>
                </c:pt>
                <c:pt idx="61">
                  <c:v>1898.4380861481004</c:v>
                </c:pt>
              </c:numCache>
            </c:numRef>
          </c:val>
          <c:extLst>
            <c:ext xmlns:c16="http://schemas.microsoft.com/office/drawing/2014/chart" uri="{C3380CC4-5D6E-409C-BE32-E72D297353CC}">
              <c16:uniqueId val="{00000000-C954-467E-8CAF-63414EAAAF33}"/>
            </c:ext>
          </c:extLst>
        </c:ser>
        <c:ser>
          <c:idx val="3"/>
          <c:order val="1"/>
          <c:tx>
            <c:strRef>
              <c:f>A22_ábra_chart!$H$7</c:f>
              <c:strCache>
                <c:ptCount val="1"/>
                <c:pt idx="0">
                  <c:v>Stock of other FX loans</c:v>
                </c:pt>
              </c:strCache>
            </c:strRef>
          </c:tx>
          <c:spPr>
            <a:solidFill>
              <a:srgbClr val="F6A800"/>
            </a:solidFill>
            <a:ln>
              <a:solidFill>
                <a:schemeClr val="tx1"/>
              </a:solidFill>
            </a:ln>
            <a:effectLst/>
          </c:spPr>
          <c:invertIfNegative val="0"/>
          <c:cat>
            <c:strRef>
              <c:f>A22_ábra_chart!$D$9:$D$70</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A22_ábra_chart!$H$9:$H$70</c:f>
              <c:numCache>
                <c:formatCode>#,##0</c:formatCode>
                <c:ptCount val="62"/>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18.283629201300414</c:v>
                </c:pt>
                <c:pt idx="48">
                  <c:v>30.101735450349906</c:v>
                </c:pt>
                <c:pt idx="49">
                  <c:v>21.269860029889742</c:v>
                </c:pt>
                <c:pt idx="50">
                  <c:v>27.987638376049972</c:v>
                </c:pt>
                <c:pt idx="51">
                  <c:v>25.049755900260152</c:v>
                </c:pt>
                <c:pt idx="52">
                  <c:v>23.332773378499951</c:v>
                </c:pt>
                <c:pt idx="53">
                  <c:v>23.056274817110307</c:v>
                </c:pt>
                <c:pt idx="54">
                  <c:v>23.3784218675396</c:v>
                </c:pt>
                <c:pt idx="55">
                  <c:v>22.99883671849966</c:v>
                </c:pt>
                <c:pt idx="56">
                  <c:v>13.515824921929607</c:v>
                </c:pt>
                <c:pt idx="57">
                  <c:v>7.6999219070810341</c:v>
                </c:pt>
                <c:pt idx="58">
                  <c:v>8.4772014454406417</c:v>
                </c:pt>
                <c:pt idx="59">
                  <c:v>7.8570988315705108</c:v>
                </c:pt>
                <c:pt idx="60">
                  <c:v>7.2651926845505841</c:v>
                </c:pt>
                <c:pt idx="61">
                  <c:v>26.380445634940088</c:v>
                </c:pt>
              </c:numCache>
            </c:numRef>
          </c:val>
          <c:extLst>
            <c:ext xmlns:c16="http://schemas.microsoft.com/office/drawing/2014/chart" uri="{C3380CC4-5D6E-409C-BE32-E72D297353CC}">
              <c16:uniqueId val="{00000001-C954-467E-8CAF-63414EAAAF33}"/>
            </c:ext>
          </c:extLst>
        </c:ser>
        <c:ser>
          <c:idx val="1"/>
          <c:order val="2"/>
          <c:tx>
            <c:strRef>
              <c:f>A22_ábra_chart!$F$7</c:f>
              <c:strCache>
                <c:ptCount val="1"/>
                <c:pt idx="0">
                  <c:v>Stock of HUF loans</c:v>
                </c:pt>
              </c:strCache>
            </c:strRef>
          </c:tx>
          <c:spPr>
            <a:solidFill>
              <a:srgbClr val="232157"/>
            </a:solidFill>
            <a:ln>
              <a:solidFill>
                <a:schemeClr val="tx1"/>
              </a:solidFill>
            </a:ln>
            <a:effectLst/>
          </c:spPr>
          <c:invertIfNegative val="0"/>
          <c:cat>
            <c:strRef>
              <c:f>A22_ábra_chart!$D$9:$D$70</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A22_ábra_chart!$F$9:$F$70</c:f>
              <c:numCache>
                <c:formatCode>#,##0</c:formatCode>
                <c:ptCount val="62"/>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194.244958</c:v>
                </c:pt>
                <c:pt idx="46">
                  <c:v>190.966532</c:v>
                </c:pt>
                <c:pt idx="47">
                  <c:v>274.53660756560004</c:v>
                </c:pt>
                <c:pt idx="48">
                  <c:v>358.24780408473003</c:v>
                </c:pt>
                <c:pt idx="49">
                  <c:v>347.54760645199997</c:v>
                </c:pt>
                <c:pt idx="50">
                  <c:v>392.31046571600001</c:v>
                </c:pt>
                <c:pt idx="51">
                  <c:v>380.16668660800002</c:v>
                </c:pt>
                <c:pt idx="52">
                  <c:v>383.433475628</c:v>
                </c:pt>
                <c:pt idx="53">
                  <c:v>528.42446682499997</c:v>
                </c:pt>
                <c:pt idx="54">
                  <c:v>604.75505256804001</c:v>
                </c:pt>
                <c:pt idx="55">
                  <c:v>637.96593947700001</c:v>
                </c:pt>
                <c:pt idx="56">
                  <c:v>609.92214006450001</c:v>
                </c:pt>
                <c:pt idx="57">
                  <c:v>600.10769276274993</c:v>
                </c:pt>
                <c:pt idx="58">
                  <c:v>615.55094075990007</c:v>
                </c:pt>
                <c:pt idx="59">
                  <c:v>617.13012286499998</c:v>
                </c:pt>
                <c:pt idx="60">
                  <c:v>622.78637727282</c:v>
                </c:pt>
                <c:pt idx="61">
                  <c:v>639.51770608098991</c:v>
                </c:pt>
              </c:numCache>
            </c:numRef>
          </c:val>
          <c:extLst>
            <c:ext xmlns:c16="http://schemas.microsoft.com/office/drawing/2014/chart" uri="{C3380CC4-5D6E-409C-BE32-E72D297353CC}">
              <c16:uniqueId val="{00000002-C954-467E-8CAF-63414EAAAF3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A22_ábra_chart!$I$7</c:f>
              <c:strCache>
                <c:ptCount val="1"/>
                <c:pt idx="0">
                  <c:v>Ratio of FX loans (right-hand scale)</c:v>
                </c:pt>
              </c:strCache>
            </c:strRef>
          </c:tx>
          <c:spPr>
            <a:ln w="25400" cap="rnd">
              <a:noFill/>
              <a:round/>
            </a:ln>
            <a:effectLst/>
          </c:spPr>
          <c:marker>
            <c:symbol val="triangle"/>
            <c:size val="10"/>
            <c:spPr>
              <a:solidFill>
                <a:srgbClr val="497EE0"/>
              </a:solidFill>
              <a:ln w="9525">
                <a:solidFill>
                  <a:schemeClr val="tx1"/>
                </a:solidFill>
              </a:ln>
              <a:effectLst/>
            </c:spPr>
          </c:marker>
          <c:cat>
            <c:strRef>
              <c:f>A22_ábra_chart!$D$9:$D$70</c:f>
              <c:strCache>
                <c:ptCount val="6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strCache>
            </c:strRef>
          </c:cat>
          <c:val>
            <c:numRef>
              <c:f>A22_ábra_chart!$I$9:$I$70</c:f>
              <c:numCache>
                <c:formatCode>#,##0</c:formatCode>
                <c:ptCount val="62"/>
                <c:pt idx="0">
                  <c:v>88.897448037530751</c:v>
                </c:pt>
                <c:pt idx="1">
                  <c:v>87.163447455302574</c:v>
                </c:pt>
                <c:pt idx="2">
                  <c:v>86.451094691018298</c:v>
                </c:pt>
                <c:pt idx="3">
                  <c:v>88.051325051028257</c:v>
                </c:pt>
                <c:pt idx="4">
                  <c:v>90.211306277419993</c:v>
                </c:pt>
                <c:pt idx="5">
                  <c:v>89.321517230801021</c:v>
                </c:pt>
                <c:pt idx="6">
                  <c:v>89.65300161048269</c:v>
                </c:pt>
                <c:pt idx="7">
                  <c:v>89.099527147415898</c:v>
                </c:pt>
                <c:pt idx="8">
                  <c:v>90.318931687430236</c:v>
                </c:pt>
                <c:pt idx="9">
                  <c:v>90.323009040342427</c:v>
                </c:pt>
                <c:pt idx="10">
                  <c:v>90.743864120343119</c:v>
                </c:pt>
                <c:pt idx="11">
                  <c:v>90.742167279369596</c:v>
                </c:pt>
                <c:pt idx="12">
                  <c:v>90.458620986133838</c:v>
                </c:pt>
                <c:pt idx="13">
                  <c:v>91.02286565567104</c:v>
                </c:pt>
                <c:pt idx="14">
                  <c:v>91.560943435753401</c:v>
                </c:pt>
                <c:pt idx="15">
                  <c:v>91.873741112131029</c:v>
                </c:pt>
                <c:pt idx="16">
                  <c:v>88.993139848092966</c:v>
                </c:pt>
                <c:pt idx="17">
                  <c:v>91.133507681403685</c:v>
                </c:pt>
                <c:pt idx="18">
                  <c:v>91.260392590673575</c:v>
                </c:pt>
                <c:pt idx="19">
                  <c:v>91.756024545302139</c:v>
                </c:pt>
                <c:pt idx="20">
                  <c:v>91.41064483155975</c:v>
                </c:pt>
                <c:pt idx="21">
                  <c:v>91.112112660293505</c:v>
                </c:pt>
                <c:pt idx="22">
                  <c:v>89.215438520475359</c:v>
                </c:pt>
                <c:pt idx="23">
                  <c:v>88.422989139980018</c:v>
                </c:pt>
                <c:pt idx="24">
                  <c:v>88.670186859702198</c:v>
                </c:pt>
                <c:pt idx="25">
                  <c:v>88.488735512803132</c:v>
                </c:pt>
                <c:pt idx="26">
                  <c:v>85.635835256072212</c:v>
                </c:pt>
                <c:pt idx="27">
                  <c:v>83.669488108372661</c:v>
                </c:pt>
                <c:pt idx="28">
                  <c:v>81.312107734178298</c:v>
                </c:pt>
                <c:pt idx="29">
                  <c:v>82.936610499208157</c:v>
                </c:pt>
                <c:pt idx="30">
                  <c:v>82.555170355438307</c:v>
                </c:pt>
                <c:pt idx="31">
                  <c:v>83.80391780995447</c:v>
                </c:pt>
                <c:pt idx="32">
                  <c:v>83.807261317107447</c:v>
                </c:pt>
                <c:pt idx="33">
                  <c:v>83.697444589946386</c:v>
                </c:pt>
                <c:pt idx="34">
                  <c:v>80.522138030690158</c:v>
                </c:pt>
                <c:pt idx="35">
                  <c:v>81.080868590004684</c:v>
                </c:pt>
                <c:pt idx="36">
                  <c:v>81.793473627901264</c:v>
                </c:pt>
                <c:pt idx="37">
                  <c:v>80.257716289232476</c:v>
                </c:pt>
                <c:pt idx="38">
                  <c:v>79.755370780613973</c:v>
                </c:pt>
                <c:pt idx="39">
                  <c:v>78.124286724317727</c:v>
                </c:pt>
                <c:pt idx="40">
                  <c:v>76.994185102964465</c:v>
                </c:pt>
                <c:pt idx="41">
                  <c:v>78.382069094386182</c:v>
                </c:pt>
                <c:pt idx="42">
                  <c:v>76.534315602267455</c:v>
                </c:pt>
                <c:pt idx="43">
                  <c:v>71.562734182477499</c:v>
                </c:pt>
                <c:pt idx="44">
                  <c:v>71.668156747792793</c:v>
                </c:pt>
                <c:pt idx="45">
                  <c:v>70.990311238730058</c:v>
                </c:pt>
                <c:pt idx="46">
                  <c:v>72.005247347719191</c:v>
                </c:pt>
                <c:pt idx="47">
                  <c:v>77.857158634371302</c:v>
                </c:pt>
                <c:pt idx="48">
                  <c:v>79.096422405477725</c:v>
                </c:pt>
                <c:pt idx="49">
                  <c:v>78.340415655597781</c:v>
                </c:pt>
                <c:pt idx="50">
                  <c:v>76.258235096312504</c:v>
                </c:pt>
                <c:pt idx="51">
                  <c:v>76.816695504942061</c:v>
                </c:pt>
                <c:pt idx="52">
                  <c:v>76.566138389558319</c:v>
                </c:pt>
                <c:pt idx="53">
                  <c:v>72.572854754985329</c:v>
                </c:pt>
                <c:pt idx="54">
                  <c:v>73.006448314559719</c:v>
                </c:pt>
                <c:pt idx="55">
                  <c:v>72.197086293565022</c:v>
                </c:pt>
                <c:pt idx="56">
                  <c:v>73.259310805649989</c:v>
                </c:pt>
                <c:pt idx="57">
                  <c:v>76.086031384041647</c:v>
                </c:pt>
                <c:pt idx="58">
                  <c:v>77.657934171841788</c:v>
                </c:pt>
                <c:pt idx="59">
                  <c:v>76.972848542221413</c:v>
                </c:pt>
                <c:pt idx="60">
                  <c:v>75.874748105053712</c:v>
                </c:pt>
                <c:pt idx="61">
                  <c:v>75.061082215424392</c:v>
                </c:pt>
              </c:numCache>
            </c:numRef>
          </c:val>
          <c:smooth val="0"/>
          <c:extLst>
            <c:ext xmlns:c16="http://schemas.microsoft.com/office/drawing/2014/chart" uri="{C3380CC4-5D6E-409C-BE32-E72D297353CC}">
              <c16:uniqueId val="{00000003-C954-467E-8CAF-63414EAAAF3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4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541376487257377"/>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5"/>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4885200512416341"/>
        </c:manualLayout>
      </c:layout>
      <c:lineChart>
        <c:grouping val="standard"/>
        <c:varyColors val="0"/>
        <c:ser>
          <c:idx val="7"/>
          <c:order val="0"/>
          <c:tx>
            <c:strRef>
              <c:f>A23_ábra_chart!$E$12</c:f>
              <c:strCache>
                <c:ptCount val="1"/>
                <c:pt idx="0">
                  <c:v>Kereskedelmiingatlan-projekthitelek / szavatolótőke</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strRef>
              <c:f>A23_ábra_chart!$F$11:$V$11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A23_ábra_chart!$F$12:$V$12</c:f>
              <c:numCache>
                <c:formatCode>0</c:formatCode>
                <c:ptCount val="17"/>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29.274340633740405</c:v>
                </c:pt>
                <c:pt idx="14">
                  <c:v>39.706166834268068</c:v>
                </c:pt>
                <c:pt idx="15">
                  <c:v>44.790800602295008</c:v>
                </c:pt>
                <c:pt idx="16">
                  <c:v>40.47690752614772</c:v>
                </c:pt>
              </c:numCache>
            </c:numRef>
          </c:val>
          <c:smooth val="0"/>
          <c:extLst>
            <c:ext xmlns:c16="http://schemas.microsoft.com/office/drawing/2014/chart" uri="{C3380CC4-5D6E-409C-BE32-E72D297353CC}">
              <c16:uniqueId val="{00000000-4839-4EE5-9708-EF7CD77CC542}"/>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A23_ábra_chart!$E$13</c:f>
              <c:strCache>
                <c:ptCount val="1"/>
                <c:pt idx="0">
                  <c:v>Kereskedelmiingatlan-projekthitelek / szektor mérlegfőösszeg (jobb tengely)</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A23_ábra_chart!$F$11:$W$11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A23_ábra_chart!$F$13:$V$13</c:f>
              <c:numCache>
                <c:formatCode>#,##0.00_ ;\-#,##0.00\ </c:formatCode>
                <c:ptCount val="17"/>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3.6131985235327742</c:v>
                </c:pt>
                <c:pt idx="14">
                  <c:v>4.4003222202972667</c:v>
                </c:pt>
                <c:pt idx="15">
                  <c:v>4.3542533667198153</c:v>
                </c:pt>
                <c:pt idx="16">
                  <c:v>4.2440021355298727</c:v>
                </c:pt>
              </c:numCache>
            </c:numRef>
          </c:val>
          <c:smooth val="0"/>
          <c:extLst>
            <c:ext xmlns:c16="http://schemas.microsoft.com/office/drawing/2014/chart" uri="{C3380CC4-5D6E-409C-BE32-E72D297353CC}">
              <c16:uniqueId val="{00000001-4839-4EE5-9708-EF7CD77CC542}"/>
            </c:ext>
          </c:extLst>
        </c:ser>
        <c:ser>
          <c:idx val="0"/>
          <c:order val="2"/>
          <c:tx>
            <c:strRef>
              <c:f>A23_ábra_chart!$E$14</c:f>
              <c:strCache>
                <c:ptCount val="1"/>
                <c:pt idx="0">
                  <c:v>Kereskedelmiingatlan-projekthitelek / GDP (jobb tengely)</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strRef>
              <c:f>A23_ábra_chart!$F$11:$W$11</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II.</c:v>
                </c:pt>
              </c:strCache>
            </c:strRef>
          </c:cat>
          <c:val>
            <c:numRef>
              <c:f>A23_ábra_chart!$F$14:$V$14</c:f>
              <c:numCache>
                <c:formatCode>#,##0.00_ ;\-#,##0.00\ </c:formatCode>
                <c:ptCount val="17"/>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3.6180117727969572</c:v>
                </c:pt>
                <c:pt idx="14">
                  <c:v>4.5135925167482176</c:v>
                </c:pt>
                <c:pt idx="15">
                  <c:v>4.3124765643572784</c:v>
                </c:pt>
                <c:pt idx="16">
                  <c:v>3.9372755427720807</c:v>
                </c:pt>
              </c:numCache>
            </c:numRef>
          </c:val>
          <c:smooth val="0"/>
          <c:extLst>
            <c:ext xmlns:c16="http://schemas.microsoft.com/office/drawing/2014/chart" uri="{C3380CC4-5D6E-409C-BE32-E72D297353CC}">
              <c16:uniqueId val="{00000002-4839-4EE5-9708-EF7CD77CC542}"/>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055183648034642"/>
              <c:y val="4.469157207791697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1.8989498916124201E-2"/>
          <c:y val="0.83306883488299499"/>
          <c:w val="0.97088510453019683"/>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070111925748E-2"/>
          <c:y val="5.2514319487303805E-2"/>
          <c:w val="0.8520205819475134"/>
          <c:h val="0.63458791046577001"/>
        </c:manualLayout>
      </c:layout>
      <c:lineChart>
        <c:grouping val="standard"/>
        <c:varyColors val="0"/>
        <c:ser>
          <c:idx val="7"/>
          <c:order val="0"/>
          <c:tx>
            <c:strRef>
              <c:f>A23_ábra_chart!$D$12</c:f>
              <c:strCache>
                <c:ptCount val="1"/>
                <c:pt idx="0">
                  <c:v>CRE project loan stock / regulatory capital</c:v>
                </c:pt>
              </c:strCache>
            </c:strRef>
          </c:tx>
          <c:spPr>
            <a:ln w="28575" cap="rnd">
              <a:solidFill>
                <a:srgbClr val="002060"/>
              </a:solidFill>
              <a:round/>
            </a:ln>
            <a:effectLst/>
          </c:spPr>
          <c:marker>
            <c:symbol val="circle"/>
            <c:size val="9"/>
            <c:spPr>
              <a:solidFill>
                <a:schemeClr val="accent2">
                  <a:lumMod val="60000"/>
                </a:schemeClr>
              </a:solidFill>
              <a:ln w="9525">
                <a:solidFill>
                  <a:schemeClr val="accent2">
                    <a:lumMod val="60000"/>
                  </a:schemeClr>
                </a:solidFill>
              </a:ln>
              <a:effectLst/>
            </c:spPr>
          </c:marker>
          <c:cat>
            <c:strRef>
              <c:f>A23_ábra_chart!$F$10:$V$10</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A23_ábra_chart!$F$12:$V$12</c:f>
              <c:numCache>
                <c:formatCode>0</c:formatCode>
                <c:ptCount val="17"/>
                <c:pt idx="0">
                  <c:v>54.000611939571144</c:v>
                </c:pt>
                <c:pt idx="1">
                  <c:v>73.310952073625629</c:v>
                </c:pt>
                <c:pt idx="2">
                  <c:v>70.968118194762397</c:v>
                </c:pt>
                <c:pt idx="3">
                  <c:v>74.262012066804786</c:v>
                </c:pt>
                <c:pt idx="4">
                  <c:v>79.343342325155405</c:v>
                </c:pt>
                <c:pt idx="5">
                  <c:v>68.429525896430874</c:v>
                </c:pt>
                <c:pt idx="6">
                  <c:v>60.909025773043147</c:v>
                </c:pt>
                <c:pt idx="7">
                  <c:v>51.801380322001279</c:v>
                </c:pt>
                <c:pt idx="8">
                  <c:v>39.990659742120613</c:v>
                </c:pt>
                <c:pt idx="9">
                  <c:v>28.505787009168394</c:v>
                </c:pt>
                <c:pt idx="10">
                  <c:v>25.073071558044468</c:v>
                </c:pt>
                <c:pt idx="11">
                  <c:v>21.662951144739012</c:v>
                </c:pt>
                <c:pt idx="12">
                  <c:v>26.621438898283422</c:v>
                </c:pt>
                <c:pt idx="13">
                  <c:v>29.274340633740405</c:v>
                </c:pt>
                <c:pt idx="14">
                  <c:v>39.706166834268068</c:v>
                </c:pt>
                <c:pt idx="15">
                  <c:v>44.790800602295008</c:v>
                </c:pt>
                <c:pt idx="16">
                  <c:v>40.47690752614772</c:v>
                </c:pt>
              </c:numCache>
            </c:numRef>
          </c:val>
          <c:smooth val="0"/>
          <c:extLst>
            <c:ext xmlns:c16="http://schemas.microsoft.com/office/drawing/2014/chart" uri="{C3380CC4-5D6E-409C-BE32-E72D297353CC}">
              <c16:uniqueId val="{00000000-33A9-4F84-AEA4-85B7E501C0F0}"/>
            </c:ext>
          </c:extLst>
        </c:ser>
        <c:dLbls>
          <c:showLegendKey val="0"/>
          <c:showVal val="0"/>
          <c:showCatName val="0"/>
          <c:showSerName val="0"/>
          <c:showPercent val="0"/>
          <c:showBubbleSize val="0"/>
        </c:dLbls>
        <c:marker val="1"/>
        <c:smooth val="0"/>
        <c:axId val="931984968"/>
        <c:axId val="931985296"/>
      </c:lineChart>
      <c:lineChart>
        <c:grouping val="standard"/>
        <c:varyColors val="0"/>
        <c:ser>
          <c:idx val="1"/>
          <c:order val="1"/>
          <c:tx>
            <c:strRef>
              <c:f>A23_ábra_chart!$D$13</c:f>
              <c:strCache>
                <c:ptCount val="1"/>
                <c:pt idx="0">
                  <c:v>CRE project loan stock / sector balance sheet total (right-hand scale)</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A23_ábra_chart!$F$10:$V$10</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A23_ábra_chart!$F$13:$V$13</c:f>
              <c:numCache>
                <c:formatCode>#,##0.00_ ;\-#,##0.00\ </c:formatCode>
                <c:ptCount val="17"/>
                <c:pt idx="0">
                  <c:v>4.285257375056613</c:v>
                </c:pt>
                <c:pt idx="1">
                  <c:v>6.3631101101025971</c:v>
                </c:pt>
                <c:pt idx="2">
                  <c:v>5.7259404177946349</c:v>
                </c:pt>
                <c:pt idx="3">
                  <c:v>6.0458055073242285</c:v>
                </c:pt>
                <c:pt idx="4">
                  <c:v>6.5466868565119736</c:v>
                </c:pt>
                <c:pt idx="5">
                  <c:v>6.4362881720045149</c:v>
                </c:pt>
                <c:pt idx="6">
                  <c:v>5.894535492167214</c:v>
                </c:pt>
                <c:pt idx="7">
                  <c:v>5.5631129128694594</c:v>
                </c:pt>
                <c:pt idx="8">
                  <c:v>4.2051293016980917</c:v>
                </c:pt>
                <c:pt idx="9">
                  <c:v>3.292357524628716</c:v>
                </c:pt>
                <c:pt idx="10">
                  <c:v>3.2049927747893117</c:v>
                </c:pt>
                <c:pt idx="11">
                  <c:v>3.3889260135142325</c:v>
                </c:pt>
                <c:pt idx="12">
                  <c:v>3.7842051555635017</c:v>
                </c:pt>
                <c:pt idx="13">
                  <c:v>3.6131985235327742</c:v>
                </c:pt>
                <c:pt idx="14">
                  <c:v>4.4003222202972667</c:v>
                </c:pt>
                <c:pt idx="15">
                  <c:v>4.3542533667198153</c:v>
                </c:pt>
                <c:pt idx="16">
                  <c:v>4.2440021355298727</c:v>
                </c:pt>
              </c:numCache>
            </c:numRef>
          </c:val>
          <c:smooth val="0"/>
          <c:extLst>
            <c:ext xmlns:c16="http://schemas.microsoft.com/office/drawing/2014/chart" uri="{C3380CC4-5D6E-409C-BE32-E72D297353CC}">
              <c16:uniqueId val="{00000001-33A9-4F84-AEA4-85B7E501C0F0}"/>
            </c:ext>
          </c:extLst>
        </c:ser>
        <c:ser>
          <c:idx val="0"/>
          <c:order val="2"/>
          <c:tx>
            <c:strRef>
              <c:f>A23_ábra_chart!$D$14</c:f>
              <c:strCache>
                <c:ptCount val="1"/>
                <c:pt idx="0">
                  <c:v>CRE project loan stock / GDP (right-hand scale)</c:v>
                </c:pt>
              </c:strCache>
            </c:strRef>
          </c:tx>
          <c:spPr>
            <a:ln w="28575" cap="rnd">
              <a:solidFill>
                <a:schemeClr val="accent6"/>
              </a:solidFill>
              <a:round/>
            </a:ln>
            <a:effectLst/>
          </c:spPr>
          <c:marker>
            <c:symbol val="diamond"/>
            <c:size val="9"/>
            <c:spPr>
              <a:solidFill>
                <a:schemeClr val="accent6"/>
              </a:solidFill>
              <a:ln w="9525">
                <a:solidFill>
                  <a:schemeClr val="accent6"/>
                </a:solidFill>
              </a:ln>
              <a:effectLst/>
            </c:spPr>
          </c:marker>
          <c:cat>
            <c:strRef>
              <c:f>A23_ábra_chart!$F$10:$V$10</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 Q2</c:v>
                </c:pt>
              </c:strCache>
            </c:strRef>
          </c:cat>
          <c:val>
            <c:numRef>
              <c:f>A23_ábra_chart!$F$14:$V$14</c:f>
              <c:numCache>
                <c:formatCode>#,##0.00_ ;\-#,##0.00\ </c:formatCode>
                <c:ptCount val="17"/>
                <c:pt idx="0">
                  <c:v>4.4904963884170472</c:v>
                </c:pt>
                <c:pt idx="1">
                  <c:v>6.4157360124189617</c:v>
                </c:pt>
                <c:pt idx="2">
                  <c:v>6.909644774345967</c:v>
                </c:pt>
                <c:pt idx="3">
                  <c:v>6.8876233673286098</c:v>
                </c:pt>
                <c:pt idx="4">
                  <c:v>7.3971150705289688</c:v>
                </c:pt>
                <c:pt idx="5">
                  <c:v>6.5534695806557659</c:v>
                </c:pt>
                <c:pt idx="6">
                  <c:v>5.6121706470925403</c:v>
                </c:pt>
                <c:pt idx="7">
                  <c:v>4.9033540491612984</c:v>
                </c:pt>
                <c:pt idx="8">
                  <c:v>3.4688171497768363</c:v>
                </c:pt>
                <c:pt idx="9">
                  <c:v>2.6825614018147932</c:v>
                </c:pt>
                <c:pt idx="10">
                  <c:v>2.5181965352452722</c:v>
                </c:pt>
                <c:pt idx="11">
                  <c:v>2.6479804483907627</c:v>
                </c:pt>
                <c:pt idx="12">
                  <c:v>3.0977494037598796</c:v>
                </c:pt>
                <c:pt idx="13">
                  <c:v>3.6180117727969572</c:v>
                </c:pt>
                <c:pt idx="14">
                  <c:v>4.5135925167482176</c:v>
                </c:pt>
                <c:pt idx="15">
                  <c:v>4.3124765643572784</c:v>
                </c:pt>
                <c:pt idx="16">
                  <c:v>3.9372755427720807</c:v>
                </c:pt>
              </c:numCache>
            </c:numRef>
          </c:val>
          <c:smooth val="0"/>
          <c:extLst>
            <c:ext xmlns:c16="http://schemas.microsoft.com/office/drawing/2014/chart" uri="{C3380CC4-5D6E-409C-BE32-E72D297353CC}">
              <c16:uniqueId val="{00000002-33A9-4F84-AEA4-85B7E501C0F0}"/>
            </c:ext>
          </c:extLst>
        </c:ser>
        <c:dLbls>
          <c:showLegendKey val="0"/>
          <c:showVal val="0"/>
          <c:showCatName val="0"/>
          <c:showSerName val="0"/>
          <c:showPercent val="0"/>
          <c:showBubbleSize val="0"/>
        </c:dLbls>
        <c:marker val="1"/>
        <c:smooth val="0"/>
        <c:axId val="933129192"/>
        <c:axId val="933130176"/>
      </c:lineChart>
      <c:catAx>
        <c:axId val="9319849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5296"/>
        <c:crosses val="autoZero"/>
        <c:auto val="1"/>
        <c:lblAlgn val="ctr"/>
        <c:lblOffset val="100"/>
        <c:noMultiLvlLbl val="0"/>
      </c:catAx>
      <c:valAx>
        <c:axId val="931985296"/>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8.6535174754520869E-2"/>
              <c:y val="4.14136026758227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84968"/>
        <c:crosses val="autoZero"/>
        <c:crossBetween val="between"/>
        <c:majorUnit val="10"/>
      </c:valAx>
      <c:valAx>
        <c:axId val="933130176"/>
        <c:scaling>
          <c:orientation val="minMax"/>
          <c:max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81233022161183"/>
              <c:y val="2.43147458327664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3129192"/>
        <c:crosses val="max"/>
        <c:crossBetween val="between"/>
        <c:majorUnit val="1"/>
      </c:valAx>
      <c:catAx>
        <c:axId val="933129192"/>
        <c:scaling>
          <c:orientation val="minMax"/>
        </c:scaling>
        <c:delete val="1"/>
        <c:axPos val="b"/>
        <c:numFmt formatCode="General" sourceLinked="1"/>
        <c:majorTickMark val="out"/>
        <c:minorTickMark val="none"/>
        <c:tickLblPos val="nextTo"/>
        <c:crossAx val="933130176"/>
        <c:crosses val="autoZero"/>
        <c:auto val="1"/>
        <c:lblAlgn val="ctr"/>
        <c:lblOffset val="100"/>
        <c:noMultiLvlLbl val="0"/>
      </c:catAx>
      <c:spPr>
        <a:noFill/>
        <a:ln>
          <a:solidFill>
            <a:schemeClr val="tx1"/>
          </a:solidFill>
        </a:ln>
        <a:effectLst/>
      </c:spPr>
    </c:plotArea>
    <c:legend>
      <c:legendPos val="b"/>
      <c:layout>
        <c:manualLayout>
          <c:xMode val="edge"/>
          <c:yMode val="edge"/>
          <c:x val="4.780263659408672E-2"/>
          <c:y val="0.83306883488299499"/>
          <c:w val="0.91005728350545612"/>
          <c:h val="0.158815732161142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A24_ábra_chart!$E$14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A24_ábra_chart!$G$13:$AS$13</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2023 2. fé. (e.)</c:v>
                </c:pt>
              </c:strCache>
            </c:strRef>
          </c:cat>
          <c:val>
            <c:numRef>
              <c:f>A24_ábra_chart!$G$14:$AS$14</c:f>
              <c:numCache>
                <c:formatCode>0.00</c:formatCode>
                <c:ptCount val="39"/>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47.98713772529765</c:v>
                </c:pt>
                <c:pt idx="25">
                  <c:v>21.762491796537788</c:v>
                </c:pt>
                <c:pt idx="26">
                  <c:v>0</c:v>
                </c:pt>
                <c:pt idx="27">
                  <c:v>-19.036865776782566</c:v>
                </c:pt>
                <c:pt idx="28">
                  <c:v>0</c:v>
                </c:pt>
                <c:pt idx="29">
                  <c:v>0</c:v>
                </c:pt>
                <c:pt idx="30">
                  <c:v>-2.6220394751139877</c:v>
                </c:pt>
                <c:pt idx="31">
                  <c:v>-5.254272616205995</c:v>
                </c:pt>
                <c:pt idx="32">
                  <c:v>0</c:v>
                </c:pt>
                <c:pt idx="33">
                  <c:v>17.018151767285328</c:v>
                </c:pt>
                <c:pt idx="34">
                  <c:v>35.174994331161166</c:v>
                </c:pt>
                <c:pt idx="35">
                  <c:v>30.33910497099783</c:v>
                </c:pt>
                <c:pt idx="36">
                  <c:v>32.731252575029814</c:v>
                </c:pt>
                <c:pt idx="37">
                  <c:v>14.983322506818419</c:v>
                </c:pt>
                <c:pt idx="38">
                  <c:v>14.983322506818419</c:v>
                </c:pt>
              </c:numCache>
            </c:numRef>
          </c:val>
          <c:smooth val="0"/>
          <c:extLst>
            <c:ext xmlns:c16="http://schemas.microsoft.com/office/drawing/2014/chart" uri="{C3380CC4-5D6E-409C-BE32-E72D297353CC}">
              <c16:uniqueId val="{00000000-80A1-4D46-B479-B05F66A4BB97}"/>
            </c:ext>
          </c:extLst>
        </c:ser>
        <c:ser>
          <c:idx val="1"/>
          <c:order val="1"/>
          <c:tx>
            <c:strRef>
              <c:f>A24_ábra_chart!$E$15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A24_ábra_chart!$G$13:$AS$13</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2023 2. fé. (e.)</c:v>
                </c:pt>
              </c:strCache>
            </c:strRef>
          </c:cat>
          <c:val>
            <c:numRef>
              <c:f>A24_ábra_chart!$G$15:$AS$15</c:f>
              <c:numCache>
                <c:formatCode>0.00</c:formatCode>
                <c:ptCount val="39"/>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33.777429162994679</c:v>
                </c:pt>
                <c:pt idx="25">
                  <c:v>-0.85103405036621238</c:v>
                </c:pt>
                <c:pt idx="26">
                  <c:v>10.261335969278857</c:v>
                </c:pt>
                <c:pt idx="27">
                  <c:v>0</c:v>
                </c:pt>
                <c:pt idx="28">
                  <c:v>0</c:v>
                </c:pt>
                <c:pt idx="29">
                  <c:v>0</c:v>
                </c:pt>
                <c:pt idx="30">
                  <c:v>0</c:v>
                </c:pt>
                <c:pt idx="31">
                  <c:v>0</c:v>
                </c:pt>
                <c:pt idx="32">
                  <c:v>15.958001406683739</c:v>
                </c:pt>
                <c:pt idx="33">
                  <c:v>19.830150334293702</c:v>
                </c:pt>
                <c:pt idx="34">
                  <c:v>42.734214434443274</c:v>
                </c:pt>
                <c:pt idx="35">
                  <c:v>76.265172628067546</c:v>
                </c:pt>
                <c:pt idx="36">
                  <c:v>39.714679465397097</c:v>
                </c:pt>
                <c:pt idx="37">
                  <c:v>2.5205723716446813</c:v>
                </c:pt>
                <c:pt idx="38">
                  <c:v>27.353562563928545</c:v>
                </c:pt>
              </c:numCache>
            </c:numRef>
          </c:val>
          <c:smooth val="0"/>
          <c:extLst>
            <c:ext xmlns:c16="http://schemas.microsoft.com/office/drawing/2014/chart" uri="{C3380CC4-5D6E-409C-BE32-E72D297353CC}">
              <c16:uniqueId val="{00000001-80A1-4D46-B479-B05F66A4BB97}"/>
            </c:ext>
          </c:extLst>
        </c:ser>
        <c:ser>
          <c:idx val="2"/>
          <c:order val="2"/>
          <c:tx>
            <c:strRef>
              <c:f>A24_ábra_chart!$E$16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A24_ábra_chart!$G$13:$AS$13</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2023 2. fé. (e.)</c:v>
                </c:pt>
              </c:strCache>
            </c:strRef>
          </c:cat>
          <c:val>
            <c:numRef>
              <c:f>A24_ábra_chart!$G$16:$AS$16</c:f>
              <c:numCache>
                <c:formatCode>0.00</c:formatCode>
                <c:ptCount val="39"/>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47.98713772529765</c:v>
                </c:pt>
                <c:pt idx="25">
                  <c:v>100</c:v>
                </c:pt>
                <c:pt idx="26">
                  <c:v>74.644149481028904</c:v>
                </c:pt>
                <c:pt idx="27">
                  <c:v>60.892684155750963</c:v>
                </c:pt>
                <c:pt idx="28">
                  <c:v>35.048321667762117</c:v>
                </c:pt>
                <c:pt idx="29">
                  <c:v>-2.3096031819559353</c:v>
                </c:pt>
                <c:pt idx="30">
                  <c:v>15.278822150456312</c:v>
                </c:pt>
                <c:pt idx="31">
                  <c:v>39.859293403263898</c:v>
                </c:pt>
                <c:pt idx="32">
                  <c:v>45.076108670485205</c:v>
                </c:pt>
                <c:pt idx="33">
                  <c:v>49.544384220319962</c:v>
                </c:pt>
                <c:pt idx="34">
                  <c:v>70.772108105732386</c:v>
                </c:pt>
                <c:pt idx="35">
                  <c:v>55.988830236549411</c:v>
                </c:pt>
                <c:pt idx="36">
                  <c:v>32.731252575029814</c:v>
                </c:pt>
                <c:pt idx="37">
                  <c:v>9.4197647590836109</c:v>
                </c:pt>
                <c:pt idx="38">
                  <c:v>55.642818070328396</c:v>
                </c:pt>
              </c:numCache>
            </c:numRef>
          </c:val>
          <c:smooth val="0"/>
          <c:extLst>
            <c:ext xmlns:c16="http://schemas.microsoft.com/office/drawing/2014/chart" uri="{C3380CC4-5D6E-409C-BE32-E72D297353CC}">
              <c16:uniqueId val="{00000002-80A1-4D46-B479-B05F66A4BB97}"/>
            </c:ext>
          </c:extLst>
        </c:ser>
        <c:ser>
          <c:idx val="3"/>
          <c:order val="3"/>
          <c:tx>
            <c:strRef>
              <c:f>A24_ábra_chart!$E$17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A24_ábra_chart!$G$13:$AS$13</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2023 2. fé. (e.)</c:v>
                </c:pt>
              </c:strCache>
            </c:strRef>
          </c:cat>
          <c:val>
            <c:numRef>
              <c:f>A24_ábra_chart!$G$17:$AS$17</c:f>
              <c:numCache>
                <c:formatCode>0.00</c:formatCode>
                <c:ptCount val="39"/>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31.502826428063756</c:v>
                </c:pt>
                <c:pt idx="25">
                  <c:v>18.351225967760918</c:v>
                </c:pt>
                <c:pt idx="26">
                  <c:v>3.0919795891404784</c:v>
                </c:pt>
                <c:pt idx="27">
                  <c:v>2.8921648254984165</c:v>
                </c:pt>
                <c:pt idx="28">
                  <c:v>3.0677010361052224</c:v>
                </c:pt>
                <c:pt idx="29">
                  <c:v>0</c:v>
                </c:pt>
                <c:pt idx="30">
                  <c:v>0</c:v>
                </c:pt>
                <c:pt idx="31">
                  <c:v>0</c:v>
                </c:pt>
                <c:pt idx="32">
                  <c:v>19.702854401470905</c:v>
                </c:pt>
                <c:pt idx="33">
                  <c:v>22.189375558487715</c:v>
                </c:pt>
                <c:pt idx="34">
                  <c:v>20.882525186737329</c:v>
                </c:pt>
                <c:pt idx="35">
                  <c:v>23.50528485082733</c:v>
                </c:pt>
                <c:pt idx="36">
                  <c:v>32.731252575029814</c:v>
                </c:pt>
                <c:pt idx="37">
                  <c:v>9.4197647590836109</c:v>
                </c:pt>
                <c:pt idx="38">
                  <c:v>9.4197647590836109</c:v>
                </c:pt>
              </c:numCache>
            </c:numRef>
          </c:val>
          <c:smooth val="0"/>
          <c:extLst>
            <c:ext xmlns:c16="http://schemas.microsoft.com/office/drawing/2014/chart" uri="{C3380CC4-5D6E-409C-BE32-E72D297353CC}">
              <c16:uniqueId val="{00000003-80A1-4D46-B479-B05F66A4BB97}"/>
            </c:ext>
          </c:extLst>
        </c:ser>
        <c:ser>
          <c:idx val="4"/>
          <c:order val="4"/>
          <c:tx>
            <c:strRef>
              <c:f>A24_ábra_chart!$E$18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A24_ábra_chart!$G$13:$AS$13</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2023 2. fé. (e.)</c:v>
                </c:pt>
              </c:strCache>
            </c:strRef>
          </c:cat>
          <c:val>
            <c:numRef>
              <c:f>A24_ábra_chart!$G$18:$AS$18</c:f>
              <c:numCache>
                <c:formatCode>0.00</c:formatCode>
                <c:ptCount val="39"/>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0</c:v>
                </c:pt>
                <c:pt idx="25">
                  <c:v>0</c:v>
                </c:pt>
                <c:pt idx="26">
                  <c:v>0</c:v>
                </c:pt>
                <c:pt idx="27">
                  <c:v>0</c:v>
                </c:pt>
                <c:pt idx="28">
                  <c:v>-19.450879629236589</c:v>
                </c:pt>
                <c:pt idx="29">
                  <c:v>-24.395885315172862</c:v>
                </c:pt>
                <c:pt idx="30">
                  <c:v>-17.784447274513298</c:v>
                </c:pt>
                <c:pt idx="31">
                  <c:v>0</c:v>
                </c:pt>
                <c:pt idx="32">
                  <c:v>0</c:v>
                </c:pt>
                <c:pt idx="33">
                  <c:v>0</c:v>
                </c:pt>
                <c:pt idx="34">
                  <c:v>0</c:v>
                </c:pt>
                <c:pt idx="35">
                  <c:v>0</c:v>
                </c:pt>
                <c:pt idx="36">
                  <c:v>2.2361985784091742</c:v>
                </c:pt>
                <c:pt idx="37">
                  <c:v>2.5205723716446813</c:v>
                </c:pt>
                <c:pt idx="38">
                  <c:v>2.5205723716446813</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A24_ábra_chart!$E$19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A24_ábra_chart!$G$13:$AK$13</c:f>
              <c:strCache>
                <c:ptCount val="31"/>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strCache>
            </c:strRef>
          </c:cat>
          <c:val>
            <c:numRef>
              <c:f>A24_ábra_chart!$G$19:$AS$19</c:f>
              <c:numCache>
                <c:formatCode>0.00</c:formatCode>
                <c:ptCount val="39"/>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21.731325525515654</c:v>
                </c:pt>
                <c:pt idx="25">
                  <c:v>45.284892447363553</c:v>
                </c:pt>
                <c:pt idx="26">
                  <c:v>32.525582229197724</c:v>
                </c:pt>
                <c:pt idx="27">
                  <c:v>45.258936951842443</c:v>
                </c:pt>
                <c:pt idx="28">
                  <c:v>13.407823917143851</c:v>
                </c:pt>
                <c:pt idx="29">
                  <c:v>12.320422208997222</c:v>
                </c:pt>
                <c:pt idx="30">
                  <c:v>10.476422290704093</c:v>
                </c:pt>
                <c:pt idx="31">
                  <c:v>9.2706762480082467</c:v>
                </c:pt>
                <c:pt idx="32">
                  <c:v>52.879531851742733</c:v>
                </c:pt>
                <c:pt idx="33">
                  <c:v>62.535297961198857</c:v>
                </c:pt>
                <c:pt idx="34">
                  <c:v>54.701850721966473</c:v>
                </c:pt>
                <c:pt idx="35">
                  <c:v>38.925750979878217</c:v>
                </c:pt>
                <c:pt idx="36">
                  <c:v>32.731252575029814</c:v>
                </c:pt>
                <c:pt idx="37">
                  <c:v>21.882514894257348</c:v>
                </c:pt>
                <c:pt idx="38">
                  <c:v>28.002406485254156</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455364631241526"/>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12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87635747674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6227716393686038"/>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emf"/></Relationships>
</file>

<file path=xl/drawings/_rels/drawing5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241300</xdr:colOff>
      <xdr:row>26</xdr:row>
      <xdr:rowOff>114300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98426</xdr:colOff>
      <xdr:row>50</xdr:row>
      <xdr:rowOff>57149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0.22387</cdr:x>
      <cdr:y>0.05319</cdr:y>
    </cdr:from>
    <cdr:to>
      <cdr:x>0.36202</cdr:x>
      <cdr:y>0.6745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3144" y="310145"/>
          <a:ext cx="1038668"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0.50003</cdr:x>
      <cdr:y>0.05319</cdr:y>
    </cdr:from>
    <cdr:to>
      <cdr:x>0.63832</cdr:x>
      <cdr:y>0.6745</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9426" y="310145"/>
          <a:ext cx="1039720"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0.77716</cdr:x>
      <cdr:y>0.05319</cdr:y>
    </cdr:from>
    <cdr:to>
      <cdr:x>0.91642</cdr:x>
      <cdr:y>0.6745</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43001" y="310145"/>
          <a:ext cx="1047012" cy="362281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114300</xdr:colOff>
      <xdr:row>7</xdr:row>
      <xdr:rowOff>12700</xdr:rowOff>
    </xdr:from>
    <xdr:to>
      <xdr:col>2</xdr:col>
      <xdr:colOff>14975</xdr:colOff>
      <xdr:row>29</xdr:row>
      <xdr:rowOff>53975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31</xdr:row>
      <xdr:rowOff>139700</xdr:rowOff>
    </xdr:from>
    <xdr:to>
      <xdr:col>2</xdr:col>
      <xdr:colOff>2275</xdr:colOff>
      <xdr:row>59</xdr:row>
      <xdr:rowOff>180975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0.08467</cdr:x>
      <cdr:y>0.50543</cdr:y>
    </cdr:from>
    <cdr:to>
      <cdr:x>0.91369</cdr:x>
      <cdr:y>0.50543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609893" y="2716833"/>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0.08291</cdr:x>
      <cdr:y>0.50543</cdr:y>
    </cdr:from>
    <cdr:to>
      <cdr:x>0.91193</cdr:x>
      <cdr:y>0.50543</cdr:y>
    </cdr:to>
    <cdr:cxnSp macro="">
      <cdr:nvCxnSpPr>
        <cdr:cNvPr id="2" name="Straight Connector 1">
          <a:extLst xmlns:a="http://schemas.openxmlformats.org/drawingml/2006/main">
            <a:ext uri="{FF2B5EF4-FFF2-40B4-BE49-F238E27FC236}">
              <a16:creationId xmlns:a16="http://schemas.microsoft.com/office/drawing/2014/main" id="{00000000-0008-0000-0700-000005000000}"/>
            </a:ext>
          </a:extLst>
        </cdr:cNvPr>
        <cdr:cNvCxnSpPr/>
      </cdr:nvCxnSpPr>
      <cdr:spPr>
        <a:xfrm xmlns:a="http://schemas.openxmlformats.org/drawingml/2006/main">
          <a:off x="597193" y="2716833"/>
          <a:ext cx="5971576" cy="0"/>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38100</xdr:colOff>
      <xdr:row>38</xdr:row>
      <xdr:rowOff>152400</xdr:rowOff>
    </xdr:from>
    <xdr:to>
      <xdr:col>1</xdr:col>
      <xdr:colOff>6323700</xdr:colOff>
      <xdr:row>65</xdr:row>
      <xdr:rowOff>151725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8</xdr:row>
      <xdr:rowOff>166687</xdr:rowOff>
    </xdr:from>
    <xdr:to>
      <xdr:col>1</xdr:col>
      <xdr:colOff>6371325</xdr:colOff>
      <xdr:row>35</xdr:row>
      <xdr:rowOff>166012</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85725" y="1792287"/>
          <a:ext cx="7200000" cy="5485725"/>
          <a:chOff x="85725" y="1792287"/>
          <a:chExt cx="7200000" cy="5485725"/>
        </a:xfrm>
      </xdr:grpSpPr>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85725" y="1792287"/>
          <a:ext cx="7200000" cy="54857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00000000-0008-0000-0800-000003000000}"/>
              </a:ext>
            </a:extLst>
          </xdr:cNvPr>
          <xdr:cNvCxnSpPr/>
        </xdr:nvCxnSpPr>
        <xdr:spPr>
          <a:xfrm flipV="1">
            <a:off x="6146800" y="2095500"/>
            <a:ext cx="12700" cy="323850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c:userShapes xmlns:c="http://schemas.openxmlformats.org/drawingml/2006/chart">
  <cdr:relSizeAnchor xmlns:cdr="http://schemas.openxmlformats.org/drawingml/2006/chartDrawing">
    <cdr:from>
      <cdr:x>0.81492</cdr:x>
      <cdr:y>0.05093</cdr:y>
    </cdr:from>
    <cdr:to>
      <cdr:x>0.81668</cdr:x>
      <cdr:y>0.64128</cdr:y>
    </cdr:to>
    <cdr:cxnSp macro="">
      <cdr:nvCxnSpPr>
        <cdr:cNvPr id="2" name="Straight Connector 1">
          <a:extLst xmlns:a="http://schemas.openxmlformats.org/drawingml/2006/main">
            <a:ext uri="{FF2B5EF4-FFF2-40B4-BE49-F238E27FC236}">
              <a16:creationId xmlns:a16="http://schemas.microsoft.com/office/drawing/2014/main" id="{9D159D72-33C9-4DAE-8D61-F637D60AF451}"/>
            </a:ext>
          </a:extLst>
        </cdr:cNvPr>
        <cdr:cNvCxnSpPr/>
      </cdr:nvCxnSpPr>
      <cdr:spPr>
        <a:xfrm xmlns:a="http://schemas.openxmlformats.org/drawingml/2006/main" flipV="1">
          <a:off x="5867392" y="279388"/>
          <a:ext cx="12672" cy="3238498"/>
        </a:xfrm>
        <a:prstGeom xmlns:a="http://schemas.openxmlformats.org/drawingml/2006/main" prst="line">
          <a:avLst/>
        </a:prstGeom>
        <a:ln xmlns:a="http://schemas.openxmlformats.org/drawingml/2006/main" w="254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0.83961</cdr:x>
      <cdr:y>0.06945</cdr:y>
    </cdr:from>
    <cdr:to>
      <cdr:x>0.91193</cdr:x>
      <cdr:y>0.21186</cdr:y>
    </cdr:to>
    <cdr:sp macro="" textlink="">
      <cdr:nvSpPr>
        <cdr:cNvPr id="3" name="TextBox 1">
          <a:extLst xmlns:a="http://schemas.openxmlformats.org/drawingml/2006/main">
            <a:ext uri="{FF2B5EF4-FFF2-40B4-BE49-F238E27FC236}">
              <a16:creationId xmlns:a16="http://schemas.microsoft.com/office/drawing/2014/main" id="{141FDE1E-14E6-3037-5B3F-8259BD2E6FC8}"/>
            </a:ext>
          </a:extLst>
        </cdr:cNvPr>
        <cdr:cNvSpPr txBox="1"/>
      </cdr:nvSpPr>
      <cdr:spPr>
        <a:xfrm xmlns:a="http://schemas.openxmlformats.org/drawingml/2006/main">
          <a:off x="6045200" y="381000"/>
          <a:ext cx="520704" cy="781222"/>
        </a:xfrm>
        <a:prstGeom xmlns:a="http://schemas.openxmlformats.org/drawingml/2006/main" prst="rect">
          <a:avLst/>
        </a:prstGeom>
        <a:noFill xmlns:a="http://schemas.openxmlformats.org/drawingml/2006/main"/>
        <a:ln xmlns:a="http://schemas.openxmlformats.org/drawingml/2006/main" w="25400">
          <a:solidFill>
            <a:srgbClr val="FF0000"/>
          </a:solidFill>
          <a:prstDash val="dash"/>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b="1" dirty="0" err="1">
              <a:solidFill>
                <a:srgbClr val="FF0000"/>
              </a:solidFill>
            </a:rPr>
            <a:t>+13% vs. 2023 Q2</a:t>
          </a:r>
        </a:p>
      </cdr:txBody>
    </cdr:sp>
  </cdr:relSizeAnchor>
</c:userShapes>
</file>

<file path=xl/drawings/drawing16.xml><?xml version="1.0" encoding="utf-8"?>
<c:userShapes xmlns:c="http://schemas.openxmlformats.org/drawingml/2006/chart">
  <cdr:relSizeAnchor xmlns:cdr="http://schemas.openxmlformats.org/drawingml/2006/chartDrawing">
    <cdr:from>
      <cdr:x>0.85593</cdr:x>
      <cdr:y>0.06685</cdr:y>
    </cdr:from>
    <cdr:to>
      <cdr:x>0.92825</cdr:x>
      <cdr:y>0.20926</cdr:y>
    </cdr:to>
    <cdr:sp macro="" textlink="">
      <cdr:nvSpPr>
        <cdr:cNvPr id="2" name="TextBox 1">
          <a:extLst xmlns:a="http://schemas.openxmlformats.org/drawingml/2006/main">
            <a:ext uri="{FF2B5EF4-FFF2-40B4-BE49-F238E27FC236}">
              <a16:creationId xmlns:a16="http://schemas.microsoft.com/office/drawing/2014/main" id="{AFC0EBC6-46FE-A7CB-D61C-A3C50C55B7C8}"/>
            </a:ext>
          </a:extLst>
        </cdr:cNvPr>
        <cdr:cNvSpPr txBox="1"/>
      </cdr:nvSpPr>
      <cdr:spPr>
        <a:xfrm xmlns:a="http://schemas.openxmlformats.org/drawingml/2006/main">
          <a:off x="6162675" y="366713"/>
          <a:ext cx="520700" cy="781240"/>
        </a:xfrm>
        <a:prstGeom xmlns:a="http://schemas.openxmlformats.org/drawingml/2006/main" prst="rect">
          <a:avLst/>
        </a:prstGeom>
        <a:noFill xmlns:a="http://schemas.openxmlformats.org/drawingml/2006/main"/>
        <a:ln xmlns:a="http://schemas.openxmlformats.org/drawingml/2006/main" w="25400">
          <a:solidFill>
            <a:srgbClr val="FF0000"/>
          </a:solidFill>
          <a:prstDash val="dash"/>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100" b="1" dirty="0" err="1">
              <a:solidFill>
                <a:srgbClr val="FF0000"/>
              </a:solidFill>
            </a:rPr>
            <a:t>+13% vs. 2023 II. né.</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32</xdr:row>
      <xdr:rowOff>114300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59</xdr:row>
      <xdr:rowOff>101600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63500</xdr:colOff>
      <xdr:row>7</xdr:row>
      <xdr:rowOff>152398</xdr:rowOff>
    </xdr:from>
    <xdr:to>
      <xdr:col>1</xdr:col>
      <xdr:colOff>6489700</xdr:colOff>
      <xdr:row>31</xdr:row>
      <xdr:rowOff>190500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34</xdr:row>
      <xdr:rowOff>139700</xdr:rowOff>
    </xdr:from>
    <xdr:to>
      <xdr:col>1</xdr:col>
      <xdr:colOff>6489700</xdr:colOff>
      <xdr:row>58</xdr:row>
      <xdr:rowOff>177802</xdr:rowOff>
    </xdr:to>
    <xdr:graphicFrame macro="">
      <xdr:nvGraphicFramePr>
        <xdr:cNvPr id="3" name="Chart 2">
          <a:extLst>
            <a:ext uri="{FF2B5EF4-FFF2-40B4-BE49-F238E27FC236}">
              <a16:creationId xmlns:a16="http://schemas.microsoft.com/office/drawing/2014/main" id="{E99C7E64-5374-4D8C-9C0A-DDE037224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263525" y="1816100"/>
    <xdr:ext cx="7165975" cy="4711700"/>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8600" y="7073900"/>
    <xdr:ext cx="7165975" cy="4711700"/>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33</xdr:row>
      <xdr:rowOff>77112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139700</xdr:colOff>
      <xdr:row>35</xdr:row>
      <xdr:rowOff>152400</xdr:rowOff>
    </xdr:from>
    <xdr:to>
      <xdr:col>1</xdr:col>
      <xdr:colOff>6425300</xdr:colOff>
      <xdr:row>62</xdr:row>
      <xdr:rowOff>126325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120650</xdr:colOff>
      <xdr:row>8</xdr:row>
      <xdr:rowOff>1587</xdr:rowOff>
    </xdr:from>
    <xdr:to>
      <xdr:col>1</xdr:col>
      <xdr:colOff>6406250</xdr:colOff>
      <xdr:row>26</xdr:row>
      <xdr:rowOff>13612</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28</xdr:row>
      <xdr:rowOff>63500</xdr:rowOff>
    </xdr:from>
    <xdr:to>
      <xdr:col>1</xdr:col>
      <xdr:colOff>6387200</xdr:colOff>
      <xdr:row>55</xdr:row>
      <xdr:rowOff>37425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152400</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225425</xdr:colOff>
      <xdr:row>84</xdr:row>
      <xdr:rowOff>116416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356349</xdr:colOff>
      <xdr:row>7</xdr:row>
      <xdr:rowOff>159962</xdr:rowOff>
    </xdr:from>
    <xdr:to>
      <xdr:col>3</xdr:col>
      <xdr:colOff>56029</xdr:colOff>
      <xdr:row>30</xdr:row>
      <xdr:rowOff>56030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257735</xdr:colOff>
      <xdr:row>32</xdr:row>
      <xdr:rowOff>123265</xdr:rowOff>
    </xdr:from>
    <xdr:to>
      <xdr:col>2</xdr:col>
      <xdr:colOff>562533</xdr:colOff>
      <xdr:row>55</xdr:row>
      <xdr:rowOff>19333</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50800</xdr:colOff>
      <xdr:row>8</xdr:row>
      <xdr:rowOff>127000</xdr:rowOff>
    </xdr:from>
    <xdr:to>
      <xdr:col>1</xdr:col>
      <xdr:colOff>6247500</xdr:colOff>
      <xdr:row>27</xdr:row>
      <xdr:rowOff>78700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30</xdr:row>
      <xdr:rowOff>114300</xdr:rowOff>
    </xdr:from>
    <xdr:to>
      <xdr:col>1</xdr:col>
      <xdr:colOff>6247500</xdr:colOff>
      <xdr:row>57</xdr:row>
      <xdr:rowOff>27900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28</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31</xdr:row>
      <xdr:rowOff>165100</xdr:rowOff>
    </xdr:from>
    <xdr:to>
      <xdr:col>1</xdr:col>
      <xdr:colOff>6489700</xdr:colOff>
      <xdr:row>58</xdr:row>
      <xdr:rowOff>139700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aphicFrame macro="">
      <xdr:nvGraphicFramePr>
        <xdr:cNvPr id="5" name="Chart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41</xdr:row>
      <xdr:rowOff>165100</xdr:rowOff>
    </xdr:from>
    <xdr:to>
      <xdr:col>3</xdr:col>
      <xdr:colOff>737015</xdr:colOff>
      <xdr:row>70</xdr:row>
      <xdr:rowOff>57977</xdr:rowOff>
    </xdr:to>
    <xdr:graphicFrame macro="">
      <xdr:nvGraphicFramePr>
        <xdr:cNvPr id="12" name="Chart 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6276868</xdr:colOff>
      <xdr:row>36</xdr:row>
      <xdr:rowOff>48140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6372118</xdr:colOff>
      <xdr:row>66</xdr:row>
      <xdr:rowOff>127913</xdr:rowOff>
    </xdr:to>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29</xdr:row>
      <xdr:rowOff>102512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33</xdr:row>
      <xdr:rowOff>25400</xdr:rowOff>
    </xdr:from>
    <xdr:to>
      <xdr:col>1</xdr:col>
      <xdr:colOff>6361800</xdr:colOff>
      <xdr:row>59</xdr:row>
      <xdr:rowOff>202525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127000</xdr:colOff>
      <xdr:row>7</xdr:row>
      <xdr:rowOff>228600</xdr:rowOff>
    </xdr:from>
    <xdr:to>
      <xdr:col>2</xdr:col>
      <xdr:colOff>1078600</xdr:colOff>
      <xdr:row>33</xdr:row>
      <xdr:rowOff>27900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38100</xdr:rowOff>
    </xdr:from>
    <xdr:to>
      <xdr:col>2</xdr:col>
      <xdr:colOff>1053200</xdr:colOff>
      <xdr:row>62</xdr:row>
      <xdr:rowOff>40600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1500-000004000000}"/>
              </a:ext>
            </a:extLst>
          </xdr:cNvPr>
          <xdr:cNvSpPr>
            <a:spLocks/>
          </xdr:cNvSpPr>
        </xdr:nvSpPr>
        <xdr:spPr>
          <a:xfrm>
            <a:off x="12592839" y="12993840"/>
            <a:ext cx="988150"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1500-000005000000}"/>
              </a:ext>
            </a:extLst>
          </xdr:cNvPr>
          <xdr:cNvSpPr>
            <a:spLocks/>
          </xdr:cNvSpPr>
        </xdr:nvSpPr>
        <xdr:spPr>
          <a:xfrm>
            <a:off x="14565900" y="12993840"/>
            <a:ext cx="992623" cy="362727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40</xdr:row>
      <xdr:rowOff>1929</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47090" y="9120529"/>
          <a:ext cx="7459757" cy="5649572"/>
          <a:chOff x="8905874" y="12715874"/>
          <a:chExt cx="7200000" cy="4978334"/>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1500-000008000000}"/>
              </a:ext>
            </a:extLst>
          </xdr:cNvPr>
          <xdr:cNvSpPr>
            <a:spLocks/>
          </xdr:cNvSpPr>
        </xdr:nvSpPr>
        <xdr:spPr>
          <a:xfrm>
            <a:off x="12589876" y="12986240"/>
            <a:ext cx="988691"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1500-000009000000}"/>
              </a:ext>
            </a:extLst>
          </xdr:cNvPr>
          <xdr:cNvSpPr>
            <a:spLocks/>
          </xdr:cNvSpPr>
        </xdr:nvSpPr>
        <xdr:spPr>
          <a:xfrm>
            <a:off x="14569223" y="12986240"/>
            <a:ext cx="985657" cy="309458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32.xml><?xml version="1.0" encoding="utf-8"?>
<c:userShapes xmlns:c="http://schemas.openxmlformats.org/drawingml/2006/chart">
  <cdr:relSizeAnchor xmlns:cdr="http://schemas.openxmlformats.org/drawingml/2006/chartDrawing">
    <cdr:from>
      <cdr:x>0.2366</cdr:x>
      <cdr:y>0.05148</cdr:y>
    </cdr:from>
    <cdr:to>
      <cdr:x>0.37374</cdr:x>
      <cdr:y>0.72319</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9098" y="295213"/>
          <a:ext cx="1066028" cy="385233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3.xml><?xml version="1.0" encoding="utf-8"?>
<c:userShapes xmlns:c="http://schemas.openxmlformats.org/drawingml/2006/chart">
  <cdr:relSizeAnchor xmlns:cdr="http://schemas.openxmlformats.org/drawingml/2006/chartDrawing">
    <cdr:from>
      <cdr:x>0.23616</cdr:x>
      <cdr:y>0.05431</cdr:y>
    </cdr:from>
    <cdr:to>
      <cdr:x>0.37447</cdr:x>
      <cdr:y>0.67592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835710" y="294404"/>
          <a:ext cx="1075054" cy="336973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330200</xdr:colOff>
      <xdr:row>9</xdr:row>
      <xdr:rowOff>12700</xdr:rowOff>
    </xdr:from>
    <xdr:to>
      <xdr:col>1</xdr:col>
      <xdr:colOff>6552300</xdr:colOff>
      <xdr:row>31</xdr:row>
      <xdr:rowOff>154900</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304800</xdr:colOff>
      <xdr:row>33</xdr:row>
      <xdr:rowOff>101600</xdr:rowOff>
    </xdr:from>
    <xdr:to>
      <xdr:col>1</xdr:col>
      <xdr:colOff>6526900</xdr:colOff>
      <xdr:row>60</xdr:row>
      <xdr:rowOff>15200</xdr:rowOff>
    </xdr:to>
    <xdr:graphicFrame macro="">
      <xdr:nvGraphicFramePr>
        <xdr:cNvPr id="11" name="Chart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419100</xdr:colOff>
      <xdr:row>35</xdr:row>
      <xdr:rowOff>165100</xdr:rowOff>
    </xdr:from>
    <xdr:to>
      <xdr:col>1</xdr:col>
      <xdr:colOff>6659961</xdr:colOff>
      <xdr:row>63</xdr:row>
      <xdr:rowOff>44063</xdr:rowOff>
    </xdr:to>
    <xdr:graphicFrame macro="">
      <xdr:nvGraphicFramePr>
        <xdr:cNvPr id="5" name="Chart 4">
          <a:extLst>
            <a:ext uri="{FF2B5EF4-FFF2-40B4-BE49-F238E27FC236}">
              <a16:creationId xmlns:a16="http://schemas.microsoft.com/office/drawing/2014/main" id="{6E717B1A-D9A8-44F5-8032-94E3C7967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8</xdr:row>
      <xdr:rowOff>88900</xdr:rowOff>
    </xdr:from>
    <xdr:to>
      <xdr:col>1</xdr:col>
      <xdr:colOff>6634561</xdr:colOff>
      <xdr:row>32</xdr:row>
      <xdr:rowOff>5963</xdr:rowOff>
    </xdr:to>
    <xdr:grpSp>
      <xdr:nvGrpSpPr>
        <xdr:cNvPr id="9" name="Group 8">
          <a:extLst>
            <a:ext uri="{FF2B5EF4-FFF2-40B4-BE49-F238E27FC236}">
              <a16:creationId xmlns:a16="http://schemas.microsoft.com/office/drawing/2014/main" id="{EEDE0702-0532-18F7-2050-1DC97174E2D3}"/>
            </a:ext>
          </a:extLst>
        </xdr:cNvPr>
        <xdr:cNvGrpSpPr/>
      </xdr:nvGrpSpPr>
      <xdr:grpSpPr>
        <a:xfrm>
          <a:off x="393700" y="1714500"/>
          <a:ext cx="7155261" cy="5581263"/>
          <a:chOff x="393700" y="1714500"/>
          <a:chExt cx="7155261" cy="5581263"/>
        </a:xfrm>
      </xdr:grpSpPr>
      <xdr:graphicFrame macro="">
        <xdr:nvGraphicFramePr>
          <xdr:cNvPr id="4" name="Chart 3">
            <a:extLst>
              <a:ext uri="{FF2B5EF4-FFF2-40B4-BE49-F238E27FC236}">
                <a16:creationId xmlns:a16="http://schemas.microsoft.com/office/drawing/2014/main" id="{45EA3097-B3B3-4A69-B90C-CD5BC2377DA6}"/>
              </a:ext>
            </a:extLst>
          </xdr:cNvPr>
          <xdr:cNvGraphicFramePr>
            <a:graphicFrameLocks/>
          </xdr:cNvGraphicFramePr>
        </xdr:nvGraphicFramePr>
        <xdr:xfrm>
          <a:off x="393700" y="1714500"/>
          <a:ext cx="7155261" cy="558126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Connector 2">
            <a:extLst>
              <a:ext uri="{FF2B5EF4-FFF2-40B4-BE49-F238E27FC236}">
                <a16:creationId xmlns:a16="http://schemas.microsoft.com/office/drawing/2014/main" id="{2A4692F4-0FFC-7CCC-3BA1-B4052FC5B5FD}"/>
              </a:ext>
            </a:extLst>
          </xdr:cNvPr>
          <xdr:cNvCxnSpPr/>
        </xdr:nvCxnSpPr>
        <xdr:spPr>
          <a:xfrm flipV="1">
            <a:off x="5486400" y="2006600"/>
            <a:ext cx="0" cy="3403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6.xml><?xml version="1.0" encoding="utf-8"?>
<c:userShapes xmlns:c="http://schemas.openxmlformats.org/drawingml/2006/chart">
  <cdr:relSizeAnchor xmlns:cdr="http://schemas.openxmlformats.org/drawingml/2006/chartDrawing">
    <cdr:from>
      <cdr:x>0.70997</cdr:x>
      <cdr:y>0.05006</cdr:y>
    </cdr:from>
    <cdr:to>
      <cdr:x>0.70997</cdr:x>
      <cdr:y>0.63258</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080000" y="279400"/>
          <a:ext cx="0" cy="32512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editAs="absolute">
    <xdr:from>
      <xdr:col>0</xdr:col>
      <xdr:colOff>330200</xdr:colOff>
      <xdr:row>9</xdr:row>
      <xdr:rowOff>50800</xdr:rowOff>
    </xdr:from>
    <xdr:to>
      <xdr:col>1</xdr:col>
      <xdr:colOff>6571061</xdr:colOff>
      <xdr:row>32</xdr:row>
      <xdr:rowOff>171063</xdr:rowOff>
    </xdr:to>
    <xdr:graphicFrame macro="">
      <xdr:nvGraphicFramePr>
        <xdr:cNvPr id="4" name="Chart 3">
          <a:extLst>
            <a:ext uri="{FF2B5EF4-FFF2-40B4-BE49-F238E27FC236}">
              <a16:creationId xmlns:a16="http://schemas.microsoft.com/office/drawing/2014/main" id="{0A7D7195-37A7-4472-9FE0-DD3D281FE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36</xdr:row>
      <xdr:rowOff>0</xdr:rowOff>
    </xdr:from>
    <xdr:to>
      <xdr:col>1</xdr:col>
      <xdr:colOff>6532961</xdr:colOff>
      <xdr:row>63</xdr:row>
      <xdr:rowOff>82163</xdr:rowOff>
    </xdr:to>
    <xdr:graphicFrame macro="">
      <xdr:nvGraphicFramePr>
        <xdr:cNvPr id="2" name="Chart 1">
          <a:extLst>
            <a:ext uri="{FF2B5EF4-FFF2-40B4-BE49-F238E27FC236}">
              <a16:creationId xmlns:a16="http://schemas.microsoft.com/office/drawing/2014/main" id="{4D50F872-3BB3-4652-BF81-54DB23CA3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0.70997</cdr:x>
      <cdr:y>0.05234</cdr:y>
    </cdr:from>
    <cdr:to>
      <cdr:x>0.70997</cdr:x>
      <cdr:y>0.66216</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080000" y="292100"/>
          <a:ext cx="0" cy="34036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0.70997</cdr:x>
      <cdr:y>0.05234</cdr:y>
    </cdr:from>
    <cdr:to>
      <cdr:x>0.71174</cdr:x>
      <cdr:y>0.62575</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080000" y="292100"/>
          <a:ext cx="12700" cy="32004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0.08378</cdr:x>
      <cdr:y>0</cdr:y>
    </cdr:from>
    <cdr:to>
      <cdr:x>0.37622</cdr:x>
      <cdr:y>0.0652</cdr:y>
    </cdr:to>
    <cdr:sp macro="" textlink="">
      <cdr:nvSpPr>
        <cdr:cNvPr id="2" name="TextBox 1">
          <a:extLst xmlns:a="http://schemas.openxmlformats.org/drawingml/2006/main">
            <a:ext uri="{FF2B5EF4-FFF2-40B4-BE49-F238E27FC236}">
              <a16:creationId xmlns:a16="http://schemas.microsoft.com/office/drawing/2014/main" id="{D6866AAF-25D8-E1BF-D7C0-E978C183FAAB}"/>
            </a:ext>
          </a:extLst>
        </cdr:cNvPr>
        <cdr:cNvSpPr txBox="1"/>
      </cdr:nvSpPr>
      <cdr:spPr>
        <a:xfrm xmlns:a="http://schemas.openxmlformats.org/drawingml/2006/main">
          <a:off x="603250" y="0"/>
          <a:ext cx="2105513"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b="0" i="0" baseline="0">
              <a:effectLst/>
            </a:rPr>
            <a:t>EUR/MWh, USD/hordó</a:t>
          </a:r>
          <a:endParaRPr lang="hu-HU" sz="1600" dirty="0" err="1"/>
        </a:p>
      </cdr:txBody>
    </cdr:sp>
  </cdr:relSizeAnchor>
</c:userShapes>
</file>

<file path=xl/drawings/drawing40.xml><?xml version="1.0" encoding="utf-8"?>
<xdr:wsDr xmlns:xdr="http://schemas.openxmlformats.org/drawingml/2006/spreadsheetDrawing" xmlns:a="http://schemas.openxmlformats.org/drawingml/2006/main">
  <xdr:twoCellAnchor editAs="absolute">
    <xdr:from>
      <xdr:col>0</xdr:col>
      <xdr:colOff>114300</xdr:colOff>
      <xdr:row>8</xdr:row>
      <xdr:rowOff>127000</xdr:rowOff>
    </xdr:from>
    <xdr:to>
      <xdr:col>1</xdr:col>
      <xdr:colOff>6371325</xdr:colOff>
      <xdr:row>32</xdr:row>
      <xdr:rowOff>177800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50800</xdr:colOff>
      <xdr:row>36</xdr:row>
      <xdr:rowOff>25400</xdr:rowOff>
    </xdr:from>
    <xdr:to>
      <xdr:col>1</xdr:col>
      <xdr:colOff>6307825</xdr:colOff>
      <xdr:row>60</xdr:row>
      <xdr:rowOff>76200</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342106</xdr:colOff>
      <xdr:row>9</xdr:row>
      <xdr:rowOff>24341</xdr:rowOff>
    </xdr:from>
    <xdr:to>
      <xdr:col>2</xdr:col>
      <xdr:colOff>747606</xdr:colOff>
      <xdr:row>31</xdr:row>
      <xdr:rowOff>166541</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300038</xdr:colOff>
      <xdr:row>35</xdr:row>
      <xdr:rowOff>46832</xdr:rowOff>
    </xdr:from>
    <xdr:to>
      <xdr:col>2</xdr:col>
      <xdr:colOff>705538</xdr:colOff>
      <xdr:row>61</xdr:row>
      <xdr:rowOff>163632</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0.01022</cdr:y>
    </cdr:from>
    <cdr:to>
      <cdr:x>0.09867</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7092"/>
          <a:ext cx="699294" cy="2188140"/>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358775</xdr:colOff>
      <xdr:row>7</xdr:row>
      <xdr:rowOff>115887</xdr:rowOff>
    </xdr:from>
    <xdr:to>
      <xdr:col>1</xdr:col>
      <xdr:colOff>6121400</xdr:colOff>
      <xdr:row>27</xdr:row>
      <xdr:rowOff>50800</xdr:rowOff>
    </xdr:to>
    <xdr:graphicFrame macro="">
      <xdr:nvGraphicFramePr>
        <xdr:cNvPr id="2" name="Chart 1">
          <a:extLst>
            <a:ext uri="{FF2B5EF4-FFF2-40B4-BE49-F238E27FC236}">
              <a16:creationId xmlns:a16="http://schemas.microsoft.com/office/drawing/2014/main" id="{CA87EB04-7588-4BC0-933F-F82EC2081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342900</xdr:colOff>
      <xdr:row>28</xdr:row>
      <xdr:rowOff>88900</xdr:rowOff>
    </xdr:from>
    <xdr:to>
      <xdr:col>1</xdr:col>
      <xdr:colOff>6105525</xdr:colOff>
      <xdr:row>50</xdr:row>
      <xdr:rowOff>11113</xdr:rowOff>
    </xdr:to>
    <xdr:graphicFrame macro="">
      <xdr:nvGraphicFramePr>
        <xdr:cNvPr id="3" name="Chart 2">
          <a:extLst>
            <a:ext uri="{FF2B5EF4-FFF2-40B4-BE49-F238E27FC236}">
              <a16:creationId xmlns:a16="http://schemas.microsoft.com/office/drawing/2014/main" id="{90152F74-4F18-4C0C-B0D8-FF3CE1BFA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0.15272</cdr:x>
      <cdr:y>0</cdr:y>
    </cdr:from>
    <cdr:to>
      <cdr:x>0.86572</cdr:x>
      <cdr:y>0.1648</cdr:y>
    </cdr:to>
    <cdr:sp macro="" textlink="">
      <cdr:nvSpPr>
        <cdr:cNvPr id="2" name="TextBox 1">
          <a:extLst xmlns:a="http://schemas.openxmlformats.org/drawingml/2006/main">
            <a:ext uri="{FF2B5EF4-FFF2-40B4-BE49-F238E27FC236}">
              <a16:creationId xmlns:a16="http://schemas.microsoft.com/office/drawing/2014/main" id="{A20766FA-8EDA-5912-6978-860E9ED2448F}"/>
            </a:ext>
          </a:extLst>
        </cdr:cNvPr>
        <cdr:cNvSpPr txBox="1"/>
      </cdr:nvSpPr>
      <cdr:spPr>
        <a:xfrm xmlns:a="http://schemas.openxmlformats.org/drawingml/2006/main">
          <a:off x="1025525" y="0"/>
          <a:ext cx="4787900" cy="723900"/>
        </a:xfrm>
        <a:prstGeom xmlns:a="http://schemas.openxmlformats.org/drawingml/2006/main" prst="rect">
          <a:avLst/>
        </a:prstGeom>
      </cdr:spPr>
      <cdr:txBody>
        <a:bodyPr xmlns:a="http://schemas.openxmlformats.org/drawingml/2006/main" vertOverflow="clip" horzOverflow="clip" wrap="square" rtlCol="0" anchor="ctr"/>
        <a:lstStyle xmlns:a="http://schemas.openxmlformats.org/drawingml/2006/main"/>
        <a:p xmlns:a="http://schemas.openxmlformats.org/drawingml/2006/main">
          <a:pPr algn="ctr"/>
          <a:r>
            <a:rPr lang="hu-HU" sz="1600" i="1"/>
            <a:t>A válaszadó bérlők megoszlása az irodai jelenléti arányra vonatkozó kategóriák szerint a KKE régióban</a:t>
          </a:r>
        </a:p>
      </cdr:txBody>
    </cdr:sp>
  </cdr:relSizeAnchor>
  <cdr:relSizeAnchor xmlns:cdr="http://schemas.openxmlformats.org/drawingml/2006/chartDrawing">
    <cdr:from>
      <cdr:x>0.01513</cdr:x>
      <cdr:y>0.94218</cdr:y>
    </cdr:from>
    <cdr:to>
      <cdr:x>0.82411</cdr:x>
      <cdr:y>0.99133</cdr:y>
    </cdr:to>
    <cdr:sp macro="" textlink="">
      <cdr:nvSpPr>
        <cdr:cNvPr id="3" name="TextBox 1">
          <a:extLst xmlns:a="http://schemas.openxmlformats.org/drawingml/2006/main">
            <a:ext uri="{FF2B5EF4-FFF2-40B4-BE49-F238E27FC236}">
              <a16:creationId xmlns:a16="http://schemas.microsoft.com/office/drawing/2014/main" id="{3387CABE-F13A-9D4D-B2F4-2CFCFBDC5E30}"/>
            </a:ext>
          </a:extLst>
        </cdr:cNvPr>
        <cdr:cNvSpPr txBox="1"/>
      </cdr:nvSpPr>
      <cdr:spPr>
        <a:xfrm xmlns:a="http://schemas.openxmlformats.org/drawingml/2006/main">
          <a:off x="101599" y="4138613"/>
          <a:ext cx="5432425" cy="2159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Forrás: CBRE Research, CEE Office Occupier Sentiment Survey.</a:t>
          </a:r>
        </a:p>
      </cdr:txBody>
    </cdr:sp>
  </cdr:relSizeAnchor>
</c:userShapes>
</file>

<file path=xl/drawings/drawing47.xml><?xml version="1.0" encoding="utf-8"?>
<c:userShapes xmlns:c="http://schemas.openxmlformats.org/drawingml/2006/chart">
  <cdr:relSizeAnchor xmlns:cdr="http://schemas.openxmlformats.org/drawingml/2006/chartDrawing">
    <cdr:from>
      <cdr:x>0.15272</cdr:x>
      <cdr:y>0</cdr:y>
    </cdr:from>
    <cdr:to>
      <cdr:x>0.86572</cdr:x>
      <cdr:y>0.1648</cdr:y>
    </cdr:to>
    <cdr:sp macro="" textlink="">
      <cdr:nvSpPr>
        <cdr:cNvPr id="2" name="TextBox 1">
          <a:extLst xmlns:a="http://schemas.openxmlformats.org/drawingml/2006/main">
            <a:ext uri="{FF2B5EF4-FFF2-40B4-BE49-F238E27FC236}">
              <a16:creationId xmlns:a16="http://schemas.microsoft.com/office/drawing/2014/main" id="{A20766FA-8EDA-5912-6978-860E9ED2448F}"/>
            </a:ext>
          </a:extLst>
        </cdr:cNvPr>
        <cdr:cNvSpPr txBox="1"/>
      </cdr:nvSpPr>
      <cdr:spPr>
        <a:xfrm xmlns:a="http://schemas.openxmlformats.org/drawingml/2006/main">
          <a:off x="1025525" y="0"/>
          <a:ext cx="4787900" cy="723900"/>
        </a:xfrm>
        <a:prstGeom xmlns:a="http://schemas.openxmlformats.org/drawingml/2006/main" prst="rect">
          <a:avLst/>
        </a:prstGeom>
      </cdr:spPr>
      <cdr:txBody>
        <a:bodyPr xmlns:a="http://schemas.openxmlformats.org/drawingml/2006/main" vertOverflow="clip" horzOverflow="clip" wrap="square" rtlCol="0" anchor="ctr"/>
        <a:lstStyle xmlns:a="http://schemas.openxmlformats.org/drawingml/2006/main"/>
        <a:p xmlns:a="http://schemas.openxmlformats.org/drawingml/2006/main">
          <a:pPr algn="ctr"/>
          <a:r>
            <a:rPr lang="hu-HU" sz="1600" i="1"/>
            <a:t>Proportion of respondents in the office attendance rate </a:t>
          </a:r>
          <a:r>
            <a:rPr lang="hu-HU" sz="1600" i="1">
              <a:effectLst/>
              <a:latin typeface="+mn-lt"/>
              <a:ea typeface="+mn-ea"/>
              <a:cs typeface="+mn-cs"/>
            </a:rPr>
            <a:t>categories </a:t>
          </a:r>
          <a:r>
            <a:rPr lang="hu-HU" sz="1600" i="1"/>
            <a:t>in the CEE region</a:t>
          </a:r>
        </a:p>
      </cdr:txBody>
    </cdr:sp>
  </cdr:relSizeAnchor>
  <cdr:relSizeAnchor xmlns:cdr="http://schemas.openxmlformats.org/drawingml/2006/chartDrawing">
    <cdr:from>
      <cdr:x>0.01513</cdr:x>
      <cdr:y>0.94218</cdr:y>
    </cdr:from>
    <cdr:to>
      <cdr:x>0.82411</cdr:x>
      <cdr:y>0.99133</cdr:y>
    </cdr:to>
    <cdr:sp macro="" textlink="">
      <cdr:nvSpPr>
        <cdr:cNvPr id="3" name="TextBox 1">
          <a:extLst xmlns:a="http://schemas.openxmlformats.org/drawingml/2006/main">
            <a:ext uri="{FF2B5EF4-FFF2-40B4-BE49-F238E27FC236}">
              <a16:creationId xmlns:a16="http://schemas.microsoft.com/office/drawing/2014/main" id="{3387CABE-F13A-9D4D-B2F4-2CFCFBDC5E30}"/>
            </a:ext>
          </a:extLst>
        </cdr:cNvPr>
        <cdr:cNvSpPr txBox="1"/>
      </cdr:nvSpPr>
      <cdr:spPr>
        <a:xfrm xmlns:a="http://schemas.openxmlformats.org/drawingml/2006/main">
          <a:off x="101599" y="4138613"/>
          <a:ext cx="5432425" cy="2159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a:t>Source: CBRE Research, CEE Office Occupier Sentiment Survey</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0</xdr:col>
      <xdr:colOff>558800</xdr:colOff>
      <xdr:row>7</xdr:row>
      <xdr:rowOff>165100</xdr:rowOff>
    </xdr:from>
    <xdr:to>
      <xdr:col>1</xdr:col>
      <xdr:colOff>6721475</xdr:colOff>
      <xdr:row>39</xdr:row>
      <xdr:rowOff>104775</xdr:rowOff>
    </xdr:to>
    <xdr:pic>
      <xdr:nvPicPr>
        <xdr:cNvPr id="4" name="Picture 3">
          <a:extLst>
            <a:ext uri="{FF2B5EF4-FFF2-40B4-BE49-F238E27FC236}">
              <a16:creationId xmlns:a16="http://schemas.microsoft.com/office/drawing/2014/main" id="{8813041C-1A5F-D536-5EB8-26A70DD843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1587500"/>
          <a:ext cx="7115175" cy="644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558800</xdr:colOff>
      <xdr:row>43</xdr:row>
      <xdr:rowOff>114300</xdr:rowOff>
    </xdr:from>
    <xdr:to>
      <xdr:col>1</xdr:col>
      <xdr:colOff>6727825</xdr:colOff>
      <xdr:row>75</xdr:row>
      <xdr:rowOff>53975</xdr:rowOff>
    </xdr:to>
    <xdr:pic>
      <xdr:nvPicPr>
        <xdr:cNvPr id="6" name="Picture 5">
          <a:extLst>
            <a:ext uri="{FF2B5EF4-FFF2-40B4-BE49-F238E27FC236}">
              <a16:creationId xmlns:a16="http://schemas.microsoft.com/office/drawing/2014/main" id="{1863E503-50F5-6E76-8DF5-0EDDE3FA74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800" y="8851900"/>
          <a:ext cx="7121525" cy="644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200024</xdr:colOff>
      <xdr:row>11</xdr:row>
      <xdr:rowOff>107950</xdr:rowOff>
    </xdr:from>
    <xdr:to>
      <xdr:col>5</xdr:col>
      <xdr:colOff>393699</xdr:colOff>
      <xdr:row>34</xdr:row>
      <xdr:rowOff>135850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37</xdr:row>
      <xdr:rowOff>12700</xdr:rowOff>
    </xdr:from>
    <xdr:to>
      <xdr:col>6</xdr:col>
      <xdr:colOff>25400</xdr:colOff>
      <xdr:row>64</xdr:row>
      <xdr:rowOff>15200</xdr:rowOff>
    </xdr:to>
    <xdr:graphicFrame macro="">
      <xdr:nvGraphicFramePr>
        <xdr:cNvPr id="4" name="Chart 3">
          <a:extLst>
            <a:ext uri="{FF2B5EF4-FFF2-40B4-BE49-F238E27FC236}">
              <a16:creationId xmlns:a16="http://schemas.microsoft.com/office/drawing/2014/main" id="{9FE2AE8A-2B0B-449E-89FE-3A567C194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0.08114</cdr:x>
      <cdr:y>0</cdr:y>
    </cdr:from>
    <cdr:to>
      <cdr:x>0.37284</cdr:x>
      <cdr:y>0.06278</cdr:y>
    </cdr:to>
    <cdr:sp macro="" textlink="">
      <cdr:nvSpPr>
        <cdr:cNvPr id="2" name="TextBox 1">
          <a:extLst xmlns:a="http://schemas.openxmlformats.org/drawingml/2006/main">
            <a:ext uri="{FF2B5EF4-FFF2-40B4-BE49-F238E27FC236}">
              <a16:creationId xmlns:a16="http://schemas.microsoft.com/office/drawing/2014/main" id="{13635551-4EB4-B4BF-C69C-4E8E910A2C5B}"/>
            </a:ext>
          </a:extLst>
        </cdr:cNvPr>
        <cdr:cNvSpPr txBox="1"/>
      </cdr:nvSpPr>
      <cdr:spPr>
        <a:xfrm xmlns:a="http://schemas.openxmlformats.org/drawingml/2006/main">
          <a:off x="584200" y="0"/>
          <a:ext cx="2100255" cy="342786"/>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1600" dirty="0" err="1"/>
            <a:t>EUR/MWh, USD/barrel</a:t>
          </a:r>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12700</xdr:colOff>
      <xdr:row>32</xdr:row>
      <xdr:rowOff>77787</xdr:rowOff>
    </xdr:from>
    <xdr:to>
      <xdr:col>1</xdr:col>
      <xdr:colOff>6374500</xdr:colOff>
      <xdr:row>57</xdr:row>
      <xdr:rowOff>177800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xdr:colOff>
      <xdr:row>7</xdr:row>
      <xdr:rowOff>122237</xdr:rowOff>
    </xdr:from>
    <xdr:to>
      <xdr:col>1</xdr:col>
      <xdr:colOff>6425300</xdr:colOff>
      <xdr:row>31</xdr:row>
      <xdr:rowOff>38100</xdr:rowOff>
    </xdr:to>
    <xdr:graphicFrame macro="">
      <xdr:nvGraphicFramePr>
        <xdr:cNvPr id="11" name="Chart 10">
          <a:extLst>
            <a:ext uri="{FF2B5EF4-FFF2-40B4-BE49-F238E27FC236}">
              <a16:creationId xmlns:a16="http://schemas.microsoft.com/office/drawing/2014/main" id="{00000000-0008-0000-2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254000</xdr:colOff>
      <xdr:row>31</xdr:row>
      <xdr:rowOff>177800</xdr:rowOff>
    </xdr:from>
    <xdr:to>
      <xdr:col>1</xdr:col>
      <xdr:colOff>6083300</xdr:colOff>
      <xdr:row>54</xdr:row>
      <xdr:rowOff>46038</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209551</xdr:colOff>
      <xdr:row>7</xdr:row>
      <xdr:rowOff>42863</xdr:rowOff>
    </xdr:from>
    <xdr:to>
      <xdr:col>1</xdr:col>
      <xdr:colOff>6038851</xdr:colOff>
      <xdr:row>29</xdr:row>
      <xdr:rowOff>114301</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180975</xdr:colOff>
      <xdr:row>31</xdr:row>
      <xdr:rowOff>57150</xdr:rowOff>
    </xdr:from>
    <xdr:to>
      <xdr:col>1</xdr:col>
      <xdr:colOff>6010275</xdr:colOff>
      <xdr:row>53</xdr:row>
      <xdr:rowOff>128588</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431800</xdr:colOff>
      <xdr:row>9</xdr:row>
      <xdr:rowOff>126999</xdr:rowOff>
    </xdr:from>
    <xdr:to>
      <xdr:col>1</xdr:col>
      <xdr:colOff>6408901</xdr:colOff>
      <xdr:row>24</xdr:row>
      <xdr:rowOff>126399</xdr:rowOff>
    </xdr:to>
    <xdr:pic>
      <xdr:nvPicPr>
        <xdr:cNvPr id="2" name="Picture 1">
          <a:extLst>
            <a:ext uri="{FF2B5EF4-FFF2-40B4-BE49-F238E27FC236}">
              <a16:creationId xmlns:a16="http://schemas.microsoft.com/office/drawing/2014/main" id="{0F55E852-5266-D954-13D5-E89E22E5F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1917699"/>
          <a:ext cx="6955001" cy="419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266700</xdr:colOff>
      <xdr:row>27</xdr:row>
      <xdr:rowOff>192089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361950</xdr:colOff>
      <xdr:row>57</xdr:row>
      <xdr:rowOff>17464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xdr:colOff>
      <xdr:row>10</xdr:row>
      <xdr:rowOff>12700</xdr:rowOff>
    </xdr:from>
    <xdr:to>
      <xdr:col>4</xdr:col>
      <xdr:colOff>478525</xdr:colOff>
      <xdr:row>33</xdr:row>
      <xdr:rowOff>98425</xdr:rowOff>
    </xdr:to>
    <xdr:graphicFrame macro="">
      <xdr:nvGraphicFramePr>
        <xdr:cNvPr id="5" name="Chart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63500</xdr:colOff>
      <xdr:row>7</xdr:row>
      <xdr:rowOff>122237</xdr:rowOff>
    </xdr:from>
    <xdr:to>
      <xdr:col>1</xdr:col>
      <xdr:colOff>6667500</xdr:colOff>
      <xdr:row>33</xdr:row>
      <xdr:rowOff>50800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35</xdr:row>
      <xdr:rowOff>12700</xdr:rowOff>
    </xdr:from>
    <xdr:to>
      <xdr:col>1</xdr:col>
      <xdr:colOff>6705600</xdr:colOff>
      <xdr:row>60</xdr:row>
      <xdr:rowOff>144463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228600</xdr:colOff>
      <xdr:row>36</xdr:row>
      <xdr:rowOff>152400</xdr:rowOff>
    </xdr:from>
    <xdr:to>
      <xdr:col>1</xdr:col>
      <xdr:colOff>6305550</xdr:colOff>
      <xdr:row>62</xdr:row>
      <xdr:rowOff>171449</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2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6395138</xdr:colOff>
      <xdr:row>26</xdr:row>
      <xdr:rowOff>116008</xdr:rowOff>
    </xdr:to>
    <xdr:graphicFrame macro="">
      <xdr:nvGraphicFramePr>
        <xdr:cNvPr id="7" name="Chart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50800</xdr:rowOff>
    </xdr:from>
    <xdr:to>
      <xdr:col>1</xdr:col>
      <xdr:colOff>6311794</xdr:colOff>
      <xdr:row>55</xdr:row>
      <xdr:rowOff>190618</xdr:rowOff>
    </xdr:to>
    <xdr:graphicFrame macro="">
      <xdr:nvGraphicFramePr>
        <xdr:cNvPr id="4" name="Chart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257175</xdr:colOff>
      <xdr:row>7</xdr:row>
      <xdr:rowOff>166685</xdr:rowOff>
    </xdr:from>
    <xdr:to>
      <xdr:col>2</xdr:col>
      <xdr:colOff>694425</xdr:colOff>
      <xdr:row>34</xdr:row>
      <xdr:rowOff>142875</xdr:rowOff>
    </xdr:to>
    <xdr:graphicFrame macro="">
      <xdr:nvGraphicFramePr>
        <xdr:cNvPr id="19" name="Chart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37</xdr:row>
      <xdr:rowOff>95250</xdr:rowOff>
    </xdr:from>
    <xdr:to>
      <xdr:col>2</xdr:col>
      <xdr:colOff>675375</xdr:colOff>
      <xdr:row>64</xdr:row>
      <xdr:rowOff>9525</xdr:rowOff>
    </xdr:to>
    <xdr:graphicFrame macro="">
      <xdr:nvGraphicFramePr>
        <xdr:cNvPr id="21" name="Chart 20">
          <a:extLst>
            <a:ext uri="{FF2B5EF4-FFF2-40B4-BE49-F238E27FC236}">
              <a16:creationId xmlns:a16="http://schemas.microsoft.com/office/drawing/2014/main" id="{00000000-0008-0000-3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3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190500</xdr:colOff>
      <xdr:row>10</xdr:row>
      <xdr:rowOff>12700</xdr:rowOff>
    </xdr:from>
    <xdr:to>
      <xdr:col>2</xdr:col>
      <xdr:colOff>456300</xdr:colOff>
      <xdr:row>25</xdr:row>
      <xdr:rowOff>0</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90500" y="2044700"/>
          <a:ext cx="7200000" cy="5029200"/>
          <a:chOff x="47625" y="990600"/>
          <a:chExt cx="7200000" cy="4981575"/>
        </a:xfrm>
      </xdr:grpSpPr>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00000000-0008-0000-0400-000007000000}"/>
              </a:ext>
            </a:extLst>
          </xdr:cNvPr>
          <xdr:cNvSpPr/>
        </xdr:nvSpPr>
        <xdr:spPr>
          <a:xfrm>
            <a:off x="5826125" y="1276349"/>
            <a:ext cx="9144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+6,4% a 2023 II. né. állomány-hoz</a:t>
            </a:r>
          </a:p>
        </xdr:txBody>
      </xdr:sp>
    </xdr:grpSp>
    <xdr:clientData/>
  </xdr:twoCellAnchor>
  <xdr:twoCellAnchor editAs="absolute">
    <xdr:from>
      <xdr:col>0</xdr:col>
      <xdr:colOff>254000</xdr:colOff>
      <xdr:row>27</xdr:row>
      <xdr:rowOff>127000</xdr:rowOff>
    </xdr:from>
    <xdr:to>
      <xdr:col>2</xdr:col>
      <xdr:colOff>519800</xdr:colOff>
      <xdr:row>56</xdr:row>
      <xdr:rowOff>101600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254000" y="7607300"/>
          <a:ext cx="7200000" cy="5029200"/>
          <a:chOff x="47625" y="990600"/>
          <a:chExt cx="7200000" cy="4981575"/>
        </a:xfrm>
      </xdr:grpSpPr>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Rectangle 18">
            <a:extLst>
              <a:ext uri="{FF2B5EF4-FFF2-40B4-BE49-F238E27FC236}">
                <a16:creationId xmlns:a16="http://schemas.microsoft.com/office/drawing/2014/main" id="{00000000-0008-0000-0400-000013000000}"/>
              </a:ext>
            </a:extLst>
          </xdr:cNvPr>
          <xdr:cNvSpPr/>
        </xdr:nvSpPr>
        <xdr:spPr>
          <a:xfrm>
            <a:off x="5826125" y="1276349"/>
            <a:ext cx="9144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tlCol="0" anchor="t"/>
          <a:lstStyle/>
          <a:p>
            <a:pPr algn="ctr"/>
            <a:r>
              <a:rPr lang="hu-HU" sz="1300" b="1">
                <a:solidFill>
                  <a:srgbClr val="DA0000"/>
                </a:solidFill>
              </a:rPr>
              <a:t>+6.4% versus 2023 Q2 stock</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38100</xdr:colOff>
      <xdr:row>38</xdr:row>
      <xdr:rowOff>0</xdr:rowOff>
    </xdr:from>
    <xdr:to>
      <xdr:col>2</xdr:col>
      <xdr:colOff>609600</xdr:colOff>
      <xdr:row>69</xdr:row>
      <xdr:rowOff>127000</xdr:rowOff>
    </xdr:to>
    <xdr:graphicFrame macro="">
      <xdr:nvGraphicFramePr>
        <xdr:cNvPr id="5" name="Chart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9</xdr:row>
      <xdr:rowOff>0</xdr:rowOff>
    </xdr:from>
    <xdr:to>
      <xdr:col>2</xdr:col>
      <xdr:colOff>406400</xdr:colOff>
      <xdr:row>34</xdr:row>
      <xdr:rowOff>0</xdr:rowOff>
    </xdr:to>
    <xdr:graphicFrame macro="">
      <xdr:nvGraphicFramePr>
        <xdr:cNvPr id="4" name="Chart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965200</xdr:colOff>
      <xdr:row>6</xdr:row>
      <xdr:rowOff>571500</xdr:rowOff>
    </xdr:from>
    <xdr:to>
      <xdr:col>1</xdr:col>
      <xdr:colOff>7177774</xdr:colOff>
      <xdr:row>32</xdr:row>
      <xdr:rowOff>177125</xdr:rowOff>
    </xdr:to>
    <xdr:graphicFrame macro="">
      <xdr:nvGraphicFramePr>
        <xdr:cNvPr id="4" name="Chart 3">
          <a:extLst>
            <a:ext uri="{FF2B5EF4-FFF2-40B4-BE49-F238E27FC236}">
              <a16:creationId xmlns:a16="http://schemas.microsoft.com/office/drawing/2014/main" id="{113D2DBF-8ED3-41D9-BF7D-3AD87AFD9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977900</xdr:colOff>
      <xdr:row>35</xdr:row>
      <xdr:rowOff>177800</xdr:rowOff>
    </xdr:from>
    <xdr:to>
      <xdr:col>1</xdr:col>
      <xdr:colOff>7190474</xdr:colOff>
      <xdr:row>62</xdr:row>
      <xdr:rowOff>164425</xdr:rowOff>
    </xdr:to>
    <xdr:graphicFrame macro="">
      <xdr:nvGraphicFramePr>
        <xdr:cNvPr id="2" name="Chart 1">
          <a:extLst>
            <a:ext uri="{FF2B5EF4-FFF2-40B4-BE49-F238E27FC236}">
              <a16:creationId xmlns:a16="http://schemas.microsoft.com/office/drawing/2014/main" id="{2F61C712-6111-428D-A380-57159B67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0.71858</cdr:x>
      <cdr:y>0.05556</cdr:y>
    </cdr:from>
    <cdr:to>
      <cdr:x>0.72034</cdr:x>
      <cdr:y>0.72694</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194300" y="304800"/>
          <a:ext cx="12700" cy="3683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0.71682</cdr:x>
      <cdr:y>0.05325</cdr:y>
    </cdr:from>
    <cdr:to>
      <cdr:x>0.71858</cdr:x>
      <cdr:y>0.72231</cdr:y>
    </cdr:to>
    <cdr:cxnSp macro="">
      <cdr:nvCxnSpPr>
        <cdr:cNvPr id="2" name="Straight Connector 1">
          <a:extLst xmlns:a="http://schemas.openxmlformats.org/drawingml/2006/main">
            <a:ext uri="{FF2B5EF4-FFF2-40B4-BE49-F238E27FC236}">
              <a16:creationId xmlns:a16="http://schemas.microsoft.com/office/drawing/2014/main" id="{2A4692F4-0FFC-7CCC-3BA1-B4052FC5B5FD}"/>
            </a:ext>
          </a:extLst>
        </cdr:cNvPr>
        <cdr:cNvCxnSpPr/>
      </cdr:nvCxnSpPr>
      <cdr:spPr>
        <a:xfrm xmlns:a="http://schemas.openxmlformats.org/drawingml/2006/main" flipV="1">
          <a:off x="5181600" y="292100"/>
          <a:ext cx="12700" cy="36703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twoCellAnchor editAs="absolute">
    <xdr:from>
      <xdr:col>0</xdr:col>
      <xdr:colOff>449283</xdr:colOff>
      <xdr:row>6</xdr:row>
      <xdr:rowOff>118722</xdr:rowOff>
    </xdr:from>
    <xdr:to>
      <xdr:col>1</xdr:col>
      <xdr:colOff>7176655</xdr:colOff>
      <xdr:row>30</xdr:row>
      <xdr:rowOff>90054</xdr:rowOff>
    </xdr:to>
    <xdr:graphicFrame macro="">
      <xdr:nvGraphicFramePr>
        <xdr:cNvPr id="2" name="Chart 1">
          <a:extLst>
            <a:ext uri="{FF2B5EF4-FFF2-40B4-BE49-F238E27FC236}">
              <a16:creationId xmlns:a16="http://schemas.microsoft.com/office/drawing/2014/main" id="{04315609-F310-4AF4-9332-6F453790E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33</xdr:row>
      <xdr:rowOff>25400</xdr:rowOff>
    </xdr:from>
    <xdr:to>
      <xdr:col>1</xdr:col>
      <xdr:colOff>7184572</xdr:colOff>
      <xdr:row>63</xdr:row>
      <xdr:rowOff>161832</xdr:rowOff>
    </xdr:to>
    <xdr:graphicFrame macro="">
      <xdr:nvGraphicFramePr>
        <xdr:cNvPr id="3" name="Chart 2">
          <a:extLst>
            <a:ext uri="{FF2B5EF4-FFF2-40B4-BE49-F238E27FC236}">
              <a16:creationId xmlns:a16="http://schemas.microsoft.com/office/drawing/2014/main" id="{8E9B9C96-B810-427E-938A-876A080B4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346604</xdr:colOff>
      <xdr:row>38</xdr:row>
      <xdr:rowOff>24608</xdr:rowOff>
    </xdr:from>
    <xdr:to>
      <xdr:col>2</xdr:col>
      <xdr:colOff>2010</xdr:colOff>
      <xdr:row>65</xdr:row>
      <xdr:rowOff>23933</xdr:rowOff>
    </xdr:to>
    <xdr:graphicFrame macro="">
      <xdr:nvGraphicFramePr>
        <xdr:cNvPr id="4" name="Chart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77.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0</xdr:col>
      <xdr:colOff>85722</xdr:colOff>
      <xdr:row>9</xdr:row>
      <xdr:rowOff>49210</xdr:rowOff>
    </xdr:from>
    <xdr:to>
      <xdr:col>3</xdr:col>
      <xdr:colOff>266699</xdr:colOff>
      <xdr:row>33</xdr:row>
      <xdr:rowOff>133350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36</xdr:row>
      <xdr:rowOff>85725</xdr:rowOff>
    </xdr:from>
    <xdr:to>
      <xdr:col>3</xdr:col>
      <xdr:colOff>276227</xdr:colOff>
      <xdr:row>60</xdr:row>
      <xdr:rowOff>166690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33</xdr:row>
      <xdr:rowOff>150137</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36</xdr:row>
      <xdr:rowOff>107950</xdr:rowOff>
    </xdr:from>
    <xdr:to>
      <xdr:col>3</xdr:col>
      <xdr:colOff>446775</xdr:colOff>
      <xdr:row>61</xdr:row>
      <xdr:rowOff>127000</xdr:rowOff>
    </xdr:to>
    <xdr:graphicFrame macro="">
      <xdr:nvGraphicFramePr>
        <xdr:cNvPr id="3" name="Chart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171450</xdr:colOff>
      <xdr:row>9</xdr:row>
      <xdr:rowOff>171451</xdr:rowOff>
    </xdr:from>
    <xdr:to>
      <xdr:col>3</xdr:col>
      <xdr:colOff>657226</xdr:colOff>
      <xdr:row>30</xdr:row>
      <xdr:rowOff>63498</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71450" y="2000251"/>
          <a:ext cx="7521576" cy="5353047"/>
          <a:chOff x="8905874" y="12715876"/>
          <a:chExt cx="7200000" cy="4736937"/>
        </a:xfrm>
      </xdr:grpSpPr>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8905874" y="12715876"/>
          <a:ext cx="7200000" cy="47369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600-000004000000}"/>
              </a:ext>
            </a:extLst>
          </xdr:cNvPr>
          <xdr:cNvSpPr>
            <a:spLocks/>
          </xdr:cNvSpPr>
        </xdr:nvSpPr>
        <xdr:spPr>
          <a:xfrm>
            <a:off x="12511955" y="12966527"/>
            <a:ext cx="998733" cy="2786874"/>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0600-000005000000}"/>
              </a:ext>
            </a:extLst>
          </xdr:cNvPr>
          <xdr:cNvSpPr>
            <a:spLocks/>
          </xdr:cNvSpPr>
        </xdr:nvSpPr>
        <xdr:spPr>
          <a:xfrm>
            <a:off x="14505965" y="12966525"/>
            <a:ext cx="997240" cy="27868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editAs="absolute">
    <xdr:from>
      <xdr:col>0</xdr:col>
      <xdr:colOff>146339</xdr:colOff>
      <xdr:row>32</xdr:row>
      <xdr:rowOff>67542</xdr:rowOff>
    </xdr:from>
    <xdr:to>
      <xdr:col>3</xdr:col>
      <xdr:colOff>632115</xdr:colOff>
      <xdr:row>61</xdr:row>
      <xdr:rowOff>143741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0.22371</cdr:x>
      <cdr:y>0.05291</cdr:y>
    </cdr:from>
    <cdr:to>
      <cdr:x>0.36194</cdr:x>
      <cdr:y>0.64124</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81941" y="278610"/>
          <a:ext cx="1039269" cy="3098001"/>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74"/>
  <sheetViews>
    <sheetView tabSelected="1" zoomScale="75" zoomScaleNormal="75" workbookViewId="0">
      <pane xSplit="1" ySplit="2" topLeftCell="B3" activePane="bottomRight" state="frozen"/>
      <selection pane="topRight"/>
      <selection pane="bottomLeft"/>
      <selection pane="bottomRight"/>
    </sheetView>
  </sheetViews>
  <sheetFormatPr defaultColWidth="9" defaultRowHeight="15.75" x14ac:dyDescent="0.25"/>
  <cols>
    <col min="1" max="1" width="22" style="162" bestFit="1" customWidth="1"/>
    <col min="2" max="2" width="172.140625" style="162" customWidth="1"/>
    <col min="3" max="3" width="145.7109375" style="162" customWidth="1"/>
    <col min="4" max="16384" width="9" style="162"/>
  </cols>
  <sheetData>
    <row r="1" spans="1:3" ht="18.75" x14ac:dyDescent="0.3">
      <c r="B1" s="198" t="s">
        <v>1417</v>
      </c>
      <c r="C1" s="198" t="s">
        <v>1418</v>
      </c>
    </row>
    <row r="2" spans="1:3" x14ac:dyDescent="0.25">
      <c r="A2" s="160"/>
      <c r="B2" s="161" t="s">
        <v>411</v>
      </c>
      <c r="C2" s="161" t="s">
        <v>412</v>
      </c>
    </row>
    <row r="3" spans="1:3" x14ac:dyDescent="0.25">
      <c r="A3" s="163" t="s">
        <v>413</v>
      </c>
      <c r="B3" s="164" t="str">
        <f>'1_ábra_chart'!$B$1</f>
        <v>A kereskedelmiingatlan-piac szempontjából releváns ágazatok teljesítménye</v>
      </c>
      <c r="C3" s="164" t="str">
        <f>'1_ábra_chart'!$B$2</f>
        <v>Performance of sectors relevant to the CRE market</v>
      </c>
    </row>
    <row r="4" spans="1:3" x14ac:dyDescent="0.25">
      <c r="A4" s="163" t="s">
        <v>414</v>
      </c>
      <c r="B4" s="164" t="str">
        <f>'2_ábra_chart'!$B$1</f>
        <v>A termelés növekedését akadályozó tényezők</v>
      </c>
      <c r="C4" s="164" t="str">
        <f>'2_ábra_chart'!$B$2</f>
        <v>Factors hindering production growth</v>
      </c>
    </row>
    <row r="5" spans="1:3" x14ac:dyDescent="0.25">
      <c r="A5" s="163" t="s">
        <v>415</v>
      </c>
      <c r="B5" s="164" t="str">
        <f>'3_ábra_chart'!$B$1</f>
        <v>A gáz és az áram piaci árának alakulása</v>
      </c>
      <c r="C5" s="164" t="str">
        <f>'3_ábra_chart'!$B$2</f>
        <v>Market price development for gas and electricity</v>
      </c>
    </row>
    <row r="6" spans="1:3" x14ac:dyDescent="0.25">
      <c r="A6" s="163" t="s">
        <v>416</v>
      </c>
      <c r="B6" s="164" t="str">
        <f>'4_ábra_chart'!$B$1</f>
        <v>A budapesti irodapiac kereslete és a távmunkavégzés aránya a szellemi foglalkozásúak körében</v>
      </c>
      <c r="C6" s="164" t="str">
        <f>'4_ábra_chart'!$B$2</f>
        <v>Demand in the Budapest office market and the ratio of employees in intellectual occupations working remotely</v>
      </c>
    </row>
    <row r="7" spans="1:3" x14ac:dyDescent="0.25">
      <c r="A7" s="163" t="s">
        <v>417</v>
      </c>
      <c r="B7" s="164" t="str">
        <f>'5_ábra_chart'!$B$1</f>
        <v>Bérleti és fejlesztési aktivitás a budapesti irodapiacon</v>
      </c>
      <c r="C7" s="164" t="str">
        <f>'5_ábra_chart'!$B$2</f>
        <v>Leasing and development activity in the Budapest office market</v>
      </c>
    </row>
    <row r="8" spans="1:3" x14ac:dyDescent="0.25">
      <c r="A8" s="163" t="s">
        <v>418</v>
      </c>
      <c r="B8" s="164" t="str">
        <f>'6_ábra_chart'!$B$1</f>
        <v>Fejlesztési aktivitás és kihasználatlansági ráta a régiós fővárosok irodapiacain</v>
      </c>
      <c r="C8" s="164" t="str">
        <f>'6_ábra_chart'!$B$2</f>
        <v>Development activity and vacancy rates in regional capital office markets</v>
      </c>
    </row>
    <row r="9" spans="1:3" x14ac:dyDescent="0.25">
      <c r="A9" s="163" t="s">
        <v>419</v>
      </c>
      <c r="B9" s="164" t="str">
        <f>'7_ábra_chart'!$B$1</f>
        <v>A főbb feldolgozóipari alágak termelésének volumenváltozása (2015 = 100)</v>
      </c>
      <c r="C9" s="164" t="str">
        <f>'7_ábra_chart'!$B$2</f>
        <v>Change in the volume of production of the main manufacturing industries (2015 = 100)</v>
      </c>
    </row>
    <row r="10" spans="1:3" x14ac:dyDescent="0.25">
      <c r="A10" s="163" t="s">
        <v>420</v>
      </c>
      <c r="B10" s="164" t="str">
        <f>'8_ábra_chart'!$B$1</f>
        <v>Új átadások, nettó felszívás és kihasználatlansági ráta Budapest és agglomerációja ipari-logisztikai piacán</v>
      </c>
      <c r="C10" s="164" t="str">
        <f>'8_ábra_chart'!$B$2</f>
        <v>New completions, net absorption and the vacancy rate in the industrial-logistics market of Budapest and environs</v>
      </c>
    </row>
    <row r="11" spans="1:3" x14ac:dyDescent="0.25">
      <c r="A11" s="163" t="s">
        <v>421</v>
      </c>
      <c r="B11" s="164" t="str">
        <f>'9_ábra_chart'!$B$1</f>
        <v>A bérlői kereslet szerződéstípusok szerinti összetétele a Budapest és agglomeráció ipari-logisztikai piacán</v>
      </c>
      <c r="C11" s="164" t="str">
        <f>'9_ábra_chart'!$B$2</f>
        <v>Customer demand by contract type in the industrial-logistics rental market of Budapest and environs</v>
      </c>
    </row>
    <row r="12" spans="1:3" x14ac:dyDescent="0.25">
      <c r="A12" s="163" t="s">
        <v>422</v>
      </c>
      <c r="B12" s="164" t="str">
        <f>'10_ábra_chart'!$B$1</f>
        <v>A megvalósult és tervezett ipari-logisztikai átadások Magyarországon</v>
      </c>
      <c r="C12" s="164" t="str">
        <f>'10_ábra_chart'!$B$2</f>
        <v>Industrial-logistics completions and planned completions in Hungary</v>
      </c>
    </row>
    <row r="13" spans="1:3" x14ac:dyDescent="0.25">
      <c r="A13" s="163" t="s">
        <v>423</v>
      </c>
      <c r="B13" s="164" t="str">
        <f>'11_ábra_chart'!$B$1</f>
        <v>A kiskereskedelmi forgalom és az üzemanyag-kiskereskedelem éves volumenváltozása</v>
      </c>
      <c r="C13" s="164" t="str">
        <f>'11_ábra_chart'!$B$2</f>
        <v>Year-on-year change in retail sales and fuel retail sales volume</v>
      </c>
    </row>
    <row r="14" spans="1:3" x14ac:dyDescent="0.25">
      <c r="A14" s="163" t="s">
        <v>424</v>
      </c>
      <c r="B14" s="164" t="str">
        <f>'12_ábra_chart'!$B$1</f>
        <v>A kiskereskedelmi üzlettípusok és vendéglátóhelyek forgalmának alakulása</v>
      </c>
      <c r="C14" s="164" t="str">
        <f>'12_ábra_chart'!$B$2</f>
        <v>Development of turnover of retail store types and restaurants</v>
      </c>
    </row>
    <row r="15" spans="1:3" x14ac:dyDescent="0.25">
      <c r="A15" s="163" t="s">
        <v>425</v>
      </c>
      <c r="B15" s="162" t="str">
        <f>'13_ábra_chart'!$B$1</f>
        <v>A kiskereskedelmi bérleti díjak alakulása és a kihasználatlansági ráták Magyarországon</v>
      </c>
      <c r="C15" s="162" t="str">
        <f>'13_ábra_chart'!$B$2</f>
        <v>Retail rental rates and vacancy rates in Hungary</v>
      </c>
    </row>
    <row r="16" spans="1:3" x14ac:dyDescent="0.25">
      <c r="A16" s="163" t="s">
        <v>426</v>
      </c>
      <c r="B16" s="162" t="str">
        <f>'14_ábra_chart'!$B$1</f>
        <v>A vendégéjszakák számának havi alakulása a kereskedelmi szálláshelyeken</v>
      </c>
      <c r="C16" s="162" t="str">
        <f>'14_ábra_chart'!$B$2</f>
        <v>Monthly guest nights in commercial accommodation establishments</v>
      </c>
    </row>
    <row r="17" spans="1:3" x14ac:dyDescent="0.25">
      <c r="A17" s="163" t="s">
        <v>427</v>
      </c>
      <c r="B17" s="164" t="str">
        <f>'15_ábra_chart'!$B$1</f>
        <v>A hazai szállodák kapacitása és bruttó bevételük alakulása</v>
      </c>
      <c r="C17" s="164" t="str">
        <f>'15_ábra_chart'!$B$2</f>
        <v>Domestic hotel capacity and development of gross turnover</v>
      </c>
    </row>
    <row r="18" spans="1:3" x14ac:dyDescent="0.25">
      <c r="A18" s="163" t="s">
        <v>428</v>
      </c>
      <c r="B18" s="162" t="str">
        <f>'16_ábra_chart'!$B$1</f>
        <v>A régiós fővárosok szállodáinak átlagos teljesítménymutatói 2019-2023</v>
      </c>
      <c r="C18" s="162" t="str">
        <f>'16_ábra_chart'!$B$2</f>
        <v>Average performance indicators for hotels in CEE capitals in 2019-2023</v>
      </c>
    </row>
    <row r="19" spans="1:3" x14ac:dyDescent="0.25">
      <c r="A19" s="163" t="s">
        <v>429</v>
      </c>
      <c r="B19" s="162" t="str">
        <f>'17_ábra_chart'!$B$1</f>
        <v>Az átadott és átadni tervezett szállodai szobák száma Magyarországon</v>
      </c>
      <c r="C19" s="162" t="str">
        <f>'17_ábra_chart'!$B$2</f>
        <v>Number of completed and planned hotel rooms in Hungary</v>
      </c>
    </row>
    <row r="20" spans="1:3" x14ac:dyDescent="0.25">
      <c r="A20" s="163" t="s">
        <v>430</v>
      </c>
      <c r="B20" s="162" t="str">
        <f>'18_ábra_chart'!$B$1</f>
        <v>A magyar kereskedelmiingatlan-piac befektetési volumene, összetétele és a prime hozamok</v>
      </c>
      <c r="C20" s="162" t="str">
        <f>'18_ábra_chart'!$B$2</f>
        <v>Investment volume on the Hungarian CRE market, its composition and prime yields</v>
      </c>
    </row>
    <row r="21" spans="1:3" x14ac:dyDescent="0.25">
      <c r="A21" s="163" t="s">
        <v>431</v>
      </c>
      <c r="B21" s="162" t="str">
        <f>'19_ábra_chart'!$B$1</f>
        <v>A magyar kereskedelmiingatlan-piac befektetési volumenének megoszlása a befektetők származási országa szerint</v>
      </c>
      <c r="C21" s="162" t="str">
        <f>'19_ábra_chart'!$B$2</f>
        <v>Investment volumes on the Hungarian CRE market by investors' country of origin</v>
      </c>
    </row>
    <row r="22" spans="1:3" x14ac:dyDescent="0.25">
      <c r="A22" s="163" t="s">
        <v>432</v>
      </c>
      <c r="B22" s="162" t="str">
        <f>'20_ábra_chart'!$B$1</f>
        <v>A hazai kereskedelmiingatlan-piaci ciklus helyzetének értékelése</v>
      </c>
      <c r="C22" s="162" t="str">
        <f>'20_ábra_chart'!$B$2</f>
        <v>Perceptions of the current phase of the property cycle</v>
      </c>
    </row>
    <row r="23" spans="1:3" x14ac:dyDescent="0.25">
      <c r="A23" s="163" t="s">
        <v>433</v>
      </c>
      <c r="B23" s="162" t="str">
        <f>'21_ábra_chart'!$B$1</f>
        <v>Befektetési forgalom és prime irodapiaci hozamok a régióban</v>
      </c>
      <c r="C23" s="162" t="str">
        <f>'21_ábra_chart'!$B$2</f>
        <v>Investment volume and prime office market yields in the CEE region</v>
      </c>
    </row>
    <row r="24" spans="1:3" x14ac:dyDescent="0.25">
      <c r="A24" s="163" t="s">
        <v>434</v>
      </c>
      <c r="B24" s="162" t="str">
        <f>'22_ábra_chart'!$B$1</f>
        <v>Éves tőkeérték-változások a közép-kelet-európai és főbb nyugat-európai irodapiacokon, 2023. június</v>
      </c>
      <c r="C24" s="162" t="str">
        <f>'22_ábra_chart'!$B$2</f>
        <v>Annual capital value change in CEE and in major Western European office markets, June 2023</v>
      </c>
    </row>
    <row r="25" spans="1:3" x14ac:dyDescent="0.25">
      <c r="A25" s="163" t="s">
        <v>435</v>
      </c>
      <c r="B25" s="162" t="str">
        <f>'23_ábra_chart'!$B$1</f>
        <v>A hitelintézeti szektor kereskedelmi ingatlan fejlesztésére vagy vásárlására nyújtott projekthitel-állományának összetétele ingatlantípusok szerint</v>
      </c>
      <c r="C25" s="162" t="str">
        <f>'23_ábra_chart'!$B$2</f>
        <v>Composition of the credit institution sector's project loan stock for CRE purchase or development, by real estate type</v>
      </c>
    </row>
    <row r="26" spans="1:3" x14ac:dyDescent="0.25">
      <c r="A26" s="163" t="s">
        <v>436</v>
      </c>
      <c r="B26" s="162" t="str">
        <f>'24_ábra_chart'!$B$1</f>
        <v>A hitelintézeti szektor kereskedelmi ingatlan fejlesztésére vagy vásárlására nyújtott projekthitel-folyósításai ingatlantípusok szerint</v>
      </c>
      <c r="C26" s="162" t="str">
        <f>'24_ábra_chart'!$B$2</f>
        <v>Project loan disbursements of the credit institution sector for the development or purchase of commercial real estate by property type</v>
      </c>
    </row>
    <row r="27" spans="1:3" x14ac:dyDescent="0.25">
      <c r="A27" s="163" t="s">
        <v>437</v>
      </c>
      <c r="B27" s="162" t="str">
        <f>'25_ábra_chart'!$B$1</f>
        <v>Az új, kereskedelmi ingatlannal fedezett projekthitel-szerződések átlagkamata és a 3 havi bankközi kamatok alakulása</v>
      </c>
      <c r="C27" s="162" t="str">
        <f>'25_ábra_chart'!$B$2</f>
        <v>Average interest rate on new project loan contracts secured by commercial real estate and 3-month interbank offered rates</v>
      </c>
    </row>
    <row r="28" spans="1:3" x14ac:dyDescent="0.25">
      <c r="A28" s="163" t="s">
        <v>438</v>
      </c>
      <c r="B28" s="162" t="str">
        <f>'26_ábra_chart'!$B$1</f>
        <v>Az üzleti célú ingatlanhitelek iránti kereslet és a hitelfeltételek alakulása</v>
      </c>
      <c r="C28" s="162" t="str">
        <f>'26_ábra_chart'!$B$2</f>
        <v>Development of CRE loan demand and loan conditions</v>
      </c>
    </row>
    <row r="29" spans="1:3" x14ac:dyDescent="0.25">
      <c r="A29" s="163" t="s">
        <v>439</v>
      </c>
      <c r="B29" s="162" t="str">
        <f>'27_ábra_chart'!$B$1</f>
        <v>A budapesti irodapiac alpiacai</v>
      </c>
      <c r="C29" s="162" t="str">
        <f>'27_ábra_chart'!$B$2</f>
        <v>Sub-markets of the Budapest office market</v>
      </c>
    </row>
    <row r="30" spans="1:3" x14ac:dyDescent="0.25">
      <c r="A30" s="163" t="s">
        <v>1970</v>
      </c>
      <c r="B30" s="162" t="str">
        <f>'1_box_1_ábra_chart'!$B$1</f>
        <v>A válaszadó bérlők megoszlása az irodai jelenléti arányra vonatkozó kategóriák szerint a KKE régióban</v>
      </c>
      <c r="C30" s="162" t="str">
        <f>'1_box_1_ábra_chart'!$B$2</f>
        <v>Proportion of respondents in the office attendance rate categories in the CEE region</v>
      </c>
    </row>
    <row r="31" spans="1:3" x14ac:dyDescent="0.25">
      <c r="A31" s="163" t="s">
        <v>1971</v>
      </c>
      <c r="B31" s="162" t="str">
        <f>'1_box_2_ábra_chart'!$B$1</f>
        <v>A belföldi oda- és elvándorlások lakónépesség-arányos nettó egyenlege 2020-2021-ben</v>
      </c>
      <c r="C31" s="162" t="str">
        <f>'1_box_2_ábra_chart'!$B$2</f>
        <v>Net balance of domestic emigration and immigration in proportion to the resident population in 2020-2021</v>
      </c>
    </row>
    <row r="32" spans="1:3" x14ac:dyDescent="0.25">
      <c r="A32" s="163"/>
    </row>
    <row r="33" spans="1:3" ht="18.75" x14ac:dyDescent="0.3">
      <c r="A33" s="163"/>
      <c r="B33" s="198" t="s">
        <v>1381</v>
      </c>
      <c r="C33" s="198" t="s">
        <v>1382</v>
      </c>
    </row>
    <row r="34" spans="1:3" x14ac:dyDescent="0.25">
      <c r="A34" s="163"/>
      <c r="B34" s="199" t="s">
        <v>1406</v>
      </c>
      <c r="C34" s="199" t="s">
        <v>1419</v>
      </c>
    </row>
    <row r="35" spans="1:3" x14ac:dyDescent="0.25">
      <c r="A35" s="219" t="s">
        <v>1383</v>
      </c>
      <c r="B35" s="162" t="str">
        <f>A1_ábra_chart!$B$1</f>
        <v>Az építőipar teljesítményét akadályozó tényezők alakulása</v>
      </c>
      <c r="C35" s="162" t="str">
        <f>A1_ábra_chart!$B$2</f>
        <v>Factors limiting output in the construction industry</v>
      </c>
    </row>
    <row r="36" spans="1:3" x14ac:dyDescent="0.25">
      <c r="A36" s="163" t="s">
        <v>1384</v>
      </c>
      <c r="B36" s="162" t="str">
        <f>A2_ábra_chart!$B$1</f>
        <v>A kereskedelmiingatlan-piac szempontjából releváns ágazatok beruházási aktivitása</v>
      </c>
      <c r="C36" s="162" t="str">
        <f>A2_ábra_chart!$B$2</f>
        <v>Investment activity of sectors relevant to the CRE market</v>
      </c>
    </row>
    <row r="37" spans="1:3" x14ac:dyDescent="0.25">
      <c r="A37" s="163" t="s">
        <v>1385</v>
      </c>
      <c r="B37" s="162" t="str">
        <f>A3_ábra_chart!$B$1</f>
        <v>A távmunkában vagy otthoni munkavégzés keretében dolgozók a szellemi foglalkozásúak arányában</v>
      </c>
      <c r="C37" s="162" t="str">
        <f>A3_ábra_chart!$B$2</f>
        <v>Employees working remotely or at home as a proportion of those in intellectual occupations</v>
      </c>
    </row>
    <row r="38" spans="1:3" x14ac:dyDescent="0.25">
      <c r="A38" s="163" t="s">
        <v>1386</v>
      </c>
      <c r="B38" s="162" t="str">
        <f>A4_ábra_chart!$B$1</f>
        <v>A kiskereskedelmi értékesítések, keresetek és a fogyasztói bizalmi mutató alakulása</v>
      </c>
      <c r="C38" s="162" t="str">
        <f>A4_ábra_chart!$B$2</f>
        <v>Development of retail sales, incomes and the consumer confidence indicator</v>
      </c>
    </row>
    <row r="39" spans="1:3" x14ac:dyDescent="0.25">
      <c r="A39" s="163" t="s">
        <v>1387</v>
      </c>
      <c r="B39" s="162" t="str">
        <f>A5_ábra_chart!$B$1</f>
        <v>A kereskedelmi repülőjáratok globális számának alakulása</v>
      </c>
      <c r="C39" s="162" t="str">
        <f>A5_ábra_chart!$B$2</f>
        <v>Development of the global number of commercial flights</v>
      </c>
    </row>
    <row r="40" spans="1:3" x14ac:dyDescent="0.25">
      <c r="A40" s="163" t="s">
        <v>1388</v>
      </c>
      <c r="B40" s="162" t="str">
        <f>A6_ábra_chart!$B$1</f>
        <v>Budapest Liszt Ferenc Nemzetközi Repülőtér utasforgalma</v>
      </c>
      <c r="C40" s="162" t="str">
        <f>A6_ábra_chart!$B$2</f>
        <v>Budapest Liszt Ferenc International Airport passenger traffic</v>
      </c>
    </row>
    <row r="41" spans="1:3" x14ac:dyDescent="0.25">
      <c r="A41" s="163" t="s">
        <v>1389</v>
      </c>
      <c r="B41" s="162" t="str">
        <f>A7_ábra_chart!$B$1</f>
        <v>A szállodákban eltöltött vendégéjszakák számának éves változása vármegyénként (2023. január-augusztus)</v>
      </c>
      <c r="C41" s="162" t="str">
        <f>A7_ábra_chart!$B$2</f>
        <v>Annual change in the number of guest nights spent in hotels by county (January-August 2023)</v>
      </c>
    </row>
    <row r="42" spans="1:3" x14ac:dyDescent="0.25">
      <c r="A42" s="163"/>
    </row>
    <row r="43" spans="1:3" x14ac:dyDescent="0.25">
      <c r="A43" s="163"/>
      <c r="B43" s="199" t="s">
        <v>1407</v>
      </c>
      <c r="C43" s="199" t="s">
        <v>1420</v>
      </c>
    </row>
    <row r="44" spans="1:3" x14ac:dyDescent="0.25">
      <c r="A44" s="163" t="s">
        <v>1390</v>
      </c>
      <c r="B44" s="162" t="str">
        <f>A8_ábra_chart!$B$1</f>
        <v>A budapesti modern irodák területe és kihasználatlansági rátája</v>
      </c>
      <c r="C44" s="162" t="str">
        <f>A8_ábra_chart!$B$2</f>
        <v>Floorspace and vacancy rates of modern offices in Budapest</v>
      </c>
    </row>
    <row r="45" spans="1:3" x14ac:dyDescent="0.25">
      <c r="A45" s="163" t="s">
        <v>1391</v>
      </c>
      <c r="B45" s="162" t="str">
        <f>A9_ábra_chart!$B$1</f>
        <v>A budapesti irodafejlesztések megoszlása, a megújulási ráta és az új átadások alpiacok szerint</v>
      </c>
      <c r="C45" s="162" t="str">
        <f>A9_ábra_chart!$B$2</f>
        <v>Distribution of Budapest office developments, renewal rate and new completions by sub-market</v>
      </c>
    </row>
    <row r="46" spans="1:3" x14ac:dyDescent="0.25">
      <c r="A46" s="163" t="s">
        <v>1392</v>
      </c>
      <c r="B46" s="162" t="str">
        <f>A10_ábra_chart!$B$1</f>
        <v>A bérleti kereslet volumene és összetétele a budapesti irodapiacon</v>
      </c>
      <c r="C46" s="162" t="str">
        <f>A10_ábra_chart!$B$2</f>
        <v>Volume and composition of rental demand in the Budapest office market</v>
      </c>
    </row>
    <row r="47" spans="1:3" x14ac:dyDescent="0.25">
      <c r="A47" s="163" t="s">
        <v>1393</v>
      </c>
      <c r="B47" s="162" t="str">
        <f>A11_ábra_chart!$B$1</f>
        <v>A budapesti modern irodapiac nettó bérbeadásának összetétele a bérlők tevékenysége szerint</v>
      </c>
      <c r="C47" s="162" t="str">
        <f>A11_ábra_chart!$B$2</f>
        <v>Take-up composition of the Budapest modern office market by tenant activity</v>
      </c>
    </row>
    <row r="48" spans="1:3" x14ac:dyDescent="0.25">
      <c r="A48" s="163" t="s">
        <v>1394</v>
      </c>
      <c r="B48" s="162" t="str">
        <f>A12_ábra_chart!$B$1</f>
        <v>Kínálati bérleti díjak a budapesti irodapiacon</v>
      </c>
      <c r="C48" s="162" t="str">
        <f>A12_ábra_chart!$B$2</f>
        <v>Offered rental rates on the Budapest office market</v>
      </c>
    </row>
    <row r="49" spans="1:3" x14ac:dyDescent="0.25">
      <c r="A49" s="163"/>
    </row>
    <row r="50" spans="1:3" x14ac:dyDescent="0.25">
      <c r="A50" s="163"/>
      <c r="B50" s="199" t="s">
        <v>216</v>
      </c>
      <c r="C50" s="199" t="s">
        <v>214</v>
      </c>
    </row>
    <row r="51" spans="1:3" x14ac:dyDescent="0.25">
      <c r="A51" s="163" t="s">
        <v>1395</v>
      </c>
      <c r="B51" s="162" t="str">
        <f>A13_ábra_chart!$B$1</f>
        <v>A budapesti modern ipari-logisztikai ingatlanok területe és kihasználatlansági rátája</v>
      </c>
      <c r="C51" s="162" t="str">
        <f>A13_ábra_chart!$B$2</f>
        <v>Floor space and vacancy rates of modern industrial-logistics sites in Budapest</v>
      </c>
    </row>
    <row r="52" spans="1:3" x14ac:dyDescent="0.25">
      <c r="A52" s="163" t="s">
        <v>1396</v>
      </c>
      <c r="B52" s="162" t="str">
        <f>A14_ábra_chart!$B$1</f>
        <v>A Budapest és környéki ipari-logisztikai piac teljes bérbeadásának összetétele a bérlők tevékenysége szerint</v>
      </c>
      <c r="C52" s="162" t="str">
        <f>A14_ábra_chart!$B$2</f>
        <v>Total demand composition on the industrial-logistics market of Budapest and environs by tenant activity</v>
      </c>
    </row>
    <row r="53" spans="1:3" x14ac:dyDescent="0.25">
      <c r="A53" s="163" t="s">
        <v>1397</v>
      </c>
      <c r="B53" s="162" t="str">
        <f>A15_ábra_chart!$B$1</f>
        <v>Az ipari-logisztikai ingatlanok jellemző bérleti díjai Budapesten és környékén</v>
      </c>
      <c r="C53" s="162" t="str">
        <f>A15_ábra_chart!$B$2</f>
        <v>Typical rental rates of industrial-logistics properties in Budapest and environs</v>
      </c>
    </row>
    <row r="54" spans="1:3" x14ac:dyDescent="0.25">
      <c r="A54" s="163"/>
    </row>
    <row r="55" spans="1:3" x14ac:dyDescent="0.25">
      <c r="A55" s="163"/>
      <c r="B55" s="199" t="s">
        <v>1408</v>
      </c>
      <c r="C55" s="199" t="s">
        <v>213</v>
      </c>
    </row>
    <row r="56" spans="1:3" x14ac:dyDescent="0.25">
      <c r="A56" s="163" t="s">
        <v>1398</v>
      </c>
      <c r="B56" s="162" t="str">
        <f>A16_ábra_chart!$B$1</f>
        <v>A hazai modern kiskereskedelmi ingatlanállomány vármegyék szerinti megoszlása és összetétele</v>
      </c>
      <c r="C56" s="162" t="str">
        <f>A16_ábra_chart!$B$2</f>
        <v>County distribution and composition of the modern Hungarian retail real estate stock</v>
      </c>
    </row>
    <row r="57" spans="1:3" x14ac:dyDescent="0.25">
      <c r="A57" s="163"/>
    </row>
    <row r="58" spans="1:3" x14ac:dyDescent="0.25">
      <c r="A58" s="163"/>
      <c r="B58" s="199" t="s">
        <v>1409</v>
      </c>
      <c r="C58" s="199" t="s">
        <v>1421</v>
      </c>
    </row>
    <row r="59" spans="1:3" x14ac:dyDescent="0.25">
      <c r="A59" s="163" t="s">
        <v>1399</v>
      </c>
      <c r="B59" s="162" t="str">
        <f>A17_ábra_chart!$B$1</f>
        <v>A magyar kereskedelmiingatlan-piac befektetési volumenének megoszlása befektetőtípusok szerint</v>
      </c>
      <c r="C59" s="162" t="str">
        <f>A17_ábra_chart!$B$2</f>
        <v>Investment volumes on the Hungarian CRE market by investor type</v>
      </c>
    </row>
    <row r="60" spans="1:3" x14ac:dyDescent="0.25">
      <c r="A60" s="163" t="s">
        <v>1400</v>
      </c>
      <c r="B60" s="162" t="str">
        <f>A18_ábra_chart!$B$1</f>
        <v>A budapesti prime ingatlanbefektetések hozamfelára a 10 éves euro állampapírhozamhoz képest</v>
      </c>
      <c r="C60" s="162" t="str">
        <f>A18_ábra_chart!$B$2</f>
        <v>Yield premium of Budapest prime real estate investments compared to 10-year euro government bonds</v>
      </c>
    </row>
    <row r="61" spans="1:3" x14ac:dyDescent="0.25">
      <c r="A61" s="163" t="s">
        <v>1401</v>
      </c>
      <c r="B61" s="162" t="str">
        <f>A19_ábra_chart!$B$1</f>
        <v>A közép-kelet-európai régió kereskedelmiingatlan-piacának befektetési forgalma</v>
      </c>
      <c r="C61" s="162" t="str">
        <f>A19_ábra_chart!$B$2</f>
        <v>CRE investment flows in the CEE region</v>
      </c>
    </row>
    <row r="62" spans="1:3" x14ac:dyDescent="0.25">
      <c r="A62" s="163" t="s">
        <v>1402</v>
      </c>
      <c r="B62" s="162" t="str">
        <f>A20_ábra_chart!$B$1</f>
        <v>A nyilvános ingatlanalapok vagyoni összetétele és a likvid eszközök aránya a nettó eszközértékhez képest</v>
      </c>
      <c r="C62" s="162" t="str">
        <f>A20_ábra_chart!$B$2</f>
        <v>Asset composition of public real estate funds and the ratio of liquid assets to net asset value</v>
      </c>
    </row>
    <row r="63" spans="1:3" x14ac:dyDescent="0.25">
      <c r="A63" s="163" t="s">
        <v>1403</v>
      </c>
      <c r="B63" s="162" t="str">
        <f>A21_ábra_chart!$B$1</f>
        <v>Nettó tőkeáramlás a hazai nyilvános ingatlanbefektetési alapoknál</v>
      </c>
      <c r="C63" s="162" t="str">
        <f>A21_ábra_chart!$B$2</f>
        <v>Net capital flows in Hungarian public real estate investment funds</v>
      </c>
    </row>
    <row r="64" spans="1:3" x14ac:dyDescent="0.25">
      <c r="A64" s="163"/>
    </row>
    <row r="65" spans="1:3" x14ac:dyDescent="0.25">
      <c r="A65" s="163"/>
      <c r="B65" s="199" t="s">
        <v>1410</v>
      </c>
      <c r="C65" s="199" t="s">
        <v>1422</v>
      </c>
    </row>
    <row r="66" spans="1:3" x14ac:dyDescent="0.25">
      <c r="A66" s="163" t="s">
        <v>1404</v>
      </c>
      <c r="B66" s="162" t="str">
        <f>A22_ábra_chart!$B$1</f>
        <v>A hitelintézeti szektor kereskedelmi ingatlanok fejlesztésére vagy vásárlására nyújtott projekthitel-állományának összetétele devizanemek szerint</v>
      </c>
      <c r="C66" s="162" t="str">
        <f>A22_ábra_chart!$B$2</f>
        <v>Composition of the credit institution sector’s stock of CRE purchase or development project loans by currency</v>
      </c>
    </row>
    <row r="67" spans="1:3" x14ac:dyDescent="0.25">
      <c r="A67" s="163" t="s">
        <v>1405</v>
      </c>
      <c r="B67" s="162" t="str">
        <f>A23_ábra_chart!$B$1</f>
        <v>A kereskedelmiingatlan-projekthitelek jelentősége a hitelintézeti szektorban</v>
      </c>
      <c r="C67" s="162" t="str">
        <f>A23_ábra_chart!$B$2</f>
        <v>The importance of commercial real estate project loans in credit institutions sector</v>
      </c>
    </row>
    <row r="68" spans="1:3" x14ac:dyDescent="0.25">
      <c r="A68" s="163" t="s">
        <v>1522</v>
      </c>
      <c r="B68" s="162" t="str">
        <f>A24_ábra_chart!$B$1</f>
        <v>Az üzleti célú ingatlanhitelek feltételeinek változására ható tényezők</v>
      </c>
      <c r="C68" s="162" t="str">
        <f>A24_ábra_chart!$B$2</f>
        <v>Factors behind changes in CRE loan conditions</v>
      </c>
    </row>
    <row r="69" spans="1:3" x14ac:dyDescent="0.25">
      <c r="A69" s="163"/>
    </row>
    <row r="70" spans="1:3" x14ac:dyDescent="0.25">
      <c r="A70" s="163"/>
      <c r="B70" s="199" t="s">
        <v>1423</v>
      </c>
      <c r="C70" s="199" t="s">
        <v>1424</v>
      </c>
    </row>
    <row r="71" spans="1:3" x14ac:dyDescent="0.25">
      <c r="A71" s="163" t="s">
        <v>1708</v>
      </c>
      <c r="B71" s="162" t="str">
        <f>A25_ábra_chart!$B$1</f>
        <v>Háromhavi tőkeérték-várakozások az egyes szegmensekre vonatkozóan</v>
      </c>
      <c r="C71" s="162" t="str">
        <f>A25_ábra_chart!$B$2</f>
        <v>Three-month capital value expectations by segment</v>
      </c>
    </row>
    <row r="72" spans="1:3" x14ac:dyDescent="0.25">
      <c r="A72" s="163" t="s">
        <v>1709</v>
      </c>
      <c r="B72" s="162" t="str">
        <f>A26_ábra_chart!$B$1</f>
        <v>A befektetési és a bérleti konjunktúraindex alakulása</v>
      </c>
      <c r="C72" s="162" t="str">
        <f>A26_ábra_chart!$B$2</f>
        <v>Development of Investment and Occupier Sentiment Index</v>
      </c>
    </row>
    <row r="73" spans="1:3" x14ac:dyDescent="0.25">
      <c r="A73" s="163" t="s">
        <v>1710</v>
      </c>
      <c r="B73" s="162" t="str">
        <f>A27_ábra_chart!$B$1</f>
        <v>A bérleti kereslet alakulása az egyes szegmensekben</v>
      </c>
      <c r="C73" s="162" t="str">
        <f>A27_ábra_chart!$B$2</f>
        <v>Development of rental demand by segment</v>
      </c>
    </row>
    <row r="74" spans="1:3" x14ac:dyDescent="0.25">
      <c r="A74" s="163" t="s">
        <v>1711</v>
      </c>
      <c r="B74" s="162" t="str">
        <f>A28_ábra_chart!$B$1</f>
        <v>A kereskedelmiingatlan-piac értékeltségének helyzete</v>
      </c>
      <c r="C74" s="162" t="str">
        <f>A28_ábra_chart!$B$2</f>
        <v>Valuation level of the commercial real estate market</v>
      </c>
    </row>
  </sheetData>
  <hyperlinks>
    <hyperlink ref="A3" location="'1_ábra_chart'!A1" display="1_ábra_chart" xr:uid="{900D6246-AB37-473F-B6E6-9351D23BA460}"/>
    <hyperlink ref="A4" location="'2_ábra_chart'!A1" display="2_ábra_chart" xr:uid="{54CF7540-6620-411B-9282-1A4A55F11883}"/>
    <hyperlink ref="A5" location="'3_ábra_chart'!A1" display="3_ábra_chart" xr:uid="{5D0DE750-22AE-4140-B7AC-974A5AE2B053}"/>
    <hyperlink ref="A6" location="'4_ábra_chart'!A1" display="4_ábra_chart" xr:uid="{CA3DDBE4-19DA-4B6C-8E6E-79E1DC236D4F}"/>
    <hyperlink ref="A7" location="'5_ábra_chart'!A1" display="5_ábra_chart" xr:uid="{5865E3F2-3412-4969-98C8-CB5D19BA9545}"/>
    <hyperlink ref="A8" location="'6_ábra_chart'!A1" display="6_ábra_chart" xr:uid="{8A490771-27C2-4835-9B51-BA75ADF18A80}"/>
    <hyperlink ref="A9" location="'7_ábra_chart'!A1" display="7_ábra_chart" xr:uid="{5F3E4A54-B910-470F-AE87-2A9933DD1739}"/>
    <hyperlink ref="A10" location="'8_ábra_chart'!A1" display="8_ábra_chart" xr:uid="{28DB2030-70E5-4559-BA4B-467B649B074C}"/>
    <hyperlink ref="A11" location="'9_ábra_chart'!A1" display="9_ábra_chart" xr:uid="{EE465D8B-AB6F-4370-A64D-4A8459175A63}"/>
    <hyperlink ref="A12" location="'10_ábra_chart'!A1" display="10_ábra_chart" xr:uid="{FA7DABB5-9843-446B-AA13-1F08E4F77C5B}"/>
    <hyperlink ref="A13" location="'11_ábra_chart'!A1" display="11_ábra_chart" xr:uid="{391E699C-A676-48CC-9272-F5C307914D94}"/>
    <hyperlink ref="A14" location="'12_ábra_chart'!A1" display="12_ábra_chart" xr:uid="{852F8A23-A97B-47D6-907B-2E6E0DD44BC0}"/>
    <hyperlink ref="A15" location="'13_ábra_chart'!A1" display="13_ábra_chart" xr:uid="{65BC013E-7282-4541-BDEB-0C69F1373B22}"/>
    <hyperlink ref="A16" location="'14_ábra_chart'!A1" display="14_ábra_chart" xr:uid="{AF453BA3-C3EF-4EBF-B751-D701CA58ACD0}"/>
    <hyperlink ref="A17" location="'15_ábra_chart'!A1" display="15_ábra_chart" xr:uid="{3FEE1647-58D1-4E28-A4ED-5E4C65A0D5B1}"/>
    <hyperlink ref="A18" location="'16_ábra_chart'!A1" display="16_ábra_chart" xr:uid="{71EB0306-9590-41F2-A1B0-77567EA76AF1}"/>
    <hyperlink ref="A19" location="'17_ábra_chart'!A1" display="17_ábra_chart" xr:uid="{500049B7-D47C-4791-9232-B16CD6FC4F63}"/>
    <hyperlink ref="A20" location="'18_ábra_chart'!A1" display="18_ábra_chart" xr:uid="{5152708A-0F9A-44AC-B41D-9AB56F5376DE}"/>
    <hyperlink ref="A21" location="'19_ábra_chart'!A1" display="19_ábra_chart" xr:uid="{6631C59E-14BB-457B-9A39-BD0309101785}"/>
    <hyperlink ref="A22" location="'20_ábra_chart'!A1" display="20_ábra_chart" xr:uid="{8DF475B6-B1C3-4034-A101-DAF61BE16392}"/>
    <hyperlink ref="A23" location="'21_ábra_chart'!A1" display="21_ábra_chart" xr:uid="{EAF7977D-BCA5-407B-9A46-8F8F7D897AE4}"/>
    <hyperlink ref="A24" location="'22_ábra_chart'!A1" display="22_ábra_chart" xr:uid="{FE25B5DD-5DF6-4F16-8C47-C881E084BF54}"/>
    <hyperlink ref="A25" location="'23_ábra_chart'!A1" display="23_ábra_chart" xr:uid="{09850883-F6EF-467C-A748-3522B46B1B8D}"/>
    <hyperlink ref="A26" location="'24_ábra_chart'!A1" display="24_ábra_chart" xr:uid="{64DA1CEA-00B2-4C06-B7EE-6A2502A73EAF}"/>
    <hyperlink ref="A27" location="'25_ábra_chart'!A1" display="25_ábra_chart" xr:uid="{4EF188B0-53AA-4485-BEC2-0A6FDABE55FB}"/>
    <hyperlink ref="A28" location="'26_ábra_chart'!A1" display="26_ábra_chart" xr:uid="{C29D79AE-5029-4A73-B4A2-544C7D074AA7}"/>
    <hyperlink ref="A29" location="'27_ábra_chart'!A1" display="27_ábra_chart" xr:uid="{D4786C72-0758-435C-ACB4-2B1ABB448239}"/>
    <hyperlink ref="A35" location="A1_ábra_chart!A1" display="A1_ábra_chart" xr:uid="{C91E58C8-37F5-466B-86AC-F13994B86513}"/>
    <hyperlink ref="A36" location="A2_ábra_chart!A1" display="A2_ábra_chart" xr:uid="{54E5677D-C4FB-4BDE-8675-970B296AA2C0}"/>
    <hyperlink ref="A37" location="A3_ábra_chart!A1" display="A3_ábra_chart" xr:uid="{322B7AC5-67C2-4BFF-90A2-10DBA23167E5}"/>
    <hyperlink ref="A38" location="A4_ábra_chart!A1" display="A4_ábra_chart" xr:uid="{B7B0E317-1E69-4F77-9252-88589C58DE0B}"/>
    <hyperlink ref="A39" location="A5_ábra_chart!A1" display="A5_ábra_chart" xr:uid="{EA260EB0-B15F-4A9B-8320-A12D2169B462}"/>
    <hyperlink ref="A40" location="A6_ábra_chart!A1" display="A6_ábra_chart" xr:uid="{88DD6C35-A9C8-4E1A-B328-E42423D38DF2}"/>
    <hyperlink ref="A41" location="A7_ábra_chart!A1" display="A7_ábra_chart" xr:uid="{59B4DF7F-66DE-423B-8ECB-6C7C4C6C89E3}"/>
    <hyperlink ref="A30" location="'1_box_1_ábra_chart'!A1" display="1_box_1_ábra_chart" xr:uid="{84EEB228-1D53-4500-90E2-76A660B489D7}"/>
    <hyperlink ref="A71" location="A25_ábra_chart!A1" display="A25_ábra_chart" xr:uid="{4136A643-3DB0-43A2-B008-68F3FAF73FD5}"/>
    <hyperlink ref="A67" location="A23_ábra_chart!A1" display="A23_ábra_chart" xr:uid="{31270CFF-F7DC-4CA0-ACE4-386DDAF2B5F0}"/>
    <hyperlink ref="A68" location="A24_ábra_chart!A1" display="A24_ábra_chart" xr:uid="{14C4AC70-5CCB-4046-9477-9889C0AC719C}"/>
    <hyperlink ref="A66" location="A22_ábra_chart!A1" display="A22_ábra_chart" xr:uid="{858B1B5E-AC06-4D63-8251-04F3AC4F2ECF}"/>
    <hyperlink ref="A60" location="A18_ábra_chart!A1" display="A18_ábra_chart" xr:uid="{48C12085-5577-4F18-8FF3-4EC1028BAF15}"/>
    <hyperlink ref="A61" location="A19_ábra_chart!A1" display="A19_ábra_chart" xr:uid="{21A91D2C-4AC5-4081-80B0-B888E309039F}"/>
    <hyperlink ref="A62" location="A20_ábra_chart!A1" display="A20_ábra_chart" xr:uid="{BDACC1F0-D269-4B31-9CB5-C135EAD8C1DF}"/>
    <hyperlink ref="A63" location="A21_ábra_chart!A1" display="A21_ábra_chart" xr:uid="{AEDC9D67-CC01-4AAC-9445-9CC5CB8A805F}"/>
    <hyperlink ref="A59" location="A17_ábra_chart!A1" display="A17_ábra_chart" xr:uid="{C7D15D22-CAB6-41FC-809B-491AF6F41EF4}"/>
    <hyperlink ref="A56" location="A16_ábra_chart!A1" display="A16_ábra_chart" xr:uid="{DA0AF8A7-1A54-4522-8EE3-8DAB23196472}"/>
    <hyperlink ref="A52" location="A14_ábra_chart!A1" display="A14_ábra_chart" xr:uid="{FD6E281A-F24D-44EF-9888-A6C00CE57457}"/>
    <hyperlink ref="A53" location="A15_ábra_chart!A1" display="A15_ábra_chart" xr:uid="{68B35584-C826-45BC-8A70-01605FF60A7A}"/>
    <hyperlink ref="A51" location="A13_ábra_chart!A1" display="A13_ábra_chart" xr:uid="{31005C06-CE14-4B76-9764-A058B1676F53}"/>
    <hyperlink ref="A45" location="A9_ábra_chart!A1" display="A9_ábra_chart" xr:uid="{8C3AB69D-6EF6-4E38-8F3A-86310E9354C6}"/>
    <hyperlink ref="A46" location="A10_ábra_chart!A1" display="A10_ábra_chart" xr:uid="{6CD8E764-C8B7-4301-AC5C-C20C0D9CB7E2}"/>
    <hyperlink ref="A47" location="A11_ábra_chart!A1" display="A11_ábra_chart" xr:uid="{740DF925-1470-425B-9A3C-16173AB0341D}"/>
    <hyperlink ref="A48" location="A12_ábra_chart!A1" display="A12_ábra_chart" xr:uid="{F3FA8AA8-A898-4202-9458-83677FAA2305}"/>
    <hyperlink ref="A44" location="A8_ábra_chart!A1" display="A8_ábra_chart" xr:uid="{40D38DEE-FB92-43BB-90FF-A02FB5C39B29}"/>
    <hyperlink ref="A72" location="A26_ábra_chart!A1" display="A26_ábra_chart" xr:uid="{406D690B-2F16-4111-8060-6F5502D6BC51}"/>
    <hyperlink ref="A73" location="A27_ábra_chart!A1" display="A27_ábra_chart" xr:uid="{CFC7E4C0-4E2F-4553-8C98-23BD997E6B0D}"/>
    <hyperlink ref="A74" location="A28_ábra_chart!A1" display="A28_ábra_chart" xr:uid="{8324E8E7-1E16-40E5-810C-995DB13CADB1}"/>
    <hyperlink ref="A31" location="'1_box_2_ábra_chart'!A1" display="1_box_2_ábra_chart" xr:uid="{E22E28D0-E569-4AEF-8C7D-CC966BD37C2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2"/>
  <sheetViews>
    <sheetView zoomScale="75" zoomScaleNormal="75" workbookViewId="0"/>
  </sheetViews>
  <sheetFormatPr defaultColWidth="9.140625" defaultRowHeight="15.75" x14ac:dyDescent="0.25"/>
  <cols>
    <col min="1" max="1" width="12.5703125" style="73" bestFit="1" customWidth="1"/>
    <col min="2" max="2" width="104.28515625" style="73" bestFit="1" customWidth="1"/>
    <col min="3" max="3" width="9.140625" style="73"/>
    <col min="4" max="4" width="10" style="73" bestFit="1" customWidth="1"/>
    <col min="5" max="5" width="9.7109375" style="73" bestFit="1" customWidth="1"/>
    <col min="6" max="6" width="10.42578125" style="73" bestFit="1" customWidth="1"/>
    <col min="7" max="7" width="13.42578125" style="73" bestFit="1" customWidth="1"/>
    <col min="8" max="8" width="14.5703125" style="73" bestFit="1" customWidth="1"/>
    <col min="9" max="9" width="12.85546875" style="73" customWidth="1"/>
    <col min="10" max="13" width="19.85546875" style="73" customWidth="1"/>
    <col min="14" max="14" width="47.7109375" style="73" bestFit="1" customWidth="1"/>
    <col min="15" max="16384" width="9.140625" style="73"/>
  </cols>
  <sheetData>
    <row r="1" spans="1:16" x14ac:dyDescent="0.25">
      <c r="A1" s="73" t="s">
        <v>2</v>
      </c>
      <c r="B1" s="74" t="s">
        <v>164</v>
      </c>
      <c r="C1" s="165" t="s">
        <v>449</v>
      </c>
    </row>
    <row r="2" spans="1:16" x14ac:dyDescent="0.25">
      <c r="A2" s="73" t="s">
        <v>3</v>
      </c>
      <c r="B2" s="75" t="s">
        <v>479</v>
      </c>
      <c r="N2" s="77"/>
      <c r="O2" s="78"/>
      <c r="P2" s="78"/>
    </row>
    <row r="3" spans="1:16" x14ac:dyDescent="0.25">
      <c r="A3" s="73" t="s">
        <v>4</v>
      </c>
      <c r="B3" s="76" t="s">
        <v>93</v>
      </c>
      <c r="N3" s="77"/>
      <c r="O3" s="78"/>
      <c r="P3" s="78"/>
    </row>
    <row r="4" spans="1:16" x14ac:dyDescent="0.25">
      <c r="A4" s="73" t="s">
        <v>5</v>
      </c>
      <c r="B4" s="76" t="s">
        <v>94</v>
      </c>
      <c r="O4" s="78"/>
      <c r="P4" s="78"/>
    </row>
    <row r="5" spans="1:16" x14ac:dyDescent="0.25">
      <c r="A5" s="73" t="s">
        <v>6</v>
      </c>
      <c r="D5" s="77"/>
      <c r="E5" s="78"/>
      <c r="F5" s="78"/>
      <c r="H5" s="79"/>
      <c r="I5" s="79"/>
      <c r="O5" s="78"/>
      <c r="P5" s="78"/>
    </row>
    <row r="6" spans="1:16" x14ac:dyDescent="0.25">
      <c r="A6" s="73" t="s">
        <v>7</v>
      </c>
      <c r="D6" s="77"/>
      <c r="E6" s="78"/>
      <c r="F6" s="78"/>
      <c r="H6" s="79"/>
      <c r="I6" s="79"/>
    </row>
    <row r="7" spans="1:16" x14ac:dyDescent="0.25">
      <c r="E7" s="78"/>
      <c r="F7" s="78"/>
    </row>
    <row r="8" spans="1:16" x14ac:dyDescent="0.25">
      <c r="E8" s="78"/>
      <c r="F8" s="78"/>
      <c r="N8" s="77"/>
      <c r="O8" s="78"/>
      <c r="P8" s="78"/>
    </row>
    <row r="9" spans="1:16" x14ac:dyDescent="0.25">
      <c r="E9" s="80"/>
      <c r="F9" s="80"/>
      <c r="N9" s="77"/>
      <c r="O9" s="78"/>
      <c r="P9" s="78"/>
    </row>
    <row r="10" spans="1:16" x14ac:dyDescent="0.25">
      <c r="E10" s="80"/>
      <c r="F10" s="80"/>
      <c r="O10" s="78"/>
      <c r="P10" s="78"/>
    </row>
    <row r="11" spans="1:16" x14ac:dyDescent="0.25">
      <c r="E11" s="77" t="s">
        <v>127</v>
      </c>
      <c r="F11" s="73" t="s">
        <v>129</v>
      </c>
      <c r="G11" s="73" t="s">
        <v>128</v>
      </c>
      <c r="H11" s="73" t="s">
        <v>131</v>
      </c>
      <c r="I11" s="73" t="s">
        <v>1622</v>
      </c>
      <c r="O11" s="78"/>
    </row>
    <row r="12" spans="1:16" x14ac:dyDescent="0.25">
      <c r="E12" s="73" t="s">
        <v>114</v>
      </c>
      <c r="F12" s="73" t="s">
        <v>115</v>
      </c>
      <c r="G12" s="73" t="s">
        <v>113</v>
      </c>
      <c r="H12" s="73" t="s">
        <v>165</v>
      </c>
      <c r="I12" s="73" t="s">
        <v>1621</v>
      </c>
    </row>
    <row r="13" spans="1:16" x14ac:dyDescent="0.25">
      <c r="C13" s="73">
        <v>2012</v>
      </c>
      <c r="D13" s="73">
        <v>2012</v>
      </c>
      <c r="E13" s="83">
        <v>6.3</v>
      </c>
      <c r="F13" s="83">
        <v>45.936</v>
      </c>
      <c r="G13" s="83">
        <v>65.078999999999994</v>
      </c>
      <c r="H13" s="83">
        <v>196.65199999999999</v>
      </c>
      <c r="I13" s="83">
        <v>37.365391904244717</v>
      </c>
      <c r="J13" s="182"/>
      <c r="N13" s="77"/>
      <c r="O13" s="78"/>
      <c r="P13" s="78"/>
    </row>
    <row r="14" spans="1:16" x14ac:dyDescent="0.25">
      <c r="C14" s="73">
        <v>2013</v>
      </c>
      <c r="D14" s="73">
        <v>2013</v>
      </c>
      <c r="E14" s="83">
        <v>11.095000000000001</v>
      </c>
      <c r="F14" s="83">
        <v>40.445</v>
      </c>
      <c r="G14" s="83">
        <v>86.6</v>
      </c>
      <c r="H14" s="83">
        <v>85.882999999999996</v>
      </c>
      <c r="I14" s="83">
        <v>61.663311356423222</v>
      </c>
      <c r="J14" s="182"/>
      <c r="O14" s="78"/>
      <c r="P14" s="78"/>
    </row>
    <row r="15" spans="1:16" x14ac:dyDescent="0.25">
      <c r="C15" s="73">
        <v>2014</v>
      </c>
      <c r="D15" s="73">
        <v>2014</v>
      </c>
      <c r="E15" s="83">
        <v>12.54</v>
      </c>
      <c r="F15" s="83">
        <v>64.95</v>
      </c>
      <c r="G15" s="83">
        <v>133.285</v>
      </c>
      <c r="H15" s="83">
        <v>164.36</v>
      </c>
      <c r="I15" s="83">
        <v>56.186439548429234</v>
      </c>
      <c r="J15" s="182"/>
      <c r="O15" s="78"/>
      <c r="P15" s="78"/>
    </row>
    <row r="16" spans="1:16" x14ac:dyDescent="0.25">
      <c r="C16" s="73">
        <v>2015</v>
      </c>
      <c r="D16" s="73">
        <v>2015</v>
      </c>
      <c r="E16" s="83">
        <v>22</v>
      </c>
      <c r="F16" s="83">
        <v>44.87</v>
      </c>
      <c r="G16" s="83">
        <v>109.02500000000001</v>
      </c>
      <c r="H16" s="83">
        <v>178.565</v>
      </c>
      <c r="I16" s="83">
        <v>49.623370761157815</v>
      </c>
      <c r="J16" s="182"/>
    </row>
    <row r="17" spans="3:16" x14ac:dyDescent="0.25">
      <c r="C17" s="73">
        <v>2016</v>
      </c>
      <c r="D17" s="73">
        <v>2016</v>
      </c>
      <c r="E17" s="83">
        <v>85.632999999999996</v>
      </c>
      <c r="F17" s="83">
        <v>36.436</v>
      </c>
      <c r="G17" s="83">
        <v>84.572999999999993</v>
      </c>
      <c r="H17" s="83">
        <v>221.71299999999999</v>
      </c>
      <c r="I17" s="83">
        <v>48.240828284950567</v>
      </c>
      <c r="J17" s="182"/>
    </row>
    <row r="18" spans="3:16" x14ac:dyDescent="0.25">
      <c r="C18" s="73">
        <v>2017</v>
      </c>
      <c r="D18" s="73">
        <v>2017</v>
      </c>
      <c r="E18" s="83">
        <v>119.44799999999999</v>
      </c>
      <c r="F18" s="83">
        <v>19.95</v>
      </c>
      <c r="G18" s="83">
        <v>133.98500000000001</v>
      </c>
      <c r="H18" s="83">
        <v>344.24200000000002</v>
      </c>
      <c r="I18" s="83">
        <v>44.263590366322617</v>
      </c>
      <c r="J18" s="182"/>
      <c r="N18" s="77"/>
      <c r="O18" s="78"/>
      <c r="P18" s="78"/>
    </row>
    <row r="19" spans="3:16" x14ac:dyDescent="0.25">
      <c r="C19" s="81">
        <v>2018</v>
      </c>
      <c r="D19" s="81">
        <v>2018</v>
      </c>
      <c r="E19" s="83">
        <v>31.504000000000001</v>
      </c>
      <c r="F19" s="83">
        <v>46.804000000000002</v>
      </c>
      <c r="G19" s="83">
        <v>93.003</v>
      </c>
      <c r="H19" s="83">
        <v>206.642</v>
      </c>
      <c r="I19" s="83">
        <v>45.326006143621036</v>
      </c>
      <c r="J19" s="182"/>
      <c r="N19" s="77"/>
      <c r="O19" s="78"/>
      <c r="P19" s="78"/>
    </row>
    <row r="20" spans="3:16" x14ac:dyDescent="0.25">
      <c r="C20" s="81">
        <v>2019</v>
      </c>
      <c r="D20" s="81">
        <v>2019</v>
      </c>
      <c r="E20" s="83">
        <v>75.930000000000007</v>
      </c>
      <c r="F20" s="83">
        <v>11.893000000000001</v>
      </c>
      <c r="G20" s="83">
        <v>97.122</v>
      </c>
      <c r="H20" s="83">
        <v>230.06299999999999</v>
      </c>
      <c r="I20" s="83">
        <v>44.564201172025605</v>
      </c>
      <c r="J20" s="182"/>
      <c r="O20" s="78"/>
      <c r="P20" s="78"/>
    </row>
    <row r="21" spans="3:16" x14ac:dyDescent="0.25">
      <c r="C21" s="81">
        <v>2020</v>
      </c>
      <c r="D21" s="81">
        <v>2020</v>
      </c>
      <c r="E21" s="83">
        <v>114.666</v>
      </c>
      <c r="F21" s="83">
        <v>54.296999999999997</v>
      </c>
      <c r="G21" s="83">
        <v>167.66900000000001</v>
      </c>
      <c r="H21" s="83">
        <v>201.303</v>
      </c>
      <c r="I21" s="83">
        <v>62.57856432468607</v>
      </c>
      <c r="J21" s="182"/>
      <c r="O21" s="78"/>
      <c r="P21" s="78"/>
    </row>
    <row r="22" spans="3:16" x14ac:dyDescent="0.25">
      <c r="C22" s="81">
        <v>2021</v>
      </c>
      <c r="D22" s="81">
        <v>2021</v>
      </c>
      <c r="E22" s="83">
        <v>296.83100000000002</v>
      </c>
      <c r="F22" s="83">
        <v>15.103</v>
      </c>
      <c r="G22" s="83">
        <v>121.29600000000001</v>
      </c>
      <c r="H22" s="83">
        <v>202.35400000000001</v>
      </c>
      <c r="I22" s="83">
        <v>68.162508810794478</v>
      </c>
      <c r="J22" s="182"/>
      <c r="O22" s="78"/>
      <c r="P22" s="78"/>
    </row>
    <row r="23" spans="3:16" x14ac:dyDescent="0.25">
      <c r="C23" s="56" t="s">
        <v>1804</v>
      </c>
      <c r="D23" s="220" t="s">
        <v>1805</v>
      </c>
      <c r="E23" s="83">
        <v>75.512</v>
      </c>
      <c r="F23" s="83">
        <v>11.955</v>
      </c>
      <c r="G23" s="83">
        <v>80.700999999999993</v>
      </c>
      <c r="H23" s="83">
        <v>70.62</v>
      </c>
      <c r="I23" s="83">
        <v>70.425649530127146</v>
      </c>
      <c r="J23" s="182"/>
      <c r="O23" s="78"/>
      <c r="P23" s="78"/>
    </row>
    <row r="24" spans="3:16" x14ac:dyDescent="0.25">
      <c r="C24" s="81">
        <v>2022</v>
      </c>
      <c r="D24" s="81">
        <v>2022</v>
      </c>
      <c r="E24" s="83">
        <v>204.67699999999999</v>
      </c>
      <c r="F24" s="83">
        <v>20.672999999999998</v>
      </c>
      <c r="G24" s="83">
        <v>301.476</v>
      </c>
      <c r="H24" s="83">
        <v>152.899</v>
      </c>
      <c r="I24" s="83">
        <v>77.505756004266431</v>
      </c>
      <c r="J24" s="182"/>
      <c r="O24" s="78"/>
      <c r="P24" s="78"/>
    </row>
    <row r="25" spans="3:16" x14ac:dyDescent="0.25">
      <c r="C25" s="56" t="s">
        <v>1801</v>
      </c>
      <c r="D25" s="220" t="s">
        <v>1800</v>
      </c>
      <c r="E25" s="83">
        <v>70.341999999999999</v>
      </c>
      <c r="F25" s="83">
        <v>25.759</v>
      </c>
      <c r="G25" s="83">
        <v>42.286000000000001</v>
      </c>
      <c r="H25" s="83">
        <v>93.408999999999992</v>
      </c>
      <c r="I25" s="83">
        <v>59.702065609415179</v>
      </c>
      <c r="J25" s="182"/>
      <c r="O25" s="78"/>
      <c r="P25" s="78"/>
    </row>
    <row r="26" spans="3:16" x14ac:dyDescent="0.25">
      <c r="C26" s="56"/>
      <c r="D26" s="220"/>
      <c r="E26" s="83"/>
      <c r="F26" s="83"/>
      <c r="G26" s="83"/>
      <c r="H26" s="83"/>
      <c r="N26" s="77"/>
      <c r="O26" s="78"/>
      <c r="P26" s="78"/>
    </row>
    <row r="27" spans="3:16" x14ac:dyDescent="0.25">
      <c r="C27" s="56"/>
      <c r="D27" s="220"/>
      <c r="N27" s="77"/>
      <c r="O27" s="78"/>
      <c r="P27" s="78"/>
    </row>
    <row r="28" spans="3:16" x14ac:dyDescent="0.25">
      <c r="I28" s="77"/>
      <c r="O28" s="78"/>
      <c r="P28" s="78"/>
    </row>
    <row r="29" spans="3:16" x14ac:dyDescent="0.25">
      <c r="E29" s="77"/>
      <c r="F29" s="77"/>
      <c r="G29" s="77"/>
      <c r="H29" s="77"/>
      <c r="O29" s="78"/>
      <c r="P29" s="78"/>
    </row>
    <row r="30" spans="3:16" x14ac:dyDescent="0.25">
      <c r="E30" s="84"/>
      <c r="F30" s="84"/>
      <c r="G30" s="84"/>
      <c r="H30" s="84"/>
    </row>
    <row r="32" spans="3:16" x14ac:dyDescent="0.25">
      <c r="N32" s="77"/>
      <c r="O32" s="78"/>
      <c r="P32" s="78"/>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2476-FE47-4541-B5DD-DE4E113D7CF2}">
  <dimension ref="A1:O31"/>
  <sheetViews>
    <sheetView zoomScale="75" zoomScaleNormal="75" workbookViewId="0"/>
  </sheetViews>
  <sheetFormatPr defaultColWidth="9.140625" defaultRowHeight="15.75" x14ac:dyDescent="0.25"/>
  <cols>
    <col min="1" max="1" width="13.7109375" style="73" bestFit="1" customWidth="1"/>
    <col min="2" max="2" width="104.28515625" style="73" bestFit="1" customWidth="1"/>
    <col min="3" max="3" width="9.140625" style="73"/>
    <col min="4" max="4" width="10" style="73" bestFit="1" customWidth="1"/>
    <col min="5" max="5" width="9.7109375" style="73" bestFit="1" customWidth="1"/>
    <col min="6" max="6" width="10.42578125" style="73" bestFit="1" customWidth="1"/>
    <col min="7" max="7" width="13.42578125" style="73" bestFit="1" customWidth="1"/>
    <col min="8" max="12" width="19.85546875" style="73" customWidth="1"/>
    <col min="13" max="13" width="47.7109375" style="73" bestFit="1" customWidth="1"/>
    <col min="14" max="16384" width="9.140625" style="73"/>
  </cols>
  <sheetData>
    <row r="1" spans="1:15" x14ac:dyDescent="0.25">
      <c r="A1" s="73" t="s">
        <v>2</v>
      </c>
      <c r="B1" s="74" t="s">
        <v>1723</v>
      </c>
      <c r="C1" s="165" t="s">
        <v>449</v>
      </c>
    </row>
    <row r="2" spans="1:15" x14ac:dyDescent="0.25">
      <c r="A2" s="73" t="s">
        <v>3</v>
      </c>
      <c r="B2" s="75" t="s">
        <v>1724</v>
      </c>
      <c r="M2" s="77"/>
      <c r="N2" s="78"/>
      <c r="O2" s="78"/>
    </row>
    <row r="3" spans="1:15" x14ac:dyDescent="0.25">
      <c r="A3" s="73" t="s">
        <v>4</v>
      </c>
      <c r="B3" s="76" t="s">
        <v>125</v>
      </c>
      <c r="M3" s="77"/>
      <c r="N3" s="78"/>
      <c r="O3" s="78"/>
    </row>
    <row r="4" spans="1:15" x14ac:dyDescent="0.25">
      <c r="A4" s="73" t="s">
        <v>5</v>
      </c>
      <c r="B4" s="76" t="s">
        <v>126</v>
      </c>
      <c r="N4" s="78"/>
      <c r="O4" s="78"/>
    </row>
    <row r="5" spans="1:15" x14ac:dyDescent="0.25">
      <c r="A5" s="73" t="s">
        <v>6</v>
      </c>
      <c r="B5" s="73" t="s">
        <v>1829</v>
      </c>
      <c r="D5" s="77"/>
      <c r="E5" s="78"/>
      <c r="F5" s="78"/>
      <c r="H5" s="79"/>
      <c r="N5" s="78"/>
      <c r="O5" s="78"/>
    </row>
    <row r="6" spans="1:15" x14ac:dyDescent="0.25">
      <c r="A6" s="73" t="s">
        <v>7</v>
      </c>
      <c r="B6" s="73" t="s">
        <v>1994</v>
      </c>
      <c r="D6" s="77"/>
      <c r="E6" s="78"/>
      <c r="F6" s="78"/>
      <c r="H6" s="79"/>
    </row>
    <row r="7" spans="1:15" x14ac:dyDescent="0.25">
      <c r="E7" s="78"/>
      <c r="F7" s="78"/>
    </row>
    <row r="8" spans="1:15" x14ac:dyDescent="0.25">
      <c r="E8" s="78"/>
      <c r="F8" s="78"/>
      <c r="M8" s="77"/>
      <c r="N8" s="78"/>
      <c r="O8" s="78"/>
    </row>
    <row r="9" spans="1:15" x14ac:dyDescent="0.25">
      <c r="E9" s="80"/>
      <c r="F9" s="80" t="s">
        <v>1838</v>
      </c>
      <c r="I9" s="73" t="s">
        <v>1840</v>
      </c>
      <c r="M9" s="77"/>
      <c r="N9" s="78"/>
      <c r="O9" s="78"/>
    </row>
    <row r="10" spans="1:15" x14ac:dyDescent="0.25">
      <c r="E10" s="80"/>
      <c r="F10" s="80" t="s">
        <v>1837</v>
      </c>
      <c r="I10" s="73" t="s">
        <v>1839</v>
      </c>
      <c r="N10" s="78"/>
      <c r="O10" s="78"/>
    </row>
    <row r="11" spans="1:15" x14ac:dyDescent="0.25">
      <c r="F11" s="77" t="s">
        <v>1553</v>
      </c>
      <c r="G11" s="73" t="s">
        <v>1554</v>
      </c>
      <c r="H11" s="73" t="s">
        <v>1555</v>
      </c>
      <c r="I11" s="77" t="s">
        <v>1553</v>
      </c>
      <c r="J11" s="73" t="s">
        <v>1554</v>
      </c>
      <c r="K11" s="73" t="s">
        <v>1555</v>
      </c>
      <c r="N11" s="78"/>
    </row>
    <row r="12" spans="1:15" x14ac:dyDescent="0.25">
      <c r="F12" s="73" t="s">
        <v>1518</v>
      </c>
      <c r="G12" s="73" t="s">
        <v>1519</v>
      </c>
      <c r="H12" s="73" t="s">
        <v>1520</v>
      </c>
      <c r="I12" s="73" t="s">
        <v>1518</v>
      </c>
      <c r="J12" s="73" t="s">
        <v>1519</v>
      </c>
      <c r="K12" s="73" t="s">
        <v>1520</v>
      </c>
    </row>
    <row r="13" spans="1:15" x14ac:dyDescent="0.25">
      <c r="D13" s="73">
        <v>2012</v>
      </c>
      <c r="E13" s="73">
        <v>2012</v>
      </c>
      <c r="F13" s="83">
        <v>78.099999999999994</v>
      </c>
      <c r="G13" s="83">
        <v>31.448</v>
      </c>
      <c r="H13" s="83">
        <v>142.04300000000001</v>
      </c>
      <c r="I13" s="182"/>
      <c r="L13" s="77"/>
      <c r="M13" s="77"/>
      <c r="N13" s="78"/>
      <c r="O13" s="78"/>
    </row>
    <row r="14" spans="1:15" x14ac:dyDescent="0.25">
      <c r="D14" s="73">
        <v>2013</v>
      </c>
      <c r="E14" s="73">
        <v>2013</v>
      </c>
      <c r="F14" s="83">
        <v>86.7</v>
      </c>
      <c r="G14" s="83">
        <v>92.846999999999994</v>
      </c>
      <c r="H14" s="83">
        <v>188.8</v>
      </c>
      <c r="I14" s="182"/>
      <c r="L14" s="77"/>
      <c r="M14" s="77"/>
      <c r="N14" s="78"/>
      <c r="O14" s="78"/>
    </row>
    <row r="15" spans="1:15" x14ac:dyDescent="0.25">
      <c r="D15" s="73">
        <v>2014</v>
      </c>
      <c r="E15" s="73">
        <v>2014</v>
      </c>
      <c r="F15" s="83">
        <v>353.85</v>
      </c>
      <c r="G15" s="83">
        <v>35.143999999999998</v>
      </c>
      <c r="H15" s="83">
        <v>138.5</v>
      </c>
      <c r="I15" s="182"/>
      <c r="L15" s="77"/>
      <c r="M15" s="77"/>
      <c r="N15" s="78"/>
      <c r="O15" s="78"/>
    </row>
    <row r="16" spans="1:15" x14ac:dyDescent="0.25">
      <c r="D16" s="73">
        <v>2015</v>
      </c>
      <c r="E16" s="73">
        <v>2015</v>
      </c>
      <c r="F16" s="83">
        <v>71.900000000000006</v>
      </c>
      <c r="G16" s="83">
        <v>72.5</v>
      </c>
      <c r="H16" s="83">
        <v>253.42500000000001</v>
      </c>
      <c r="I16" s="182"/>
      <c r="L16" s="77"/>
      <c r="M16" s="77"/>
    </row>
    <row r="17" spans="3:15" x14ac:dyDescent="0.25">
      <c r="D17" s="73">
        <v>2016</v>
      </c>
      <c r="E17" s="73">
        <v>2016</v>
      </c>
      <c r="F17" s="83">
        <v>70.626999999999995</v>
      </c>
      <c r="G17" s="83">
        <v>107.663</v>
      </c>
      <c r="H17" s="83">
        <v>142.69999999999999</v>
      </c>
      <c r="I17" s="182"/>
      <c r="L17" s="77"/>
      <c r="M17" s="77"/>
    </row>
    <row r="18" spans="3:15" x14ac:dyDescent="0.25">
      <c r="D18" s="73">
        <v>2017</v>
      </c>
      <c r="E18" s="73">
        <v>2017</v>
      </c>
      <c r="F18" s="83">
        <v>458.19</v>
      </c>
      <c r="G18" s="83">
        <v>168.239</v>
      </c>
      <c r="H18" s="83">
        <v>76.775999999999996</v>
      </c>
      <c r="I18" s="182"/>
      <c r="L18" s="77"/>
      <c r="M18" s="77"/>
      <c r="N18" s="78"/>
      <c r="O18" s="78"/>
    </row>
    <row r="19" spans="3:15" x14ac:dyDescent="0.25">
      <c r="C19" s="81"/>
      <c r="D19" s="81">
        <v>2018</v>
      </c>
      <c r="E19" s="81">
        <v>2018</v>
      </c>
      <c r="F19" s="83">
        <v>267.39999999999998</v>
      </c>
      <c r="G19" s="83">
        <v>173.5</v>
      </c>
      <c r="H19" s="83">
        <v>103.7</v>
      </c>
      <c r="I19" s="182"/>
      <c r="L19" s="77"/>
      <c r="M19" s="77"/>
      <c r="N19" s="78"/>
      <c r="O19" s="78"/>
    </row>
    <row r="20" spans="3:15" x14ac:dyDescent="0.25">
      <c r="C20" s="81"/>
      <c r="D20" s="81">
        <v>2019</v>
      </c>
      <c r="E20" s="81">
        <v>2019</v>
      </c>
      <c r="F20" s="83">
        <v>105.6</v>
      </c>
      <c r="G20" s="83">
        <v>231.267</v>
      </c>
      <c r="H20" s="83">
        <v>109.9</v>
      </c>
      <c r="I20" s="182"/>
      <c r="L20" s="77"/>
      <c r="M20" s="77"/>
      <c r="N20" s="78"/>
      <c r="O20" s="78"/>
    </row>
    <row r="21" spans="3:15" x14ac:dyDescent="0.25">
      <c r="D21" s="73">
        <v>2020</v>
      </c>
      <c r="E21" s="73">
        <v>2020</v>
      </c>
      <c r="F21" s="83">
        <v>192.5</v>
      </c>
      <c r="G21" s="83">
        <v>276</v>
      </c>
      <c r="H21" s="83">
        <v>206.9</v>
      </c>
      <c r="I21" s="182"/>
      <c r="L21" s="77"/>
      <c r="M21" s="77"/>
      <c r="N21" s="78"/>
      <c r="O21" s="78"/>
    </row>
    <row r="22" spans="3:15" x14ac:dyDescent="0.25">
      <c r="C22" s="81"/>
      <c r="D22" s="81">
        <v>2021</v>
      </c>
      <c r="E22" s="81">
        <v>2021</v>
      </c>
      <c r="F22" s="83">
        <v>204.77</v>
      </c>
      <c r="G22" s="83">
        <v>533.11699999999996</v>
      </c>
      <c r="H22" s="83">
        <v>196.79</v>
      </c>
      <c r="I22" s="182"/>
      <c r="L22" s="77"/>
      <c r="M22" s="77"/>
    </row>
    <row r="23" spans="3:15" x14ac:dyDescent="0.25">
      <c r="C23" s="81"/>
      <c r="D23" s="81">
        <v>2022</v>
      </c>
      <c r="E23" s="81">
        <v>2022</v>
      </c>
      <c r="F23" s="83">
        <v>235.18299999999999</v>
      </c>
      <c r="G23" s="83">
        <v>456.61</v>
      </c>
      <c r="H23" s="83">
        <v>299.81099999999998</v>
      </c>
      <c r="I23" s="182"/>
      <c r="L23" s="77"/>
      <c r="M23" s="77"/>
    </row>
    <row r="24" spans="3:15" x14ac:dyDescent="0.25">
      <c r="D24" s="73" t="s">
        <v>1484</v>
      </c>
      <c r="E24" s="73" t="s">
        <v>1485</v>
      </c>
      <c r="F24" s="83">
        <v>155.4</v>
      </c>
      <c r="G24" s="83">
        <v>328.4</v>
      </c>
      <c r="H24" s="83">
        <v>84</v>
      </c>
      <c r="I24" s="77">
        <v>776</v>
      </c>
      <c r="J24" s="77">
        <v>774</v>
      </c>
      <c r="K24" s="77">
        <v>629.4</v>
      </c>
    </row>
    <row r="25" spans="3:15" x14ac:dyDescent="0.25">
      <c r="D25" s="73" t="s">
        <v>1617</v>
      </c>
      <c r="E25" s="73" t="s">
        <v>1618</v>
      </c>
      <c r="I25" s="77">
        <v>1234.3</v>
      </c>
      <c r="J25" s="77">
        <v>413.1</v>
      </c>
      <c r="K25" s="77">
        <v>227.3</v>
      </c>
      <c r="M25" s="77"/>
      <c r="N25" s="78"/>
      <c r="O25" s="78"/>
    </row>
    <row r="26" spans="3:15" x14ac:dyDescent="0.25">
      <c r="D26" s="82"/>
      <c r="M26" s="77"/>
      <c r="N26" s="78"/>
      <c r="O26" s="78"/>
    </row>
    <row r="27" spans="3:15" x14ac:dyDescent="0.25">
      <c r="H27" s="77"/>
      <c r="N27" s="78"/>
      <c r="O27" s="78"/>
    </row>
    <row r="28" spans="3:15" x14ac:dyDescent="0.25">
      <c r="E28" s="77"/>
      <c r="F28" s="77"/>
      <c r="G28" s="77"/>
      <c r="H28" s="77"/>
      <c r="N28" s="78"/>
      <c r="O28" s="78"/>
    </row>
    <row r="29" spans="3:15" x14ac:dyDescent="0.25">
      <c r="E29" s="84"/>
      <c r="F29" s="77"/>
      <c r="G29" s="77"/>
      <c r="H29" s="77"/>
      <c r="I29" s="77"/>
    </row>
    <row r="30" spans="3:15" x14ac:dyDescent="0.25">
      <c r="F30" s="77"/>
      <c r="G30" s="77"/>
      <c r="H30" s="77"/>
    </row>
    <row r="31" spans="3:15" x14ac:dyDescent="0.25">
      <c r="M31" s="77"/>
      <c r="N31" s="78"/>
      <c r="O31" s="78"/>
    </row>
  </sheetData>
  <hyperlinks>
    <hyperlink ref="C1" location="Jegyzék_index!A1" display="Vissza a jegyzékre / Return to the Index" xr:uid="{7CF9F91E-3745-4685-ACE5-5BB7403167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302C-9DDA-4A07-A5FA-9AA3C4DE6451}">
  <dimension ref="A1:G135"/>
  <sheetViews>
    <sheetView showGridLines="0" zoomScale="75" zoomScaleNormal="75" workbookViewId="0"/>
  </sheetViews>
  <sheetFormatPr defaultColWidth="9.140625" defaultRowHeight="15.75" x14ac:dyDescent="0.25"/>
  <cols>
    <col min="1" max="1" width="15.28515625" style="23" bestFit="1" customWidth="1"/>
    <col min="2" max="2" width="86" style="23" customWidth="1"/>
    <col min="3" max="3" width="18.28515625" style="23" customWidth="1"/>
    <col min="4" max="4" width="14.5703125" style="20" bestFit="1" customWidth="1"/>
    <col min="5" max="5" width="22.140625" style="20" customWidth="1"/>
    <col min="6" max="6" width="13.85546875" style="20" customWidth="1"/>
    <col min="7" max="7" width="18.7109375" style="20" customWidth="1"/>
    <col min="8" max="16384" width="9.140625" style="20"/>
  </cols>
  <sheetData>
    <row r="1" spans="1:7" x14ac:dyDescent="0.25">
      <c r="A1" s="22" t="s">
        <v>2</v>
      </c>
      <c r="B1" s="31" t="s">
        <v>1915</v>
      </c>
      <c r="C1" s="165" t="s">
        <v>449</v>
      </c>
    </row>
    <row r="2" spans="1:7" x14ac:dyDescent="0.25">
      <c r="A2" s="22" t="s">
        <v>3</v>
      </c>
      <c r="B2" s="31" t="s">
        <v>1916</v>
      </c>
      <c r="C2" s="31"/>
    </row>
    <row r="3" spans="1:7" s="21" customFormat="1" x14ac:dyDescent="0.25">
      <c r="A3" s="26" t="s">
        <v>4</v>
      </c>
      <c r="B3" s="26" t="s">
        <v>8</v>
      </c>
      <c r="C3" s="26"/>
    </row>
    <row r="4" spans="1:7" s="21" customFormat="1" x14ac:dyDescent="0.25">
      <c r="A4" s="26" t="s">
        <v>5</v>
      </c>
      <c r="B4" s="26" t="s">
        <v>11</v>
      </c>
      <c r="C4" s="26"/>
    </row>
    <row r="5" spans="1:7" x14ac:dyDescent="0.25">
      <c r="A5" s="24" t="s">
        <v>6</v>
      </c>
      <c r="B5" s="25" t="s">
        <v>1981</v>
      </c>
      <c r="C5" s="25"/>
    </row>
    <row r="6" spans="1:7" x14ac:dyDescent="0.25">
      <c r="A6" s="24" t="s">
        <v>7</v>
      </c>
      <c r="B6" s="25" t="s">
        <v>1998</v>
      </c>
      <c r="C6" s="25"/>
    </row>
    <row r="9" spans="1:7" x14ac:dyDescent="0.25">
      <c r="A9" s="20"/>
      <c r="B9" s="20"/>
      <c r="C9" s="20"/>
      <c r="D9" s="27"/>
      <c r="E9" s="23"/>
      <c r="F9" s="23"/>
      <c r="G9" s="23"/>
    </row>
    <row r="10" spans="1:7" x14ac:dyDescent="0.25">
      <c r="A10" s="20"/>
      <c r="B10" s="20"/>
      <c r="C10" s="20"/>
      <c r="D10" s="23"/>
      <c r="E10" s="23"/>
      <c r="F10" s="23"/>
      <c r="G10" s="23"/>
    </row>
    <row r="11" spans="1:7" x14ac:dyDescent="0.25">
      <c r="A11" s="20"/>
      <c r="B11" s="20"/>
      <c r="C11" s="20"/>
      <c r="D11" s="23"/>
      <c r="E11" s="23"/>
      <c r="F11" s="23"/>
      <c r="G11" s="23"/>
    </row>
    <row r="12" spans="1:7" x14ac:dyDescent="0.25">
      <c r="D12" s="23"/>
      <c r="E12" s="23"/>
      <c r="F12" s="23"/>
      <c r="G12" s="23"/>
    </row>
    <row r="13" spans="1:7" ht="47.25" x14ac:dyDescent="0.25">
      <c r="A13" s="20"/>
      <c r="B13" s="20"/>
      <c r="C13" s="20"/>
      <c r="D13" s="23"/>
      <c r="E13" s="66" t="s">
        <v>1778</v>
      </c>
      <c r="F13" s="66" t="s">
        <v>1779</v>
      </c>
      <c r="G13" s="66" t="s">
        <v>1920</v>
      </c>
    </row>
    <row r="14" spans="1:7" ht="31.5" x14ac:dyDescent="0.25">
      <c r="A14" s="20"/>
      <c r="B14" s="20"/>
      <c r="C14" s="20"/>
      <c r="D14" s="23"/>
      <c r="E14" s="66" t="s">
        <v>1780</v>
      </c>
      <c r="F14" s="66" t="s">
        <v>24</v>
      </c>
      <c r="G14" s="66" t="s">
        <v>1921</v>
      </c>
    </row>
    <row r="15" spans="1:7" x14ac:dyDescent="0.25">
      <c r="A15" s="20"/>
      <c r="B15" s="20"/>
      <c r="C15" s="20"/>
      <c r="D15" s="28">
        <v>43466</v>
      </c>
      <c r="E15" s="29">
        <v>5.3148971116558243</v>
      </c>
      <c r="F15" s="30">
        <v>5.7555409409768714</v>
      </c>
      <c r="G15" s="30">
        <v>7.7803732081963375</v>
      </c>
    </row>
    <row r="16" spans="1:7" x14ac:dyDescent="0.25">
      <c r="A16" s="20"/>
      <c r="B16" s="20"/>
      <c r="C16" s="20"/>
      <c r="D16" s="28">
        <v>43497</v>
      </c>
      <c r="E16" s="29">
        <v>8.3253790087138668</v>
      </c>
      <c r="F16" s="30">
        <v>9.2293935716036373</v>
      </c>
      <c r="G16" s="30">
        <v>13.736679571904389</v>
      </c>
    </row>
    <row r="17" spans="1:7" x14ac:dyDescent="0.25">
      <c r="A17" s="20"/>
      <c r="B17" s="20"/>
      <c r="C17" s="20"/>
      <c r="D17" s="28">
        <v>43525</v>
      </c>
      <c r="E17" s="29">
        <v>6.3150927597099837</v>
      </c>
      <c r="F17" s="30">
        <v>6.7571366540276472</v>
      </c>
      <c r="G17" s="30">
        <v>14.36053536886493</v>
      </c>
    </row>
    <row r="18" spans="1:7" x14ac:dyDescent="0.25">
      <c r="A18" s="20"/>
      <c r="B18" s="20"/>
      <c r="C18" s="20"/>
      <c r="D18" s="28">
        <v>43556</v>
      </c>
      <c r="E18" s="29">
        <v>7.02907085167395</v>
      </c>
      <c r="F18" s="30">
        <v>7.5122585923772789</v>
      </c>
      <c r="G18" s="30">
        <v>5.3757660054136949</v>
      </c>
    </row>
    <row r="19" spans="1:7" x14ac:dyDescent="0.25">
      <c r="A19" s="20"/>
      <c r="B19" s="20"/>
      <c r="C19" s="20"/>
      <c r="D19" s="28">
        <v>43586</v>
      </c>
      <c r="E19" s="29">
        <v>3.3091282587251101</v>
      </c>
      <c r="F19" s="30">
        <v>2.9371290494494247</v>
      </c>
      <c r="G19" s="30">
        <v>0.59812626302679917</v>
      </c>
    </row>
    <row r="20" spans="1:7" x14ac:dyDescent="0.25">
      <c r="A20" s="20"/>
      <c r="B20" s="20"/>
      <c r="C20" s="20"/>
      <c r="D20" s="28">
        <v>43617</v>
      </c>
      <c r="E20" s="29">
        <v>5.0649678617048295</v>
      </c>
      <c r="F20" s="30">
        <v>5.2985843572072326</v>
      </c>
      <c r="G20" s="30">
        <v>7.6993181116334313</v>
      </c>
    </row>
    <row r="21" spans="1:7" x14ac:dyDescent="0.25">
      <c r="A21" s="20"/>
      <c r="B21" s="20"/>
      <c r="C21" s="20"/>
      <c r="D21" s="28">
        <v>43647</v>
      </c>
      <c r="E21" s="29">
        <v>6.204139727107588</v>
      </c>
      <c r="F21" s="30">
        <v>6.3102503113686055</v>
      </c>
      <c r="G21" s="30">
        <v>6.1071434099660991</v>
      </c>
    </row>
    <row r="22" spans="1:7" x14ac:dyDescent="0.25">
      <c r="A22" s="20"/>
      <c r="B22" s="20"/>
      <c r="C22" s="20"/>
      <c r="D22" s="28">
        <v>43678</v>
      </c>
      <c r="E22" s="29">
        <v>5.904603829091613</v>
      </c>
      <c r="F22" s="30">
        <v>5.6078646691453855</v>
      </c>
      <c r="G22" s="30">
        <v>4.9366189737014565</v>
      </c>
    </row>
    <row r="23" spans="1:7" x14ac:dyDescent="0.25">
      <c r="A23" s="20"/>
      <c r="B23" s="20"/>
      <c r="C23" s="20"/>
      <c r="D23" s="28">
        <v>43709</v>
      </c>
      <c r="E23" s="29">
        <v>5.8814415613005053</v>
      </c>
      <c r="F23" s="30">
        <v>5.9704439908201863</v>
      </c>
      <c r="G23" s="30">
        <v>6.0177245611291426</v>
      </c>
    </row>
    <row r="24" spans="1:7" x14ac:dyDescent="0.25">
      <c r="A24" s="20"/>
      <c r="B24" s="20"/>
      <c r="C24" s="20"/>
      <c r="D24" s="28">
        <v>43739</v>
      </c>
      <c r="E24" s="29">
        <v>6.2710188813908161</v>
      </c>
      <c r="F24" s="30">
        <v>6.1636155174645353</v>
      </c>
      <c r="G24" s="30">
        <v>5.5665727764087762</v>
      </c>
    </row>
    <row r="25" spans="1:7" x14ac:dyDescent="0.25">
      <c r="A25" s="20"/>
      <c r="B25" s="20"/>
      <c r="C25" s="20"/>
      <c r="D25" s="28">
        <v>43770</v>
      </c>
      <c r="E25" s="29">
        <v>9.5922694077245723</v>
      </c>
      <c r="F25" s="30">
        <v>8.0525713988402998</v>
      </c>
      <c r="G25" s="30">
        <v>1.1554022105670043</v>
      </c>
    </row>
    <row r="26" spans="1:7" x14ac:dyDescent="0.25">
      <c r="A26" s="20"/>
      <c r="B26" s="20"/>
      <c r="C26" s="20"/>
      <c r="D26" s="28">
        <v>43800</v>
      </c>
      <c r="E26" s="29">
        <v>6.4504036565599279</v>
      </c>
      <c r="F26" s="30">
        <v>6.0900751722989526</v>
      </c>
      <c r="G26" s="30">
        <v>2.469299729091091</v>
      </c>
    </row>
    <row r="27" spans="1:7" x14ac:dyDescent="0.25">
      <c r="A27" s="20"/>
      <c r="B27" s="20"/>
      <c r="C27" s="20"/>
      <c r="D27" s="28">
        <v>43831</v>
      </c>
      <c r="E27" s="29">
        <v>8.4711964668373838</v>
      </c>
      <c r="F27" s="30">
        <v>7.3542273761439247</v>
      </c>
      <c r="G27" s="30">
        <v>1.519349168346352</v>
      </c>
    </row>
    <row r="28" spans="1:7" x14ac:dyDescent="0.25">
      <c r="A28" s="20"/>
      <c r="B28" s="20"/>
      <c r="C28" s="20"/>
      <c r="D28" s="28">
        <v>43862</v>
      </c>
      <c r="E28" s="29">
        <v>8.6373969489345228</v>
      </c>
      <c r="F28" s="30">
        <v>11.439062592160568</v>
      </c>
      <c r="G28" s="30">
        <v>1.8368445212150135</v>
      </c>
    </row>
    <row r="29" spans="1:7" x14ac:dyDescent="0.25">
      <c r="A29" s="20"/>
      <c r="B29" s="20"/>
      <c r="C29" s="20"/>
      <c r="D29" s="28">
        <v>43891</v>
      </c>
      <c r="E29" s="29">
        <v>6.262003973976789</v>
      </c>
      <c r="F29" s="30">
        <v>3.0536233106274437</v>
      </c>
      <c r="G29" s="30">
        <v>-15.693099003201667</v>
      </c>
    </row>
    <row r="30" spans="1:7" x14ac:dyDescent="0.25">
      <c r="A30" s="20"/>
      <c r="B30" s="20"/>
      <c r="C30" s="20"/>
      <c r="D30" s="28">
        <v>43922</v>
      </c>
      <c r="E30" s="29">
        <v>-9.4458033956374408</v>
      </c>
      <c r="F30" s="30">
        <v>-12.402734163644396</v>
      </c>
      <c r="G30" s="30">
        <v>-25.781332994736644</v>
      </c>
    </row>
    <row r="31" spans="1:7" x14ac:dyDescent="0.25">
      <c r="A31" s="20"/>
      <c r="B31" s="20"/>
      <c r="C31" s="20"/>
      <c r="D31" s="28">
        <v>43952</v>
      </c>
      <c r="E31" s="29">
        <v>0.70736075937760745</v>
      </c>
      <c r="F31" s="30">
        <v>-2.047473162247087</v>
      </c>
      <c r="G31" s="30">
        <v>-14.222797627857588</v>
      </c>
    </row>
    <row r="32" spans="1:7" x14ac:dyDescent="0.25">
      <c r="A32" s="20"/>
      <c r="B32" s="20"/>
      <c r="C32" s="20"/>
      <c r="D32" s="28">
        <v>43983</v>
      </c>
      <c r="E32" s="29">
        <v>2.0207900146931053</v>
      </c>
      <c r="F32" s="30">
        <v>0.17929276382942305</v>
      </c>
      <c r="G32" s="30">
        <v>-10.065886635318506</v>
      </c>
    </row>
    <row r="33" spans="1:7" x14ac:dyDescent="0.25">
      <c r="A33" s="20"/>
      <c r="B33" s="20"/>
      <c r="C33" s="20"/>
      <c r="D33" s="28">
        <v>44013</v>
      </c>
      <c r="E33" s="29">
        <v>3.3774162337346922</v>
      </c>
      <c r="F33" s="30">
        <v>1.6544027333026889</v>
      </c>
      <c r="G33" s="30">
        <v>-6.5043818602685803</v>
      </c>
    </row>
    <row r="34" spans="1:7" x14ac:dyDescent="0.25">
      <c r="A34" s="20"/>
      <c r="B34" s="20"/>
      <c r="C34" s="20"/>
      <c r="D34" s="28">
        <v>44044</v>
      </c>
      <c r="E34" s="30">
        <v>-0.5918190354876316</v>
      </c>
      <c r="F34" s="30">
        <v>-1.3056799555177321</v>
      </c>
      <c r="G34" s="30">
        <v>-4.0795053312355805</v>
      </c>
    </row>
    <row r="35" spans="1:7" x14ac:dyDescent="0.25">
      <c r="A35" s="20"/>
      <c r="B35" s="20"/>
      <c r="C35" s="20"/>
      <c r="D35" s="28">
        <v>44075</v>
      </c>
      <c r="E35" s="30">
        <v>-0.93597588152940148</v>
      </c>
      <c r="F35" s="30">
        <v>-2.2072747797803487</v>
      </c>
      <c r="G35" s="30">
        <v>-9.0643556792432634</v>
      </c>
    </row>
    <row r="36" spans="1:7" x14ac:dyDescent="0.25">
      <c r="A36" s="20"/>
      <c r="B36" s="20"/>
      <c r="C36" s="20"/>
      <c r="D36" s="28">
        <v>44105</v>
      </c>
      <c r="E36" s="30">
        <v>-0.10916676809418391</v>
      </c>
      <c r="F36" s="30">
        <v>-1.8863678327581681</v>
      </c>
      <c r="G36" s="30">
        <v>-10.034802198807341</v>
      </c>
    </row>
    <row r="37" spans="1:7" x14ac:dyDescent="0.25">
      <c r="A37" s="20"/>
      <c r="B37" s="20"/>
      <c r="C37" s="20"/>
      <c r="D37" s="28">
        <v>44136</v>
      </c>
      <c r="E37" s="30">
        <v>0.76475929169662038</v>
      </c>
      <c r="F37" s="30">
        <v>-0.54225468856024861</v>
      </c>
      <c r="G37" s="30">
        <v>-8.754185036682145</v>
      </c>
    </row>
    <row r="38" spans="1:7" x14ac:dyDescent="0.25">
      <c r="A38" s="20"/>
      <c r="B38" s="20"/>
      <c r="C38" s="20"/>
      <c r="D38" s="28">
        <v>44166</v>
      </c>
      <c r="E38" s="30">
        <v>-1.6721899369075857</v>
      </c>
      <c r="F38" s="30">
        <v>-2.5223618091244475</v>
      </c>
      <c r="G38" s="30">
        <v>-11.073965715569784</v>
      </c>
    </row>
    <row r="39" spans="1:7" x14ac:dyDescent="0.25">
      <c r="A39" s="20"/>
      <c r="B39" s="20"/>
      <c r="C39" s="20"/>
      <c r="D39" s="28">
        <v>44197</v>
      </c>
      <c r="E39" s="30">
        <v>0.54143857195131773</v>
      </c>
      <c r="F39" s="30">
        <v>-0.9964439657696289</v>
      </c>
      <c r="G39" s="30">
        <v>-8.1786588217105702</v>
      </c>
    </row>
    <row r="40" spans="1:7" x14ac:dyDescent="0.25">
      <c r="A40" s="20"/>
      <c r="B40" s="20"/>
      <c r="C40" s="20"/>
      <c r="D40" s="28">
        <v>44228</v>
      </c>
      <c r="E40" s="30">
        <v>-0.59028592695831605</v>
      </c>
      <c r="F40" s="30">
        <v>-5.5409561329548325</v>
      </c>
      <c r="G40" s="30">
        <v>-9.9566735813814518</v>
      </c>
    </row>
    <row r="41" spans="1:7" x14ac:dyDescent="0.25">
      <c r="A41" s="20"/>
      <c r="B41" s="20"/>
      <c r="C41" s="20"/>
      <c r="D41" s="28">
        <v>44256</v>
      </c>
      <c r="E41" s="30">
        <v>-5.1099227993211116</v>
      </c>
      <c r="F41" s="30">
        <v>-3.7167907288250603</v>
      </c>
      <c r="G41" s="30">
        <v>2.5945525737652844</v>
      </c>
    </row>
    <row r="42" spans="1:7" x14ac:dyDescent="0.25">
      <c r="A42" s="20"/>
      <c r="B42" s="20"/>
      <c r="C42" s="20"/>
      <c r="D42" s="28">
        <v>44287</v>
      </c>
      <c r="E42" s="30">
        <v>11.212178298349812</v>
      </c>
      <c r="F42" s="30">
        <v>11.672339738084375</v>
      </c>
      <c r="G42" s="30">
        <v>19.531105873447814</v>
      </c>
    </row>
    <row r="43" spans="1:7" x14ac:dyDescent="0.25">
      <c r="A43" s="20"/>
      <c r="B43" s="20"/>
      <c r="C43" s="20"/>
      <c r="D43" s="28">
        <v>44317</v>
      </c>
      <c r="E43" s="30">
        <v>5.0367885428195223</v>
      </c>
      <c r="F43" s="30">
        <v>5.658417152281217</v>
      </c>
      <c r="G43" s="30">
        <v>10.464208497618571</v>
      </c>
    </row>
    <row r="44" spans="1:7" x14ac:dyDescent="0.25">
      <c r="A44" s="20"/>
      <c r="B44" s="20"/>
      <c r="C44" s="20"/>
      <c r="D44" s="28">
        <v>44348</v>
      </c>
      <c r="E44" s="30">
        <v>4.7863106623065761</v>
      </c>
      <c r="F44" s="30">
        <v>5.6186713833702697</v>
      </c>
      <c r="G44" s="30">
        <v>9.909328044624985</v>
      </c>
    </row>
    <row r="45" spans="1:7" x14ac:dyDescent="0.25">
      <c r="A45" s="20"/>
      <c r="B45" s="20"/>
      <c r="C45" s="20"/>
      <c r="D45" s="28">
        <v>44378</v>
      </c>
      <c r="E45" s="30">
        <v>3.0848934361771967</v>
      </c>
      <c r="F45" s="30">
        <v>2.9074387082589794</v>
      </c>
      <c r="G45" s="30">
        <v>2.8013686230577974</v>
      </c>
    </row>
    <row r="46" spans="1:7" x14ac:dyDescent="0.25">
      <c r="A46" s="20"/>
      <c r="B46" s="20"/>
      <c r="C46" s="20"/>
      <c r="D46" s="28">
        <v>44409</v>
      </c>
      <c r="E46" s="30">
        <v>4.4820061313587445</v>
      </c>
      <c r="F46" s="30">
        <v>4.3162328919520405</v>
      </c>
      <c r="G46" s="30">
        <v>2.6618522819131982</v>
      </c>
    </row>
    <row r="47" spans="1:7" x14ac:dyDescent="0.25">
      <c r="A47" s="20"/>
      <c r="B47" s="20"/>
      <c r="C47" s="20"/>
      <c r="D47" s="28">
        <v>44440</v>
      </c>
      <c r="E47" s="30">
        <v>5.3549249738083802</v>
      </c>
      <c r="F47" s="30">
        <v>5.9316391844760972</v>
      </c>
      <c r="G47" s="30">
        <v>9.1441709974906331</v>
      </c>
    </row>
    <row r="48" spans="1:7" x14ac:dyDescent="0.25">
      <c r="A48" s="20"/>
      <c r="B48" s="20"/>
      <c r="C48" s="20"/>
      <c r="D48" s="28">
        <v>44470</v>
      </c>
      <c r="E48" s="30">
        <v>4.5663222168814457</v>
      </c>
      <c r="F48" s="30">
        <v>5.5599071105357325</v>
      </c>
      <c r="G48" s="30">
        <v>11.682616286879636</v>
      </c>
    </row>
    <row r="49" spans="1:7" x14ac:dyDescent="0.25">
      <c r="A49" s="20"/>
      <c r="B49" s="20"/>
      <c r="C49" s="20"/>
      <c r="D49" s="28">
        <v>44501</v>
      </c>
      <c r="E49" s="30">
        <v>4.403766946375498</v>
      </c>
      <c r="F49" s="30">
        <v>4.6980858921369588</v>
      </c>
      <c r="G49" s="30">
        <v>6.6772823093681239</v>
      </c>
    </row>
    <row r="50" spans="1:7" x14ac:dyDescent="0.25">
      <c r="A50" s="20"/>
      <c r="B50" s="20"/>
      <c r="C50" s="20"/>
      <c r="D50" s="28">
        <v>44531</v>
      </c>
      <c r="E50" s="30">
        <v>6.171797159289099</v>
      </c>
      <c r="F50" s="30">
        <v>7.0234900615119216</v>
      </c>
      <c r="G50" s="30">
        <v>11.418455635079525</v>
      </c>
    </row>
    <row r="51" spans="1:7" x14ac:dyDescent="0.25">
      <c r="A51" s="20"/>
      <c r="B51" s="20"/>
      <c r="C51" s="20"/>
      <c r="D51" s="28">
        <v>44562</v>
      </c>
      <c r="E51" s="30">
        <v>2.4483552398716597</v>
      </c>
      <c r="F51" s="30">
        <v>3.6661303033646249</v>
      </c>
      <c r="G51" s="30">
        <v>10.566221841046158</v>
      </c>
    </row>
    <row r="52" spans="1:7" x14ac:dyDescent="0.25">
      <c r="A52" s="20"/>
      <c r="B52" s="20"/>
      <c r="C52" s="20"/>
      <c r="D52" s="28">
        <v>44593</v>
      </c>
      <c r="E52" s="30">
        <v>8.3675824891023183</v>
      </c>
      <c r="F52" s="30">
        <v>9.9079696565855784</v>
      </c>
      <c r="G52" s="30">
        <v>18.62992236773799</v>
      </c>
    </row>
    <row r="53" spans="1:7" x14ac:dyDescent="0.25">
      <c r="A53" s="20"/>
      <c r="B53" s="20"/>
      <c r="C53" s="20"/>
      <c r="D53" s="28">
        <v>44621</v>
      </c>
      <c r="E53" s="30">
        <v>11.89178794753785</v>
      </c>
      <c r="F53" s="30">
        <v>17.076430087340142</v>
      </c>
      <c r="G53" s="30">
        <v>50.808484356180031</v>
      </c>
    </row>
    <row r="54" spans="1:7" x14ac:dyDescent="0.25">
      <c r="A54" s="20"/>
      <c r="B54" s="20"/>
      <c r="C54" s="20"/>
      <c r="D54" s="28">
        <v>44652</v>
      </c>
      <c r="E54" s="30">
        <v>10.846988561702162</v>
      </c>
      <c r="F54" s="30">
        <v>15.300333766501566</v>
      </c>
      <c r="G54" s="30">
        <v>36.557354267917191</v>
      </c>
    </row>
    <row r="55" spans="1:7" x14ac:dyDescent="0.25">
      <c r="A55" s="20"/>
      <c r="B55" s="20"/>
      <c r="C55" s="20"/>
      <c r="D55" s="28">
        <v>44682</v>
      </c>
      <c r="E55" s="30">
        <v>5.9194155910476951</v>
      </c>
      <c r="F55" s="30">
        <v>11.100328155613752</v>
      </c>
      <c r="G55" s="30">
        <v>37.371047320894547</v>
      </c>
    </row>
    <row r="56" spans="1:7" x14ac:dyDescent="0.25">
      <c r="A56" s="20"/>
      <c r="B56" s="20"/>
      <c r="C56" s="20"/>
      <c r="D56" s="28">
        <v>44713</v>
      </c>
      <c r="E56" s="30">
        <v>9.1367001363252598E-2</v>
      </c>
      <c r="F56" s="30">
        <v>3.8293210609788417</v>
      </c>
      <c r="G56" s="30">
        <v>24.292215978684169</v>
      </c>
    </row>
    <row r="57" spans="1:7" x14ac:dyDescent="0.25">
      <c r="A57" s="20"/>
      <c r="B57" s="20"/>
      <c r="C57" s="20"/>
      <c r="D57" s="28">
        <v>44743</v>
      </c>
      <c r="E57" s="30">
        <v>-0.65521029432053979</v>
      </c>
      <c r="F57" s="30">
        <v>3.7127187552961232</v>
      </c>
      <c r="G57" s="30">
        <v>26.517218012392505</v>
      </c>
    </row>
    <row r="58" spans="1:7" x14ac:dyDescent="0.25">
      <c r="A58" s="20"/>
      <c r="B58" s="20"/>
      <c r="C58" s="20"/>
      <c r="D58" s="28">
        <v>44774</v>
      </c>
      <c r="E58" s="30">
        <v>-1.9748123293469035</v>
      </c>
      <c r="F58" s="30">
        <v>1.7461327440625638</v>
      </c>
      <c r="G58" s="30">
        <v>17.917771482914887</v>
      </c>
    </row>
    <row r="59" spans="1:7" x14ac:dyDescent="0.25">
      <c r="A59" s="20"/>
      <c r="B59" s="20"/>
      <c r="C59" s="20"/>
      <c r="D59" s="28">
        <v>44805</v>
      </c>
      <c r="E59" s="30">
        <v>-0.75344097211662131</v>
      </c>
      <c r="F59" s="30">
        <v>2.4612082116729965</v>
      </c>
      <c r="G59" s="30">
        <v>18.032148704578816</v>
      </c>
    </row>
    <row r="60" spans="1:7" x14ac:dyDescent="0.25">
      <c r="A60" s="20"/>
      <c r="B60" s="20"/>
      <c r="C60" s="20"/>
      <c r="D60" s="28">
        <v>44835</v>
      </c>
      <c r="E60" s="30">
        <v>-3.4617006067628466</v>
      </c>
      <c r="F60" s="30">
        <v>0.64580156666482935</v>
      </c>
      <c r="G60" s="30">
        <v>19.701170902132347</v>
      </c>
    </row>
    <row r="61" spans="1:7" x14ac:dyDescent="0.25">
      <c r="A61" s="20"/>
      <c r="B61" s="20"/>
      <c r="C61" s="20"/>
      <c r="D61" s="28">
        <v>44866</v>
      </c>
      <c r="E61" s="30">
        <v>-4.5535096766718368</v>
      </c>
      <c r="F61" s="30">
        <v>0.61608234178291355</v>
      </c>
      <c r="G61" s="30">
        <v>27.742606191827647</v>
      </c>
    </row>
    <row r="62" spans="1:7" x14ac:dyDescent="0.25">
      <c r="A62" s="20"/>
      <c r="B62" s="20"/>
      <c r="C62" s="20"/>
      <c r="D62" s="28">
        <v>44896</v>
      </c>
      <c r="E62" s="30">
        <v>-4.362805589415629</v>
      </c>
      <c r="F62" s="30">
        <v>-4.0562594085060084</v>
      </c>
      <c r="G62" s="30">
        <v>1.0704235423852282</v>
      </c>
    </row>
    <row r="63" spans="1:7" x14ac:dyDescent="0.25">
      <c r="A63" s="20"/>
      <c r="B63" s="20"/>
      <c r="C63" s="20"/>
      <c r="D63" s="28">
        <v>44927</v>
      </c>
      <c r="E63" s="30">
        <v>-3.4614566723603559</v>
      </c>
      <c r="F63" s="30">
        <v>-4.4970369537279566</v>
      </c>
      <c r="G63" s="30">
        <v>-9.6916256667905856</v>
      </c>
    </row>
    <row r="64" spans="1:7" x14ac:dyDescent="0.25">
      <c r="A64" s="20"/>
      <c r="B64" s="20"/>
      <c r="C64" s="20"/>
      <c r="D64" s="28">
        <v>44958</v>
      </c>
      <c r="E64" s="30">
        <v>-9.1418664624231525</v>
      </c>
      <c r="F64" s="30">
        <v>-10.066700673189004</v>
      </c>
      <c r="G64" s="30">
        <v>-14.450202491946158</v>
      </c>
    </row>
    <row r="65" spans="1:7" x14ac:dyDescent="0.25">
      <c r="A65" s="20"/>
      <c r="B65" s="20"/>
      <c r="C65" s="20"/>
      <c r="D65" s="28">
        <v>44986</v>
      </c>
      <c r="E65" s="30">
        <v>-9.5629176184739606</v>
      </c>
      <c r="F65" s="30">
        <v>-13.149783066111027</v>
      </c>
      <c r="G65" s="30">
        <v>-29.265984411524997</v>
      </c>
    </row>
    <row r="66" spans="1:7" x14ac:dyDescent="0.25">
      <c r="A66" s="20"/>
      <c r="B66" s="20"/>
      <c r="C66" s="20"/>
      <c r="D66" s="28">
        <v>45017</v>
      </c>
      <c r="E66" s="30">
        <v>-9.9222067080404628</v>
      </c>
      <c r="F66" s="30">
        <v>-12.661876111754268</v>
      </c>
      <c r="G66" s="30">
        <v>-22.93892500782728</v>
      </c>
    </row>
    <row r="67" spans="1:7" x14ac:dyDescent="0.25">
      <c r="A67" s="20"/>
      <c r="B67" s="20"/>
      <c r="C67" s="20"/>
      <c r="D67" s="28">
        <v>45047</v>
      </c>
      <c r="E67" s="30">
        <v>-8.8833830609348468</v>
      </c>
      <c r="F67" s="30">
        <v>-12.282773221184343</v>
      </c>
      <c r="G67" s="30">
        <v>-25.900860475188551</v>
      </c>
    </row>
    <row r="68" spans="1:7" x14ac:dyDescent="0.25">
      <c r="A68" s="20"/>
      <c r="B68" s="20"/>
      <c r="C68" s="20"/>
      <c r="D68" s="28">
        <v>45078</v>
      </c>
      <c r="E68" s="30">
        <v>-4.708902919763986</v>
      </c>
      <c r="F68" s="30">
        <v>-8.275313782238598</v>
      </c>
      <c r="G68" s="30">
        <v>-24.158897035414967</v>
      </c>
    </row>
    <row r="69" spans="1:7" x14ac:dyDescent="0.25">
      <c r="A69" s="20"/>
      <c r="B69" s="20"/>
      <c r="C69" s="20"/>
      <c r="D69" s="28">
        <v>45108</v>
      </c>
      <c r="E69" s="30">
        <v>-4.6641913853747781</v>
      </c>
      <c r="F69" s="30">
        <v>-7.6415559458492481</v>
      </c>
      <c r="G69" s="30">
        <v>-20.519017512935307</v>
      </c>
    </row>
    <row r="70" spans="1:7" x14ac:dyDescent="0.25">
      <c r="A70" s="20"/>
      <c r="B70" s="20"/>
      <c r="C70" s="20"/>
      <c r="D70" s="28">
        <v>45139</v>
      </c>
      <c r="E70" s="30">
        <v>-4.5221214225875599</v>
      </c>
      <c r="F70" s="30">
        <v>-7.0664071602637648</v>
      </c>
      <c r="G70" s="30">
        <v>-18.096535226942606</v>
      </c>
    </row>
    <row r="71" spans="1:7" ht="12" x14ac:dyDescent="0.2">
      <c r="A71" s="20"/>
      <c r="B71" s="20"/>
      <c r="C71" s="20"/>
    </row>
    <row r="72" spans="1:7" ht="12" x14ac:dyDescent="0.2">
      <c r="A72" s="20"/>
      <c r="B72" s="20"/>
      <c r="C72" s="20"/>
    </row>
    <row r="73" spans="1:7" ht="12" x14ac:dyDescent="0.2">
      <c r="A73" s="20"/>
      <c r="B73" s="20"/>
      <c r="C73" s="20"/>
    </row>
    <row r="74" spans="1:7" ht="12" x14ac:dyDescent="0.2">
      <c r="A74" s="20"/>
      <c r="B74" s="20"/>
      <c r="C74" s="20"/>
    </row>
    <row r="75" spans="1:7" ht="12" x14ac:dyDescent="0.2">
      <c r="A75" s="20"/>
      <c r="B75" s="20"/>
      <c r="C75" s="20"/>
    </row>
    <row r="76" spans="1:7" ht="12" x14ac:dyDescent="0.2">
      <c r="A76" s="20"/>
      <c r="B76" s="20"/>
      <c r="C76" s="20"/>
    </row>
    <row r="77" spans="1:7" ht="12" x14ac:dyDescent="0.2">
      <c r="A77" s="20"/>
      <c r="B77" s="20"/>
      <c r="C77" s="20"/>
    </row>
    <row r="78" spans="1:7" ht="12" x14ac:dyDescent="0.2">
      <c r="A78" s="20"/>
      <c r="B78" s="20"/>
      <c r="C78" s="20"/>
    </row>
    <row r="79" spans="1:7" ht="12" x14ac:dyDescent="0.2">
      <c r="A79" s="20"/>
      <c r="B79" s="20"/>
      <c r="C79" s="20"/>
    </row>
    <row r="80" spans="1:7" ht="12" x14ac:dyDescent="0.2">
      <c r="A80" s="20"/>
      <c r="B80" s="20"/>
      <c r="C80" s="20"/>
    </row>
    <row r="81" s="20" customFormat="1" ht="12" x14ac:dyDescent="0.2"/>
    <row r="82" s="20" customFormat="1" ht="12" x14ac:dyDescent="0.2"/>
    <row r="83" s="20" customFormat="1" ht="12" x14ac:dyDescent="0.2"/>
    <row r="84" s="20" customFormat="1" ht="12" x14ac:dyDescent="0.2"/>
    <row r="85" s="20" customFormat="1" ht="12" x14ac:dyDescent="0.2"/>
    <row r="86" s="20" customFormat="1" ht="12" x14ac:dyDescent="0.2"/>
    <row r="87" s="20" customFormat="1" ht="12" x14ac:dyDescent="0.2"/>
    <row r="88" s="20" customFormat="1" ht="12" x14ac:dyDescent="0.2"/>
    <row r="89" s="20" customFormat="1" ht="12" x14ac:dyDescent="0.2"/>
    <row r="90" s="20" customFormat="1" ht="12" x14ac:dyDescent="0.2"/>
    <row r="91" s="20" customFormat="1" ht="12" x14ac:dyDescent="0.2"/>
    <row r="92" s="20" customFormat="1" ht="12" x14ac:dyDescent="0.2"/>
    <row r="93" s="20" customFormat="1" ht="12" x14ac:dyDescent="0.2"/>
    <row r="94" s="20" customFormat="1" ht="12" x14ac:dyDescent="0.2"/>
    <row r="95" s="20" customFormat="1" ht="12" x14ac:dyDescent="0.2"/>
    <row r="96" s="20" customFormat="1" ht="12" x14ac:dyDescent="0.2"/>
    <row r="97" s="20" customFormat="1" ht="12" x14ac:dyDescent="0.2"/>
    <row r="98" s="20" customFormat="1" ht="12" x14ac:dyDescent="0.2"/>
    <row r="99" s="20" customFormat="1" ht="12" x14ac:dyDescent="0.2"/>
    <row r="100" s="20" customFormat="1" ht="12" x14ac:dyDescent="0.2"/>
    <row r="101" s="20" customFormat="1" ht="12" x14ac:dyDescent="0.2"/>
    <row r="102" s="20" customFormat="1" ht="12" x14ac:dyDescent="0.2"/>
    <row r="103" s="20" customFormat="1" ht="12" x14ac:dyDescent="0.2"/>
    <row r="104" s="20" customFormat="1" ht="12" x14ac:dyDescent="0.2"/>
    <row r="105" s="20" customFormat="1" ht="12" x14ac:dyDescent="0.2"/>
    <row r="106" s="20" customFormat="1" ht="12" x14ac:dyDescent="0.2"/>
    <row r="107" s="20" customFormat="1" ht="12" x14ac:dyDescent="0.2"/>
    <row r="108" s="20" customFormat="1" ht="12" x14ac:dyDescent="0.2"/>
    <row r="109" s="20" customFormat="1" ht="12" x14ac:dyDescent="0.2"/>
    <row r="110" s="20" customFormat="1" ht="12" x14ac:dyDescent="0.2"/>
    <row r="111" s="20" customFormat="1" ht="12" x14ac:dyDescent="0.2"/>
    <row r="112" s="20" customFormat="1" ht="12" x14ac:dyDescent="0.2"/>
    <row r="113" s="20" customFormat="1" ht="12" x14ac:dyDescent="0.2"/>
    <row r="114" s="20" customFormat="1" ht="12" x14ac:dyDescent="0.2"/>
    <row r="115" s="20" customFormat="1" ht="12" x14ac:dyDescent="0.2"/>
    <row r="116" s="20" customFormat="1" ht="12" x14ac:dyDescent="0.2"/>
    <row r="117" s="20" customFormat="1" ht="12" x14ac:dyDescent="0.2"/>
    <row r="118" s="20" customFormat="1" ht="12" x14ac:dyDescent="0.2"/>
    <row r="119" s="20" customFormat="1" ht="12" x14ac:dyDescent="0.2"/>
    <row r="120" s="20" customFormat="1" ht="12" x14ac:dyDescent="0.2"/>
    <row r="121" s="20" customFormat="1" ht="12" x14ac:dyDescent="0.2"/>
    <row r="122" s="20" customFormat="1" ht="12" x14ac:dyDescent="0.2"/>
    <row r="123" s="20" customFormat="1" ht="12" x14ac:dyDescent="0.2"/>
    <row r="124" s="20" customFormat="1" ht="12" x14ac:dyDescent="0.2"/>
    <row r="125" s="20" customFormat="1" ht="12" x14ac:dyDescent="0.2"/>
    <row r="126" s="20" customFormat="1" ht="12" x14ac:dyDescent="0.2"/>
    <row r="127" s="20" customFormat="1" ht="12" x14ac:dyDescent="0.2"/>
    <row r="128" s="20" customFormat="1" ht="12" x14ac:dyDescent="0.2"/>
    <row r="129" s="20" customFormat="1" ht="12" x14ac:dyDescent="0.2"/>
    <row r="130" s="20" customFormat="1" ht="12" x14ac:dyDescent="0.2"/>
    <row r="131" s="20" customFormat="1" ht="12" x14ac:dyDescent="0.2"/>
    <row r="132" s="20" customFormat="1" ht="12" x14ac:dyDescent="0.2"/>
    <row r="133" s="20" customFormat="1" ht="12" x14ac:dyDescent="0.2"/>
    <row r="134" s="20" customFormat="1" ht="12" x14ac:dyDescent="0.2"/>
    <row r="135" s="20" customFormat="1" ht="12" x14ac:dyDescent="0.2"/>
  </sheetData>
  <hyperlinks>
    <hyperlink ref="C1" location="Jegyzék_index!A1" display="Vissza a jegyzékre / Return to the Index" xr:uid="{197676E4-CC29-4141-BB41-8EE7228AF8C1}"/>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762CF-5078-4DA9-A6D3-0EB95D06F104}">
  <dimension ref="A1:N13"/>
  <sheetViews>
    <sheetView zoomScale="75" zoomScaleNormal="75" workbookViewId="0"/>
  </sheetViews>
  <sheetFormatPr defaultColWidth="9.140625" defaultRowHeight="15.75" x14ac:dyDescent="0.25"/>
  <cols>
    <col min="1" max="1" width="13.7109375" style="56" bestFit="1" customWidth="1"/>
    <col min="2" max="2" width="108.7109375" style="56" bestFit="1" customWidth="1"/>
    <col min="3" max="3" width="21" style="56" customWidth="1"/>
    <col min="4" max="4" width="9.140625" style="56"/>
    <col min="5" max="5" width="19.28515625" style="56" customWidth="1"/>
    <col min="6" max="6" width="32.5703125" style="56" customWidth="1"/>
    <col min="7" max="7" width="14" style="56" customWidth="1"/>
    <col min="8" max="8" width="13.42578125" style="56" customWidth="1"/>
    <col min="9" max="9" width="14.85546875" style="56" customWidth="1"/>
    <col min="10" max="10" width="20.140625" style="56" customWidth="1"/>
    <col min="11" max="11" width="15.5703125" style="56" customWidth="1"/>
    <col min="12" max="13" width="16.140625" style="56" customWidth="1"/>
    <col min="14" max="14" width="15.42578125" style="56" customWidth="1"/>
    <col min="15" max="16384" width="9.140625" style="56"/>
  </cols>
  <sheetData>
    <row r="1" spans="1:14" x14ac:dyDescent="0.25">
      <c r="A1" s="56" t="s">
        <v>2</v>
      </c>
      <c r="B1" s="60" t="s">
        <v>1599</v>
      </c>
      <c r="C1" s="165" t="s">
        <v>449</v>
      </c>
    </row>
    <row r="2" spans="1:14" x14ac:dyDescent="0.25">
      <c r="A2" s="56" t="s">
        <v>3</v>
      </c>
      <c r="B2" s="60" t="s">
        <v>1600</v>
      </c>
    </row>
    <row r="3" spans="1:14" x14ac:dyDescent="0.25">
      <c r="A3" s="56" t="s">
        <v>4</v>
      </c>
      <c r="B3" s="56" t="s">
        <v>8</v>
      </c>
    </row>
    <row r="4" spans="1:14" x14ac:dyDescent="0.25">
      <c r="A4" s="56" t="s">
        <v>5</v>
      </c>
      <c r="B4" s="56" t="s">
        <v>11</v>
      </c>
    </row>
    <row r="5" spans="1:14" x14ac:dyDescent="0.25">
      <c r="A5" s="56" t="s">
        <v>6</v>
      </c>
      <c r="B5" s="56" t="s">
        <v>1730</v>
      </c>
    </row>
    <row r="6" spans="1:14" x14ac:dyDescent="0.25">
      <c r="A6" s="56" t="s">
        <v>7</v>
      </c>
      <c r="B6" s="56" t="s">
        <v>1793</v>
      </c>
    </row>
    <row r="9" spans="1:14" ht="31.5" x14ac:dyDescent="0.25">
      <c r="G9" s="70" t="s">
        <v>626</v>
      </c>
      <c r="H9" s="70" t="s">
        <v>1637</v>
      </c>
      <c r="I9" s="70" t="s">
        <v>502</v>
      </c>
      <c r="J9" s="70" t="s">
        <v>585</v>
      </c>
      <c r="K9" s="70" t="s">
        <v>584</v>
      </c>
      <c r="L9" s="70" t="s">
        <v>1466</v>
      </c>
      <c r="M9" s="70" t="s">
        <v>1465</v>
      </c>
      <c r="N9" s="70" t="s">
        <v>583</v>
      </c>
    </row>
    <row r="10" spans="1:14" ht="31.5" x14ac:dyDescent="0.25">
      <c r="G10" s="70" t="s">
        <v>504</v>
      </c>
      <c r="H10" s="70" t="s">
        <v>1636</v>
      </c>
      <c r="I10" s="70" t="s">
        <v>580</v>
      </c>
      <c r="J10" s="70" t="s">
        <v>578</v>
      </c>
      <c r="K10" s="70" t="s">
        <v>581</v>
      </c>
      <c r="L10" s="70" t="s">
        <v>586</v>
      </c>
      <c r="M10" s="70" t="s">
        <v>579</v>
      </c>
      <c r="N10" s="70" t="s">
        <v>582</v>
      </c>
    </row>
    <row r="11" spans="1:14" ht="47.25" x14ac:dyDescent="0.25">
      <c r="E11" s="61" t="s">
        <v>1984</v>
      </c>
      <c r="F11" s="61" t="s">
        <v>1974</v>
      </c>
      <c r="G11" s="59">
        <v>22.628654001118193</v>
      </c>
      <c r="H11" s="59">
        <v>-0.85162363081953174</v>
      </c>
      <c r="I11" s="59">
        <v>3.2187286816951968</v>
      </c>
      <c r="J11" s="59">
        <v>8.9373729940375171</v>
      </c>
      <c r="K11" s="59">
        <v>18.707727915911534</v>
      </c>
      <c r="L11" s="59">
        <v>-5.3494918331961827</v>
      </c>
      <c r="M11" s="59">
        <v>17.671652506519493</v>
      </c>
      <c r="N11" s="59">
        <v>3.1031362546365671</v>
      </c>
    </row>
    <row r="12" spans="1:14" ht="63" x14ac:dyDescent="0.25">
      <c r="E12" s="61" t="s">
        <v>1985</v>
      </c>
      <c r="F12" s="61" t="s">
        <v>1975</v>
      </c>
      <c r="G12" s="59">
        <v>-3.7999999999999972</v>
      </c>
      <c r="H12" s="59">
        <v>-21.299999999999997</v>
      </c>
      <c r="I12" s="59">
        <v>-5.7000000000000028</v>
      </c>
      <c r="J12" s="59">
        <v>-4.7000000000000028</v>
      </c>
      <c r="K12" s="59">
        <v>-6.5999999999999943</v>
      </c>
      <c r="L12" s="59">
        <v>-16.299999999999997</v>
      </c>
      <c r="M12" s="59">
        <v>2.7000000000000028</v>
      </c>
      <c r="N12" s="59">
        <v>-7.2000000000000028</v>
      </c>
    </row>
    <row r="13" spans="1:14" ht="47.25" x14ac:dyDescent="0.25">
      <c r="E13" s="61" t="s">
        <v>1986</v>
      </c>
      <c r="F13" s="61" t="s">
        <v>1976</v>
      </c>
      <c r="G13" s="59">
        <v>-2.4000000000000057</v>
      </c>
      <c r="H13" s="59">
        <v>-18.120393120393118</v>
      </c>
      <c r="I13" s="59">
        <v>-7.7530509691313796</v>
      </c>
      <c r="J13" s="59">
        <v>-6.0506950122649243</v>
      </c>
      <c r="K13" s="59">
        <v>-4.0765391014975165</v>
      </c>
      <c r="L13" s="59">
        <v>-15.061475409836049</v>
      </c>
      <c r="M13" s="59">
        <v>4.8076923076923066</v>
      </c>
      <c r="N13" s="59">
        <v>-0.10676916506511702</v>
      </c>
    </row>
  </sheetData>
  <sortState xmlns:xlrd2="http://schemas.microsoft.com/office/spreadsheetml/2017/richdata2" columnSort="1" ref="G9:N13">
    <sortCondition descending="1" ref="G11:N11"/>
  </sortState>
  <hyperlinks>
    <hyperlink ref="C1" location="Jegyzék_index!A1" display="Vissza a jegyzékre / Return to the Index" xr:uid="{52C8959B-4784-4214-805D-F07F7E09138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ColWidth="9.140625" defaultRowHeight="15" customHeight="1" x14ac:dyDescent="0.25"/>
  <cols>
    <col min="1" max="1" width="14.140625" style="76" customWidth="1"/>
    <col min="2" max="2" width="133" style="76" bestFit="1" customWidth="1"/>
    <col min="3" max="3" width="12.28515625" style="76" customWidth="1"/>
    <col min="4" max="4" width="9.140625" style="76"/>
    <col min="5" max="5" width="10.85546875" style="76" customWidth="1"/>
    <col min="6" max="6" width="14" style="76" customWidth="1"/>
    <col min="7" max="29" width="9.140625" style="76"/>
    <col min="30" max="30" width="40.140625" style="76" bestFit="1" customWidth="1"/>
    <col min="31" max="16384" width="9.140625" style="76"/>
  </cols>
  <sheetData>
    <row r="1" spans="1:30" ht="15" customHeight="1" x14ac:dyDescent="0.25">
      <c r="A1" s="73" t="s">
        <v>2</v>
      </c>
      <c r="B1" s="74" t="s">
        <v>459</v>
      </c>
      <c r="C1" s="165" t="s">
        <v>449</v>
      </c>
    </row>
    <row r="2" spans="1:30" ht="15" customHeight="1" x14ac:dyDescent="0.25">
      <c r="A2" s="73" t="s">
        <v>3</v>
      </c>
      <c r="B2" s="75" t="s">
        <v>458</v>
      </c>
    </row>
    <row r="3" spans="1:30" ht="15" customHeight="1" x14ac:dyDescent="0.25">
      <c r="A3" s="73" t="s">
        <v>4</v>
      </c>
      <c r="B3" s="76" t="s">
        <v>125</v>
      </c>
    </row>
    <row r="4" spans="1:30" ht="15" customHeight="1" x14ac:dyDescent="0.25">
      <c r="A4" s="73" t="s">
        <v>5</v>
      </c>
      <c r="B4" s="76" t="s">
        <v>126</v>
      </c>
    </row>
    <row r="5" spans="1:30" ht="15" customHeight="1" x14ac:dyDescent="0.25">
      <c r="A5" s="73" t="s">
        <v>6</v>
      </c>
      <c r="B5" s="73" t="s">
        <v>1732</v>
      </c>
    </row>
    <row r="6" spans="1:30" ht="15" customHeight="1" x14ac:dyDescent="0.25">
      <c r="A6" s="73" t="s">
        <v>7</v>
      </c>
      <c r="B6" s="73" t="s">
        <v>1733</v>
      </c>
    </row>
    <row r="12" spans="1:30" ht="15" customHeight="1" x14ac:dyDescent="0.25">
      <c r="E12" s="96"/>
      <c r="F12" s="98"/>
      <c r="G12" s="97"/>
      <c r="H12" s="97" t="s">
        <v>1411</v>
      </c>
      <c r="I12" s="97"/>
      <c r="J12" s="97"/>
      <c r="K12" s="96"/>
      <c r="L12" s="97" t="s">
        <v>1413</v>
      </c>
      <c r="M12" s="97"/>
      <c r="N12" s="98"/>
      <c r="O12" s="97"/>
      <c r="P12" s="97" t="s">
        <v>1415</v>
      </c>
      <c r="Q12" s="97"/>
      <c r="R12" s="97"/>
      <c r="S12" s="96"/>
      <c r="T12" s="97" t="s">
        <v>1582</v>
      </c>
      <c r="U12" s="97"/>
      <c r="V12" s="98"/>
      <c r="W12" s="97"/>
      <c r="X12" s="97" t="s">
        <v>1638</v>
      </c>
      <c r="Y12" s="97"/>
      <c r="Z12" s="98"/>
      <c r="AA12" s="97"/>
      <c r="AB12" s="97" t="s">
        <v>1830</v>
      </c>
      <c r="AC12" s="97"/>
      <c r="AD12" s="99" t="s">
        <v>467</v>
      </c>
    </row>
    <row r="13" spans="1:30" ht="15" customHeight="1" x14ac:dyDescent="0.25">
      <c r="E13" s="90"/>
      <c r="F13" s="92"/>
      <c r="H13" s="76" t="s">
        <v>1412</v>
      </c>
      <c r="J13" s="92"/>
      <c r="L13" s="76" t="s">
        <v>1414</v>
      </c>
      <c r="N13" s="92"/>
      <c r="P13" s="76" t="s">
        <v>1416</v>
      </c>
      <c r="R13" s="92"/>
      <c r="T13" s="76" t="s">
        <v>1583</v>
      </c>
      <c r="V13" s="92"/>
      <c r="X13" s="76" t="s">
        <v>1639</v>
      </c>
      <c r="Z13" s="92"/>
      <c r="AB13" s="76" t="s">
        <v>1831</v>
      </c>
      <c r="AC13" s="92"/>
      <c r="AD13" s="92" t="s">
        <v>496</v>
      </c>
    </row>
    <row r="14" spans="1:30" ht="15" customHeight="1" x14ac:dyDescent="0.25">
      <c r="E14" s="90"/>
      <c r="G14" s="90" t="s">
        <v>172</v>
      </c>
      <c r="H14" s="76" t="s">
        <v>173</v>
      </c>
      <c r="I14" s="76" t="s">
        <v>186</v>
      </c>
      <c r="J14" s="92"/>
      <c r="K14" s="76" t="s">
        <v>172</v>
      </c>
      <c r="L14" s="76" t="s">
        <v>173</v>
      </c>
      <c r="M14" s="76" t="s">
        <v>186</v>
      </c>
      <c r="N14" s="92"/>
      <c r="O14" s="76" t="s">
        <v>172</v>
      </c>
      <c r="P14" s="76" t="s">
        <v>173</v>
      </c>
      <c r="Q14" s="76" t="s">
        <v>186</v>
      </c>
      <c r="R14" s="92"/>
      <c r="S14" s="76" t="s">
        <v>172</v>
      </c>
      <c r="T14" s="76" t="s">
        <v>173</v>
      </c>
      <c r="U14" s="76" t="s">
        <v>186</v>
      </c>
      <c r="V14" s="92"/>
      <c r="W14" s="76" t="s">
        <v>172</v>
      </c>
      <c r="X14" s="76" t="s">
        <v>173</v>
      </c>
      <c r="Y14" s="76" t="s">
        <v>186</v>
      </c>
      <c r="Z14" s="92"/>
      <c r="AA14" s="76" t="s">
        <v>172</v>
      </c>
      <c r="AB14" s="76" t="s">
        <v>173</v>
      </c>
      <c r="AC14" s="92" t="s">
        <v>186</v>
      </c>
      <c r="AD14" s="92"/>
    </row>
    <row r="15" spans="1:30" ht="15" customHeight="1" x14ac:dyDescent="0.25">
      <c r="E15" s="91"/>
      <c r="F15" s="89"/>
      <c r="G15" s="91" t="s">
        <v>172</v>
      </c>
      <c r="H15" s="89" t="s">
        <v>173</v>
      </c>
      <c r="I15" s="89" t="s">
        <v>185</v>
      </c>
      <c r="J15" s="93"/>
      <c r="K15" s="89" t="s">
        <v>172</v>
      </c>
      <c r="L15" s="89" t="s">
        <v>173</v>
      </c>
      <c r="M15" s="89" t="s">
        <v>185</v>
      </c>
      <c r="N15" s="93"/>
      <c r="O15" s="89" t="s">
        <v>172</v>
      </c>
      <c r="P15" s="89" t="s">
        <v>173</v>
      </c>
      <c r="Q15" s="89" t="s">
        <v>185</v>
      </c>
      <c r="R15" s="93"/>
      <c r="S15" s="89" t="s">
        <v>172</v>
      </c>
      <c r="T15" s="89" t="s">
        <v>173</v>
      </c>
      <c r="U15" s="89" t="s">
        <v>185</v>
      </c>
      <c r="V15" s="93"/>
      <c r="W15" s="89" t="s">
        <v>172</v>
      </c>
      <c r="X15" s="89" t="s">
        <v>173</v>
      </c>
      <c r="Y15" s="89" t="s">
        <v>185</v>
      </c>
      <c r="Z15" s="93"/>
      <c r="AA15" s="89" t="s">
        <v>172</v>
      </c>
      <c r="AB15" s="89" t="s">
        <v>173</v>
      </c>
      <c r="AC15" s="93" t="s">
        <v>185</v>
      </c>
      <c r="AD15" s="92"/>
    </row>
    <row r="16" spans="1:30" ht="15" customHeight="1" x14ac:dyDescent="0.25">
      <c r="E16" s="90"/>
      <c r="F16" s="99"/>
      <c r="G16" s="90">
        <v>35</v>
      </c>
      <c r="H16" s="76">
        <v>60</v>
      </c>
      <c r="I16" s="76">
        <v>25</v>
      </c>
      <c r="J16" s="92"/>
      <c r="N16" s="92"/>
      <c r="R16" s="92"/>
      <c r="V16" s="92"/>
      <c r="Z16" s="92"/>
      <c r="AC16" s="92"/>
      <c r="AD16" s="99"/>
    </row>
    <row r="17" spans="5:30" ht="15" customHeight="1" x14ac:dyDescent="0.25">
      <c r="E17" s="90"/>
      <c r="F17" s="100"/>
      <c r="G17" s="90"/>
      <c r="J17" s="92"/>
      <c r="K17" s="76">
        <v>40</v>
      </c>
      <c r="L17" s="76">
        <v>65</v>
      </c>
      <c r="M17" s="76">
        <v>25</v>
      </c>
      <c r="N17" s="92"/>
      <c r="R17" s="92"/>
      <c r="V17" s="92"/>
      <c r="Z17" s="92"/>
      <c r="AC17" s="92"/>
      <c r="AD17" s="188">
        <v>3</v>
      </c>
    </row>
    <row r="18" spans="5:30" ht="69" customHeight="1" x14ac:dyDescent="0.25">
      <c r="E18" s="95" t="s">
        <v>1467</v>
      </c>
      <c r="F18" s="101" t="s">
        <v>202</v>
      </c>
      <c r="G18" s="90"/>
      <c r="J18" s="92"/>
      <c r="N18" s="92"/>
      <c r="O18" s="76">
        <v>35</v>
      </c>
      <c r="P18" s="76">
        <v>60</v>
      </c>
      <c r="Q18" s="76">
        <v>25</v>
      </c>
      <c r="R18" s="92"/>
      <c r="V18" s="92"/>
      <c r="Z18" s="92"/>
      <c r="AC18" s="92"/>
      <c r="AD18" s="188">
        <v>5.8</v>
      </c>
    </row>
    <row r="19" spans="5:30" ht="15" customHeight="1" x14ac:dyDescent="0.25">
      <c r="E19" s="90"/>
      <c r="F19" s="101"/>
      <c r="G19" s="90"/>
      <c r="J19" s="92"/>
      <c r="N19" s="92"/>
      <c r="R19" s="92"/>
      <c r="S19" s="76">
        <v>15</v>
      </c>
      <c r="T19" s="76">
        <v>60</v>
      </c>
      <c r="U19" s="76">
        <v>45</v>
      </c>
      <c r="V19" s="92"/>
      <c r="Z19" s="92"/>
      <c r="AC19" s="92"/>
      <c r="AD19" s="188">
        <v>5.8</v>
      </c>
    </row>
    <row r="20" spans="5:30" ht="15" customHeight="1" x14ac:dyDescent="0.25">
      <c r="E20" s="90"/>
      <c r="F20" s="100"/>
      <c r="G20" s="90"/>
      <c r="J20" s="92"/>
      <c r="N20" s="92"/>
      <c r="R20" s="92"/>
      <c r="V20" s="92"/>
      <c r="W20" s="76">
        <v>20</v>
      </c>
      <c r="X20" s="76">
        <v>35</v>
      </c>
      <c r="Y20" s="76">
        <v>15</v>
      </c>
      <c r="Z20" s="92"/>
      <c r="AC20" s="92"/>
      <c r="AD20" s="188">
        <v>5.5</v>
      </c>
    </row>
    <row r="21" spans="5:30" ht="15" customHeight="1" x14ac:dyDescent="0.25">
      <c r="E21" s="91"/>
      <c r="F21" s="102"/>
      <c r="G21" s="91"/>
      <c r="H21" s="89"/>
      <c r="I21" s="89"/>
      <c r="J21" s="93"/>
      <c r="K21" s="89"/>
      <c r="L21" s="89"/>
      <c r="M21" s="89"/>
      <c r="N21" s="93"/>
      <c r="O21" s="89"/>
      <c r="P21" s="89"/>
      <c r="Q21" s="89"/>
      <c r="R21" s="93"/>
      <c r="S21" s="89"/>
      <c r="T21" s="89"/>
      <c r="U21" s="89"/>
      <c r="V21" s="93"/>
      <c r="W21" s="89"/>
      <c r="X21" s="89"/>
      <c r="Y21" s="89"/>
      <c r="Z21" s="93"/>
      <c r="AA21" s="89">
        <v>20</v>
      </c>
      <c r="AB21" s="89">
        <v>40</v>
      </c>
      <c r="AC21" s="93">
        <v>20</v>
      </c>
      <c r="AD21" s="171">
        <v>9</v>
      </c>
    </row>
    <row r="22" spans="5:30" ht="15" customHeight="1" x14ac:dyDescent="0.25">
      <c r="E22" s="90"/>
      <c r="F22" s="100"/>
      <c r="G22" s="90">
        <v>30</v>
      </c>
      <c r="H22" s="76">
        <v>50</v>
      </c>
      <c r="I22" s="76">
        <v>20</v>
      </c>
      <c r="J22" s="92"/>
      <c r="N22" s="92"/>
      <c r="R22" s="92"/>
      <c r="V22" s="92"/>
      <c r="Z22" s="92"/>
      <c r="AC22" s="92"/>
      <c r="AD22" s="92"/>
    </row>
    <row r="23" spans="5:30" ht="15.75" x14ac:dyDescent="0.25">
      <c r="E23" s="90"/>
      <c r="F23" s="100"/>
      <c r="G23" s="90"/>
      <c r="J23" s="92"/>
      <c r="K23" s="76">
        <v>30</v>
      </c>
      <c r="L23" s="76">
        <v>50</v>
      </c>
      <c r="M23" s="76">
        <v>20</v>
      </c>
      <c r="N23" s="92"/>
      <c r="R23" s="92"/>
      <c r="V23" s="92"/>
      <c r="Z23" s="92"/>
      <c r="AC23" s="92"/>
      <c r="AD23" s="170">
        <v>4</v>
      </c>
    </row>
    <row r="24" spans="5:30" ht="15" customHeight="1" x14ac:dyDescent="0.25">
      <c r="E24" s="95" t="s">
        <v>1468</v>
      </c>
      <c r="F24" s="101" t="s">
        <v>203</v>
      </c>
      <c r="G24" s="90"/>
      <c r="J24" s="92"/>
      <c r="N24" s="92"/>
      <c r="O24" s="76">
        <v>15</v>
      </c>
      <c r="P24" s="76">
        <v>45</v>
      </c>
      <c r="Q24" s="76">
        <v>30</v>
      </c>
      <c r="R24" s="92"/>
      <c r="V24" s="92"/>
      <c r="Z24" s="92"/>
      <c r="AC24" s="92"/>
      <c r="AD24" s="170">
        <v>10</v>
      </c>
    </row>
    <row r="25" spans="5:30" ht="15" customHeight="1" x14ac:dyDescent="0.25">
      <c r="E25" s="90"/>
      <c r="F25" s="100"/>
      <c r="G25" s="90"/>
      <c r="J25" s="92"/>
      <c r="N25" s="92"/>
      <c r="R25" s="92"/>
      <c r="S25" s="76">
        <v>15</v>
      </c>
      <c r="T25" s="76">
        <v>45</v>
      </c>
      <c r="U25" s="76">
        <v>30</v>
      </c>
      <c r="V25" s="92"/>
      <c r="Z25" s="92"/>
      <c r="AC25" s="92"/>
      <c r="AD25" s="170">
        <v>10</v>
      </c>
    </row>
    <row r="26" spans="5:30" ht="15" customHeight="1" x14ac:dyDescent="0.25">
      <c r="E26" s="90"/>
      <c r="F26" s="100"/>
      <c r="G26" s="90"/>
      <c r="J26" s="92"/>
      <c r="N26" s="92"/>
      <c r="R26" s="92"/>
      <c r="V26" s="92"/>
      <c r="W26" s="76">
        <v>20</v>
      </c>
      <c r="X26" s="76">
        <v>30</v>
      </c>
      <c r="Y26" s="76">
        <v>10</v>
      </c>
      <c r="Z26" s="92"/>
      <c r="AC26" s="92"/>
      <c r="AD26" s="170">
        <v>10</v>
      </c>
    </row>
    <row r="27" spans="5:30" ht="15" customHeight="1" x14ac:dyDescent="0.25">
      <c r="E27" s="91"/>
      <c r="F27" s="102"/>
      <c r="G27" s="91"/>
      <c r="H27" s="89"/>
      <c r="I27" s="89"/>
      <c r="J27" s="93"/>
      <c r="K27" s="89"/>
      <c r="L27" s="89"/>
      <c r="M27" s="89"/>
      <c r="N27" s="93"/>
      <c r="O27" s="89"/>
      <c r="P27" s="89"/>
      <c r="Q27" s="89"/>
      <c r="R27" s="93"/>
      <c r="S27" s="89"/>
      <c r="T27" s="89"/>
      <c r="U27" s="89"/>
      <c r="V27" s="93"/>
      <c r="W27" s="89"/>
      <c r="X27" s="89"/>
      <c r="Y27" s="89"/>
      <c r="Z27" s="93"/>
      <c r="AA27" s="89">
        <v>30</v>
      </c>
      <c r="AB27" s="89">
        <v>50</v>
      </c>
      <c r="AC27" s="93">
        <v>20</v>
      </c>
      <c r="AD27" s="170">
        <v>10</v>
      </c>
    </row>
    <row r="28" spans="5:30" ht="15.75" x14ac:dyDescent="0.25">
      <c r="E28" s="90"/>
      <c r="F28" s="100"/>
      <c r="G28" s="90">
        <v>70</v>
      </c>
      <c r="H28" s="76">
        <v>105</v>
      </c>
      <c r="I28" s="76">
        <v>35</v>
      </c>
      <c r="J28" s="92"/>
      <c r="N28" s="92"/>
      <c r="R28" s="92"/>
      <c r="V28" s="92"/>
      <c r="Z28" s="92"/>
      <c r="AC28" s="92"/>
      <c r="AD28" s="99"/>
    </row>
    <row r="29" spans="5:30" ht="15" customHeight="1" x14ac:dyDescent="0.25">
      <c r="E29" s="90"/>
      <c r="F29" s="100"/>
      <c r="G29" s="90"/>
      <c r="J29" s="92"/>
      <c r="K29" s="76">
        <v>80</v>
      </c>
      <c r="L29" s="76">
        <v>100</v>
      </c>
      <c r="M29" s="76">
        <v>20</v>
      </c>
      <c r="N29" s="92"/>
      <c r="R29" s="92"/>
      <c r="V29" s="92"/>
      <c r="Z29" s="92"/>
      <c r="AC29" s="92"/>
      <c r="AD29" s="188">
        <v>1</v>
      </c>
    </row>
    <row r="30" spans="5:30" ht="15" customHeight="1" x14ac:dyDescent="0.25">
      <c r="E30" s="95" t="s">
        <v>1469</v>
      </c>
      <c r="F30" s="101" t="s">
        <v>204</v>
      </c>
      <c r="G30" s="90"/>
      <c r="J30" s="92"/>
      <c r="N30" s="92"/>
      <c r="O30" s="76">
        <v>60</v>
      </c>
      <c r="P30" s="76">
        <v>95</v>
      </c>
      <c r="Q30" s="76">
        <v>35</v>
      </c>
      <c r="R30" s="92"/>
      <c r="V30" s="92"/>
      <c r="Z30" s="92"/>
      <c r="AC30" s="92"/>
      <c r="AD30" s="188">
        <v>4</v>
      </c>
    </row>
    <row r="31" spans="5:30" ht="15" customHeight="1" x14ac:dyDescent="0.25">
      <c r="E31" s="90"/>
      <c r="F31" s="100"/>
      <c r="G31" s="90"/>
      <c r="J31" s="92"/>
      <c r="N31" s="92"/>
      <c r="R31" s="92"/>
      <c r="S31" s="76">
        <v>80</v>
      </c>
      <c r="T31" s="76">
        <v>100</v>
      </c>
      <c r="U31" s="76">
        <v>20</v>
      </c>
      <c r="V31" s="92"/>
      <c r="Z31" s="92"/>
      <c r="AC31" s="92"/>
      <c r="AD31" s="188">
        <v>6.5</v>
      </c>
    </row>
    <row r="32" spans="5:30" ht="15" customHeight="1" x14ac:dyDescent="0.25">
      <c r="E32" s="90"/>
      <c r="F32" s="100"/>
      <c r="G32" s="90"/>
      <c r="J32" s="92"/>
      <c r="N32" s="92"/>
      <c r="R32" s="92"/>
      <c r="V32" s="92"/>
      <c r="W32" s="76">
        <v>70</v>
      </c>
      <c r="X32" s="76">
        <v>90</v>
      </c>
      <c r="Y32" s="76">
        <v>20</v>
      </c>
      <c r="Z32" s="92"/>
      <c r="AC32" s="92"/>
      <c r="AD32" s="188">
        <v>5.3</v>
      </c>
    </row>
    <row r="33" spans="5:30" ht="15.75" x14ac:dyDescent="0.25">
      <c r="E33" s="91"/>
      <c r="F33" s="102"/>
      <c r="G33" s="91"/>
      <c r="H33" s="89"/>
      <c r="I33" s="89"/>
      <c r="J33" s="93"/>
      <c r="K33" s="89"/>
      <c r="L33" s="89"/>
      <c r="M33" s="89"/>
      <c r="N33" s="93"/>
      <c r="O33" s="89"/>
      <c r="P33" s="89"/>
      <c r="Q33" s="89"/>
      <c r="R33" s="93"/>
      <c r="S33" s="89"/>
      <c r="T33" s="89"/>
      <c r="U33" s="89"/>
      <c r="V33" s="93"/>
      <c r="W33" s="89"/>
      <c r="X33" s="89"/>
      <c r="Y33" s="89"/>
      <c r="Z33" s="93"/>
      <c r="AA33" s="89">
        <v>70</v>
      </c>
      <c r="AB33" s="89">
        <v>90</v>
      </c>
      <c r="AC33" s="93">
        <v>20</v>
      </c>
      <c r="AD33" s="171">
        <v>5</v>
      </c>
    </row>
    <row r="34" spans="5:30" ht="15" customHeight="1" x14ac:dyDescent="0.25">
      <c r="E34" s="90"/>
      <c r="F34" s="100"/>
      <c r="G34" s="90">
        <v>70</v>
      </c>
      <c r="H34" s="76">
        <v>140</v>
      </c>
      <c r="I34" s="76">
        <v>70</v>
      </c>
      <c r="J34" s="92"/>
      <c r="N34" s="92"/>
      <c r="R34" s="92"/>
      <c r="V34" s="92"/>
      <c r="Z34" s="92"/>
      <c r="AC34" s="92"/>
      <c r="AD34" s="92"/>
    </row>
    <row r="35" spans="5:30" ht="15" customHeight="1" x14ac:dyDescent="0.25">
      <c r="E35" s="90"/>
      <c r="F35" s="100"/>
      <c r="G35" s="90"/>
      <c r="J35" s="92"/>
      <c r="K35" s="76">
        <v>80</v>
      </c>
      <c r="L35" s="76">
        <v>135</v>
      </c>
      <c r="M35" s="76">
        <v>55</v>
      </c>
      <c r="N35" s="92"/>
      <c r="R35" s="92"/>
      <c r="V35" s="92"/>
      <c r="Z35" s="92"/>
      <c r="AC35" s="92"/>
      <c r="AD35" s="92"/>
    </row>
    <row r="36" spans="5:30" ht="15" customHeight="1" x14ac:dyDescent="0.25">
      <c r="E36" s="95" t="s">
        <v>206</v>
      </c>
      <c r="F36" s="101" t="s">
        <v>205</v>
      </c>
      <c r="G36" s="90"/>
      <c r="J36" s="92"/>
      <c r="N36" s="92"/>
      <c r="O36" s="76">
        <v>60</v>
      </c>
      <c r="P36" s="76">
        <v>110</v>
      </c>
      <c r="Q36" s="76">
        <v>50</v>
      </c>
      <c r="R36" s="92"/>
      <c r="V36" s="92"/>
      <c r="Z36" s="92"/>
      <c r="AC36" s="92"/>
      <c r="AD36" s="92"/>
    </row>
    <row r="37" spans="5:30" ht="15" customHeight="1" x14ac:dyDescent="0.25">
      <c r="E37" s="90"/>
      <c r="F37" s="100"/>
      <c r="G37" s="90"/>
      <c r="J37" s="92"/>
      <c r="N37" s="92"/>
      <c r="R37" s="92"/>
      <c r="S37" s="76">
        <v>60</v>
      </c>
      <c r="T37" s="76">
        <v>120</v>
      </c>
      <c r="U37" s="76">
        <v>60</v>
      </c>
      <c r="V37" s="92"/>
      <c r="Z37" s="92"/>
      <c r="AC37" s="92"/>
      <c r="AD37" s="92"/>
    </row>
    <row r="38" spans="5:30" ht="15.75" x14ac:dyDescent="0.25">
      <c r="E38" s="90"/>
      <c r="F38" s="100"/>
      <c r="G38" s="90"/>
      <c r="J38" s="92"/>
      <c r="K38" s="167"/>
      <c r="N38" s="92"/>
      <c r="R38" s="92"/>
      <c r="V38" s="92"/>
      <c r="W38" s="76">
        <v>80</v>
      </c>
      <c r="X38" s="76">
        <v>110</v>
      </c>
      <c r="Y38" s="76">
        <v>30</v>
      </c>
      <c r="Z38" s="92"/>
      <c r="AC38" s="92"/>
      <c r="AD38" s="92"/>
    </row>
    <row r="39" spans="5:30" ht="15" customHeight="1" x14ac:dyDescent="0.25">
      <c r="E39" s="102"/>
      <c r="F39" s="89"/>
      <c r="G39" s="91"/>
      <c r="H39" s="89"/>
      <c r="I39" s="89"/>
      <c r="J39" s="93"/>
      <c r="K39" s="94"/>
      <c r="L39" s="89"/>
      <c r="M39" s="89"/>
      <c r="N39" s="89"/>
      <c r="O39" s="91"/>
      <c r="P39" s="89"/>
      <c r="Q39" s="89"/>
      <c r="R39" s="93"/>
      <c r="S39" s="89"/>
      <c r="T39" s="89"/>
      <c r="U39" s="89"/>
      <c r="V39" s="89"/>
      <c r="W39" s="91"/>
      <c r="X39" s="89"/>
      <c r="Y39" s="89"/>
      <c r="Z39" s="93"/>
      <c r="AA39" s="89">
        <v>80</v>
      </c>
      <c r="AB39" s="89">
        <v>110</v>
      </c>
      <c r="AC39" s="93">
        <v>30</v>
      </c>
      <c r="AD39" s="93"/>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ED88-E4C5-4BAB-821A-F124371FDD8C}">
  <dimension ref="A1:R45"/>
  <sheetViews>
    <sheetView zoomScale="75" zoomScaleNormal="75" workbookViewId="0"/>
  </sheetViews>
  <sheetFormatPr defaultColWidth="9.140625" defaultRowHeight="15.75" x14ac:dyDescent="0.25"/>
  <cols>
    <col min="1" max="1" width="14" style="42" customWidth="1"/>
    <col min="2" max="2" width="79.7109375" style="42" customWidth="1"/>
    <col min="3" max="9" width="9.140625" style="42"/>
    <col min="10" max="10" width="11.85546875" style="42" bestFit="1" customWidth="1"/>
    <col min="11" max="11" width="9.28515625" style="42" bestFit="1" customWidth="1"/>
    <col min="12" max="12" width="9.28515625" style="42" customWidth="1"/>
    <col min="13" max="13" width="9.28515625" style="42" bestFit="1" customWidth="1"/>
    <col min="14" max="16384" width="9.140625" style="42"/>
  </cols>
  <sheetData>
    <row r="1" spans="1:17" x14ac:dyDescent="0.25">
      <c r="A1" s="32" t="s">
        <v>2</v>
      </c>
      <c r="B1" s="33" t="s">
        <v>610</v>
      </c>
      <c r="C1" s="168" t="s">
        <v>449</v>
      </c>
    </row>
    <row r="2" spans="1:17" ht="18" x14ac:dyDescent="0.35">
      <c r="A2" s="32" t="s">
        <v>3</v>
      </c>
      <c r="B2" s="196" t="s">
        <v>609</v>
      </c>
      <c r="C2" s="186"/>
    </row>
    <row r="3" spans="1:17" ht="18" x14ac:dyDescent="0.35">
      <c r="A3" s="26" t="s">
        <v>4</v>
      </c>
      <c r="B3" s="26" t="s">
        <v>8</v>
      </c>
      <c r="C3" s="186"/>
    </row>
    <row r="4" spans="1:17" ht="18" x14ac:dyDescent="0.35">
      <c r="A4" s="26" t="s">
        <v>5</v>
      </c>
      <c r="B4" s="26" t="s">
        <v>11</v>
      </c>
      <c r="C4" s="186"/>
      <c r="K4" s="42" t="s">
        <v>1729</v>
      </c>
      <c r="L4" s="42" t="s">
        <v>9</v>
      </c>
      <c r="M4" s="42" t="s">
        <v>1729</v>
      </c>
      <c r="N4" s="42" t="s">
        <v>9</v>
      </c>
    </row>
    <row r="5" spans="1:17" ht="18" x14ac:dyDescent="0.35">
      <c r="A5" s="24" t="s">
        <v>6</v>
      </c>
      <c r="B5" s="15"/>
      <c r="C5" s="186"/>
      <c r="K5" s="42" t="s">
        <v>1795</v>
      </c>
      <c r="L5" s="42" t="s">
        <v>1795</v>
      </c>
      <c r="M5" s="42" t="s">
        <v>1796</v>
      </c>
      <c r="N5" s="42" t="s">
        <v>1796</v>
      </c>
    </row>
    <row r="6" spans="1:17" ht="18" x14ac:dyDescent="0.35">
      <c r="A6" s="24" t="s">
        <v>7</v>
      </c>
      <c r="B6" s="15"/>
      <c r="C6" s="186"/>
      <c r="K6" s="42" t="s">
        <v>210</v>
      </c>
      <c r="L6" s="42" t="s">
        <v>1</v>
      </c>
      <c r="M6" s="42" t="s">
        <v>210</v>
      </c>
      <c r="N6" s="42" t="s">
        <v>1</v>
      </c>
    </row>
    <row r="7" spans="1:17" x14ac:dyDescent="0.25">
      <c r="K7" s="42" t="s">
        <v>1728</v>
      </c>
      <c r="L7" s="42" t="s">
        <v>1728</v>
      </c>
      <c r="M7" s="42" t="s">
        <v>1727</v>
      </c>
      <c r="N7" s="42" t="s">
        <v>1727</v>
      </c>
    </row>
    <row r="8" spans="1:17" x14ac:dyDescent="0.25">
      <c r="G8" s="42">
        <v>2021</v>
      </c>
      <c r="H8" s="42" t="s">
        <v>554</v>
      </c>
      <c r="I8" s="42">
        <v>2021</v>
      </c>
      <c r="J8" s="42" t="s">
        <v>1691</v>
      </c>
      <c r="K8" s="187">
        <v>5.7718999999999999E-2</v>
      </c>
      <c r="L8" s="187">
        <v>4.0370000000000003E-2</v>
      </c>
      <c r="M8" s="187">
        <v>9.5564999999999997E-2</v>
      </c>
      <c r="N8" s="187">
        <v>9.1059000000000001E-2</v>
      </c>
      <c r="P8" s="187"/>
      <c r="Q8" s="187"/>
    </row>
    <row r="9" spans="1:17" x14ac:dyDescent="0.25">
      <c r="H9" s="42" t="s">
        <v>555</v>
      </c>
      <c r="J9" s="42" t="s">
        <v>1692</v>
      </c>
      <c r="K9" s="187">
        <v>6.1454000000000002E-2</v>
      </c>
      <c r="L9" s="187">
        <v>4.0844999999999999E-2</v>
      </c>
      <c r="M9" s="187">
        <v>0.105613</v>
      </c>
      <c r="N9" s="187">
        <v>0.100067</v>
      </c>
      <c r="P9" s="187"/>
      <c r="Q9" s="187"/>
    </row>
    <row r="10" spans="1:17" x14ac:dyDescent="0.25">
      <c r="H10" s="42" t="s">
        <v>560</v>
      </c>
      <c r="J10" s="42" t="s">
        <v>1693</v>
      </c>
      <c r="K10" s="187">
        <v>8.2053000000000001E-2</v>
      </c>
      <c r="L10" s="187">
        <v>4.9595000000000007E-2</v>
      </c>
      <c r="M10" s="187">
        <v>0.114258</v>
      </c>
      <c r="N10" s="187">
        <v>0.11701600000000002</v>
      </c>
      <c r="P10" s="187"/>
      <c r="Q10" s="187"/>
    </row>
    <row r="11" spans="1:17" x14ac:dyDescent="0.25">
      <c r="H11" s="42" t="s">
        <v>561</v>
      </c>
      <c r="J11" s="42" t="s">
        <v>1694</v>
      </c>
      <c r="K11" s="187">
        <v>6.8168999999999993E-2</v>
      </c>
      <c r="L11" s="187">
        <v>4.8598999999999996E-2</v>
      </c>
      <c r="M11" s="187">
        <v>0.112708</v>
      </c>
      <c r="N11" s="187">
        <v>0.12082000000000001</v>
      </c>
      <c r="P11" s="187"/>
      <c r="Q11" s="187"/>
    </row>
    <row r="12" spans="1:17" x14ac:dyDescent="0.25">
      <c r="H12" s="42" t="s">
        <v>562</v>
      </c>
      <c r="J12" s="42" t="s">
        <v>1695</v>
      </c>
      <c r="K12" s="187">
        <v>0.116118</v>
      </c>
      <c r="L12" s="187">
        <v>5.4851999999999998E-2</v>
      </c>
      <c r="M12" s="187">
        <v>0.44554500000000002</v>
      </c>
      <c r="N12" s="187">
        <v>0.22623300000000002</v>
      </c>
      <c r="P12" s="187"/>
      <c r="Q12" s="187"/>
    </row>
    <row r="13" spans="1:17" x14ac:dyDescent="0.25">
      <c r="H13" s="42" t="s">
        <v>1703</v>
      </c>
      <c r="J13" s="42" t="s">
        <v>1696</v>
      </c>
      <c r="K13" s="187">
        <v>0.201041</v>
      </c>
      <c r="L13" s="187">
        <v>7.9883999999999997E-2</v>
      </c>
      <c r="M13" s="187">
        <v>0.85799400000000003</v>
      </c>
      <c r="N13" s="187">
        <v>0.50476900000000002</v>
      </c>
      <c r="P13" s="187"/>
      <c r="Q13" s="187"/>
    </row>
    <row r="14" spans="1:17" x14ac:dyDescent="0.25">
      <c r="H14" s="42" t="s">
        <v>1704</v>
      </c>
      <c r="J14" s="42" t="s">
        <v>1697</v>
      </c>
      <c r="K14" s="187">
        <v>0.38516899999999998</v>
      </c>
      <c r="L14" s="187">
        <v>0.24380099999999999</v>
      </c>
      <c r="M14" s="187">
        <v>1.519296</v>
      </c>
      <c r="N14" s="187">
        <v>1.1334469999999999</v>
      </c>
      <c r="P14" s="187"/>
      <c r="Q14" s="187"/>
    </row>
    <row r="15" spans="1:17" x14ac:dyDescent="0.25">
      <c r="H15" s="42" t="s">
        <v>556</v>
      </c>
      <c r="J15" s="42" t="s">
        <v>1698</v>
      </c>
      <c r="K15" s="187">
        <v>0.59802700000000009</v>
      </c>
      <c r="L15" s="187">
        <v>0.38295200000000001</v>
      </c>
      <c r="M15" s="187">
        <v>1.6584700000000001</v>
      </c>
      <c r="N15" s="187">
        <v>1.1802260000000002</v>
      </c>
      <c r="P15" s="187"/>
      <c r="Q15" s="187"/>
    </row>
    <row r="16" spans="1:17" x14ac:dyDescent="0.25">
      <c r="H16" s="42" t="s">
        <v>1705</v>
      </c>
      <c r="J16" s="42" t="s">
        <v>1699</v>
      </c>
      <c r="K16" s="187">
        <v>0.61706700000000003</v>
      </c>
      <c r="L16" s="187">
        <v>0.21366499999999999</v>
      </c>
      <c r="M16" s="187">
        <v>0.92566800000000005</v>
      </c>
      <c r="N16" s="187">
        <v>0.44030699999999995</v>
      </c>
      <c r="P16" s="187"/>
      <c r="Q16" s="187"/>
    </row>
    <row r="17" spans="7:18" x14ac:dyDescent="0.25">
      <c r="H17" s="42" t="s">
        <v>566</v>
      </c>
      <c r="J17" s="42" t="s">
        <v>1700</v>
      </c>
      <c r="K17" s="187">
        <v>0.64764700000000008</v>
      </c>
      <c r="L17" s="187">
        <v>0.145763</v>
      </c>
      <c r="M17" s="187">
        <v>0.94288699999999992</v>
      </c>
      <c r="N17" s="187">
        <v>0.35340300000000002</v>
      </c>
      <c r="P17" s="187"/>
      <c r="Q17" s="187"/>
    </row>
    <row r="18" spans="7:18" x14ac:dyDescent="0.25">
      <c r="H18" s="42" t="s">
        <v>557</v>
      </c>
      <c r="J18" s="42" t="s">
        <v>1701</v>
      </c>
      <c r="K18" s="187">
        <v>0.61452599999999991</v>
      </c>
      <c r="L18" s="187">
        <v>0.117517</v>
      </c>
      <c r="M18" s="187">
        <v>0.6162089999999999</v>
      </c>
      <c r="N18" s="187">
        <v>0.23343800000000001</v>
      </c>
      <c r="P18" s="187"/>
      <c r="Q18" s="187"/>
    </row>
    <row r="19" spans="7:18" x14ac:dyDescent="0.25">
      <c r="H19" s="42" t="s">
        <v>558</v>
      </c>
      <c r="J19" s="42" t="s">
        <v>1702</v>
      </c>
      <c r="K19" s="187">
        <v>0.53030699999999997</v>
      </c>
      <c r="L19" s="187">
        <v>0.101719</v>
      </c>
      <c r="M19" s="187">
        <v>0.59808700000000004</v>
      </c>
      <c r="N19" s="187">
        <v>0.207259</v>
      </c>
      <c r="P19" s="187"/>
      <c r="Q19" s="187"/>
    </row>
    <row r="20" spans="7:18" x14ac:dyDescent="0.25">
      <c r="G20" s="42">
        <v>2022</v>
      </c>
      <c r="H20" s="42" t="s">
        <v>554</v>
      </c>
      <c r="I20" s="42">
        <v>2022</v>
      </c>
      <c r="J20" s="42" t="s">
        <v>1691</v>
      </c>
      <c r="K20" s="187">
        <v>0.439141</v>
      </c>
      <c r="L20" s="187">
        <v>9.1252E-2</v>
      </c>
      <c r="M20" s="187">
        <v>0.51104799999999995</v>
      </c>
      <c r="N20" s="187">
        <v>0.18158499999999997</v>
      </c>
      <c r="P20" s="187"/>
      <c r="Q20" s="187"/>
    </row>
    <row r="21" spans="7:18" x14ac:dyDescent="0.25">
      <c r="H21" s="42" t="s">
        <v>555</v>
      </c>
      <c r="J21" s="42" t="s">
        <v>1692</v>
      </c>
      <c r="K21" s="187">
        <v>0.48478699999999997</v>
      </c>
      <c r="L21" s="187">
        <v>9.9902999999999992E-2</v>
      </c>
      <c r="M21" s="187">
        <v>0.60354799999999997</v>
      </c>
      <c r="N21" s="187">
        <v>0.19724700000000001</v>
      </c>
      <c r="P21" s="187"/>
      <c r="Q21" s="187"/>
    </row>
    <row r="22" spans="7:18" x14ac:dyDescent="0.25">
      <c r="H22" s="42" t="s">
        <v>560</v>
      </c>
      <c r="J22" s="42" t="s">
        <v>1693</v>
      </c>
      <c r="K22" s="187">
        <v>0.689438</v>
      </c>
      <c r="L22" s="187">
        <v>0.139459</v>
      </c>
      <c r="M22" s="187">
        <v>0.7393630000000001</v>
      </c>
      <c r="N22" s="187">
        <v>0.25971100000000003</v>
      </c>
      <c r="P22" s="187"/>
      <c r="Q22" s="187"/>
    </row>
    <row r="23" spans="7:18" x14ac:dyDescent="0.25">
      <c r="H23" s="42" t="s">
        <v>561</v>
      </c>
      <c r="J23" s="42" t="s">
        <v>1694</v>
      </c>
      <c r="K23" s="187">
        <v>0.79039300000000001</v>
      </c>
      <c r="L23" s="187">
        <v>0.19419600000000001</v>
      </c>
      <c r="M23" s="187">
        <v>0.79009699999999994</v>
      </c>
      <c r="N23" s="187">
        <v>0.31449199999999994</v>
      </c>
      <c r="P23" s="187"/>
      <c r="Q23" s="187"/>
    </row>
    <row r="24" spans="7:18" x14ac:dyDescent="0.25">
      <c r="H24" s="42" t="s">
        <v>562</v>
      </c>
      <c r="J24" s="42" t="s">
        <v>1695</v>
      </c>
      <c r="K24" s="187">
        <v>0.79448099999999999</v>
      </c>
      <c r="L24" s="187">
        <v>0.21612999999999999</v>
      </c>
      <c r="M24" s="187">
        <v>0.81321199999999993</v>
      </c>
      <c r="N24" s="187">
        <v>0.40282100000000004</v>
      </c>
      <c r="P24" s="187"/>
      <c r="Q24" s="187"/>
    </row>
    <row r="25" spans="7:18" x14ac:dyDescent="0.25">
      <c r="H25" s="42" t="s">
        <v>1703</v>
      </c>
      <c r="J25" s="42" t="s">
        <v>1696</v>
      </c>
      <c r="K25" s="187">
        <v>0.84059200000000001</v>
      </c>
      <c r="L25" s="187">
        <v>0.29350999999999999</v>
      </c>
      <c r="M25" s="187">
        <v>1.0141770000000001</v>
      </c>
      <c r="N25" s="187">
        <v>0.662547</v>
      </c>
      <c r="P25" s="187"/>
      <c r="Q25" s="187"/>
    </row>
    <row r="26" spans="7:18" x14ac:dyDescent="0.25">
      <c r="H26" s="42" t="s">
        <v>1704</v>
      </c>
      <c r="J26" s="42" t="s">
        <v>1697</v>
      </c>
      <c r="K26" s="187">
        <v>0.99430399999999997</v>
      </c>
      <c r="L26" s="187">
        <v>0.52828700000000006</v>
      </c>
      <c r="M26" s="187">
        <v>1.450785</v>
      </c>
      <c r="N26" s="187">
        <v>1.086238</v>
      </c>
      <c r="P26" s="187"/>
      <c r="Q26" s="187"/>
    </row>
    <row r="27" spans="7:18" x14ac:dyDescent="0.25">
      <c r="H27" s="42" t="s">
        <v>556</v>
      </c>
      <c r="J27" s="42" t="s">
        <v>1698</v>
      </c>
      <c r="K27" s="187">
        <v>1.120587</v>
      </c>
      <c r="L27" s="187">
        <v>0.59846800000000011</v>
      </c>
      <c r="M27" s="187">
        <v>1.4741739999999999</v>
      </c>
      <c r="N27" s="187">
        <v>0.99617299999999998</v>
      </c>
      <c r="O27" s="187"/>
      <c r="P27" s="187"/>
      <c r="Q27" s="187"/>
      <c r="R27" s="187"/>
    </row>
    <row r="28" spans="7:18" x14ac:dyDescent="0.25">
      <c r="H28" s="42" t="s">
        <v>1705</v>
      </c>
      <c r="J28" s="42" t="s">
        <v>1699</v>
      </c>
      <c r="K28" s="187">
        <v>0.87921400000000005</v>
      </c>
      <c r="L28" s="187">
        <v>0.26601700000000006</v>
      </c>
      <c r="M28" s="187">
        <v>0.84533100000000005</v>
      </c>
      <c r="N28" s="187">
        <v>0.39175500000000002</v>
      </c>
      <c r="P28" s="187"/>
      <c r="Q28" s="187"/>
    </row>
    <row r="29" spans="7:18" x14ac:dyDescent="0.25">
      <c r="H29" s="42" t="s">
        <v>566</v>
      </c>
      <c r="J29" s="42" t="s">
        <v>1700</v>
      </c>
      <c r="K29" s="187">
        <v>0.87027099999999991</v>
      </c>
      <c r="L29" s="187">
        <v>0.20327300000000004</v>
      </c>
      <c r="M29" s="187">
        <v>0.82990599999999992</v>
      </c>
      <c r="N29" s="187">
        <v>0.28739900000000002</v>
      </c>
      <c r="P29" s="187"/>
      <c r="Q29" s="187"/>
    </row>
    <row r="30" spans="7:18" x14ac:dyDescent="0.25">
      <c r="H30" s="42" t="s">
        <v>557</v>
      </c>
      <c r="J30" s="42" t="s">
        <v>1701</v>
      </c>
      <c r="K30" s="187">
        <v>0.75841999999999998</v>
      </c>
      <c r="L30" s="187">
        <v>0.14221600000000001</v>
      </c>
      <c r="M30" s="187">
        <v>0.67049900000000007</v>
      </c>
      <c r="N30" s="187">
        <v>0.22240100000000002</v>
      </c>
      <c r="P30" s="187"/>
      <c r="Q30" s="187"/>
    </row>
    <row r="31" spans="7:18" x14ac:dyDescent="0.25">
      <c r="H31" s="42" t="s">
        <v>558</v>
      </c>
      <c r="J31" s="42" t="s">
        <v>1702</v>
      </c>
      <c r="K31" s="187">
        <v>0.78246199999999999</v>
      </c>
      <c r="L31" s="187">
        <v>0.14733600000000002</v>
      </c>
      <c r="M31" s="187">
        <v>0.64709900000000009</v>
      </c>
      <c r="N31" s="187">
        <v>0.19908900000000002</v>
      </c>
      <c r="P31" s="187"/>
      <c r="Q31" s="187"/>
    </row>
    <row r="32" spans="7:18" x14ac:dyDescent="0.25">
      <c r="G32" s="42">
        <v>2023</v>
      </c>
      <c r="H32" s="42" t="s">
        <v>554</v>
      </c>
      <c r="I32" s="42">
        <v>2023</v>
      </c>
      <c r="J32" s="42" t="s">
        <v>1691</v>
      </c>
      <c r="K32" s="187">
        <v>0.58571499999999999</v>
      </c>
      <c r="L32" s="187">
        <v>0.13111200000000001</v>
      </c>
      <c r="M32" s="187">
        <v>0.5680599999999999</v>
      </c>
      <c r="N32" s="187">
        <v>0.16516400000000001</v>
      </c>
      <c r="P32" s="187"/>
      <c r="Q32" s="187"/>
    </row>
    <row r="33" spans="8:18" x14ac:dyDescent="0.25">
      <c r="H33" s="42" t="s">
        <v>555</v>
      </c>
      <c r="J33" s="42" t="s">
        <v>1692</v>
      </c>
      <c r="K33" s="187">
        <v>0.56853900000000002</v>
      </c>
      <c r="L33" s="187">
        <v>0.117092</v>
      </c>
      <c r="M33" s="187">
        <v>0.53458799999999995</v>
      </c>
      <c r="N33" s="187">
        <v>0.159632</v>
      </c>
      <c r="P33" s="187"/>
      <c r="Q33" s="187"/>
    </row>
    <row r="34" spans="8:18" x14ac:dyDescent="0.25">
      <c r="H34" s="42" t="s">
        <v>560</v>
      </c>
      <c r="J34" s="42" t="s">
        <v>1693</v>
      </c>
      <c r="K34" s="187">
        <v>0.694268</v>
      </c>
      <c r="L34" s="187">
        <v>0.14464399999999999</v>
      </c>
      <c r="M34" s="187">
        <v>0.64155100000000009</v>
      </c>
      <c r="N34" s="187">
        <v>0.18332799999999999</v>
      </c>
      <c r="P34" s="187"/>
      <c r="Q34" s="187"/>
    </row>
    <row r="35" spans="8:18" x14ac:dyDescent="0.25">
      <c r="H35" s="42" t="s">
        <v>561</v>
      </c>
      <c r="J35" s="42" t="s">
        <v>1694</v>
      </c>
      <c r="K35" s="187">
        <v>0.84608900000000009</v>
      </c>
      <c r="L35" s="187">
        <v>0.211927</v>
      </c>
      <c r="M35" s="187">
        <v>0.74190200000000006</v>
      </c>
      <c r="N35" s="187">
        <v>0.27024999999999999</v>
      </c>
      <c r="P35" s="187"/>
      <c r="Q35" s="187"/>
    </row>
    <row r="36" spans="8:18" x14ac:dyDescent="0.25">
      <c r="H36" s="42" t="s">
        <v>562</v>
      </c>
      <c r="J36" s="42" t="s">
        <v>1695</v>
      </c>
      <c r="K36" s="187">
        <v>0.8803970000000001</v>
      </c>
      <c r="L36" s="187">
        <v>0.24492100000000003</v>
      </c>
      <c r="M36" s="187">
        <v>0.76938899999999999</v>
      </c>
      <c r="N36" s="187">
        <v>0.37032199999999998</v>
      </c>
      <c r="P36" s="187"/>
      <c r="Q36" s="187"/>
    </row>
    <row r="37" spans="8:18" x14ac:dyDescent="0.25">
      <c r="H37" s="42" t="s">
        <v>1703</v>
      </c>
      <c r="J37" s="42" t="s">
        <v>1696</v>
      </c>
      <c r="K37" s="187">
        <v>0.94775999999999994</v>
      </c>
      <c r="L37" s="187">
        <v>0.31082600000000005</v>
      </c>
      <c r="M37" s="187">
        <v>0.90983100000000006</v>
      </c>
      <c r="N37" s="187">
        <v>0.58075500000000002</v>
      </c>
      <c r="P37" s="187"/>
      <c r="Q37" s="187"/>
    </row>
    <row r="38" spans="8:18" x14ac:dyDescent="0.25">
      <c r="H38" s="42" t="s">
        <v>1704</v>
      </c>
      <c r="J38" s="42" t="s">
        <v>1697</v>
      </c>
      <c r="K38" s="187">
        <v>1.073569</v>
      </c>
      <c r="L38" s="187">
        <v>0.57122399999999995</v>
      </c>
      <c r="M38" s="187">
        <v>1.314678</v>
      </c>
      <c r="N38" s="187">
        <v>1.0071689999999998</v>
      </c>
      <c r="P38" s="187"/>
      <c r="Q38" s="187"/>
    </row>
    <row r="39" spans="8:18" x14ac:dyDescent="0.25">
      <c r="H39" s="42" t="s">
        <v>556</v>
      </c>
      <c r="J39" s="42" t="s">
        <v>1698</v>
      </c>
      <c r="K39" s="187">
        <v>1.2237309999999999</v>
      </c>
      <c r="L39" s="187">
        <v>0.6370070000000001</v>
      </c>
      <c r="M39" s="187">
        <v>1.3832899999999999</v>
      </c>
      <c r="N39" s="187">
        <v>0.94874299999999989</v>
      </c>
      <c r="O39" s="187"/>
      <c r="P39" s="187"/>
      <c r="Q39" s="187"/>
      <c r="R39" s="187"/>
    </row>
    <row r="40" spans="8:18" x14ac:dyDescent="0.25">
      <c r="J40" s="204"/>
    </row>
    <row r="41" spans="8:18" x14ac:dyDescent="0.25">
      <c r="J41" s="204"/>
    </row>
    <row r="42" spans="8:18" x14ac:dyDescent="0.25">
      <c r="J42" s="204"/>
    </row>
    <row r="43" spans="8:18" x14ac:dyDescent="0.25">
      <c r="J43" s="204"/>
    </row>
    <row r="44" spans="8:18" x14ac:dyDescent="0.25">
      <c r="J44" s="204"/>
    </row>
    <row r="45" spans="8:18" x14ac:dyDescent="0.25">
      <c r="J45" s="204"/>
    </row>
  </sheetData>
  <hyperlinks>
    <hyperlink ref="C1" location="Jegyzék_index!A1" display="Vissza a jegyzékre / Return to the Index" xr:uid="{B7184F5B-EB0C-47E2-9AC6-7E81EDE632A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5723-29A5-4623-AD74-8F5AE7178ACD}">
  <dimension ref="A1:J51"/>
  <sheetViews>
    <sheetView zoomScale="75" zoomScaleNormal="75" workbookViewId="0"/>
  </sheetViews>
  <sheetFormatPr defaultColWidth="9" defaultRowHeight="15.75" x14ac:dyDescent="0.25"/>
  <cols>
    <col min="1" max="1" width="15" style="103" customWidth="1"/>
    <col min="2" max="2" width="105" style="103" customWidth="1"/>
    <col min="3" max="3" width="12" style="103" bestFit="1" customWidth="1"/>
    <col min="4" max="5" width="12" style="103" customWidth="1"/>
    <col min="6" max="6" width="12.7109375" style="103" bestFit="1" customWidth="1"/>
    <col min="7" max="7" width="13.42578125" style="103" customWidth="1"/>
    <col min="8" max="8" width="14.5703125" style="103" customWidth="1"/>
    <col min="9" max="9" width="16.140625" style="103" bestFit="1" customWidth="1"/>
    <col min="10" max="227" width="9" style="103"/>
    <col min="228" max="228" width="9.85546875" style="103" bestFit="1" customWidth="1"/>
    <col min="229" max="229" width="13.5703125" style="103" bestFit="1" customWidth="1"/>
    <col min="230" max="230" width="12" style="103" bestFit="1" customWidth="1"/>
    <col min="231" max="231" width="6.85546875" style="103" bestFit="1" customWidth="1"/>
    <col min="232" max="242" width="9" style="103"/>
    <col min="243" max="243" width="12.7109375" style="103" bestFit="1" customWidth="1"/>
    <col min="244" max="248" width="9" style="103"/>
    <col min="249" max="249" width="12" style="103" bestFit="1" customWidth="1"/>
    <col min="250" max="250" width="13.5703125" style="103" bestFit="1" customWidth="1"/>
    <col min="251" max="483" width="9" style="103"/>
    <col min="484" max="484" width="9.85546875" style="103" bestFit="1" customWidth="1"/>
    <col min="485" max="485" width="13.5703125" style="103" bestFit="1" customWidth="1"/>
    <col min="486" max="486" width="12" style="103" bestFit="1" customWidth="1"/>
    <col min="487" max="487" width="6.85546875" style="103" bestFit="1" customWidth="1"/>
    <col min="488" max="498" width="9" style="103"/>
    <col min="499" max="499" width="12.7109375" style="103" bestFit="1" customWidth="1"/>
    <col min="500" max="504" width="9" style="103"/>
    <col min="505" max="505" width="12" style="103" bestFit="1" customWidth="1"/>
    <col min="506" max="506" width="13.5703125" style="103" bestFit="1" customWidth="1"/>
    <col min="507" max="739" width="9" style="103"/>
    <col min="740" max="740" width="9.85546875" style="103" bestFit="1" customWidth="1"/>
    <col min="741" max="741" width="13.5703125" style="103" bestFit="1" customWidth="1"/>
    <col min="742" max="742" width="12" style="103" bestFit="1" customWidth="1"/>
    <col min="743" max="743" width="6.85546875" style="103" bestFit="1" customWidth="1"/>
    <col min="744" max="754" width="9" style="103"/>
    <col min="755" max="755" width="12.7109375" style="103" bestFit="1" customWidth="1"/>
    <col min="756" max="760" width="9" style="103"/>
    <col min="761" max="761" width="12" style="103" bestFit="1" customWidth="1"/>
    <col min="762" max="762" width="13.5703125" style="103" bestFit="1" customWidth="1"/>
    <col min="763" max="995" width="9" style="103"/>
    <col min="996" max="996" width="9.85546875" style="103" bestFit="1" customWidth="1"/>
    <col min="997" max="997" width="13.5703125" style="103" bestFit="1" customWidth="1"/>
    <col min="998" max="998" width="12" style="103" bestFit="1" customWidth="1"/>
    <col min="999" max="999" width="6.85546875" style="103" bestFit="1" customWidth="1"/>
    <col min="1000" max="1010" width="9" style="103"/>
    <col min="1011" max="1011" width="12.7109375" style="103" bestFit="1" customWidth="1"/>
    <col min="1012" max="1016" width="9" style="103"/>
    <col min="1017" max="1017" width="12" style="103" bestFit="1" customWidth="1"/>
    <col min="1018" max="1018" width="13.5703125" style="103" bestFit="1" customWidth="1"/>
    <col min="1019" max="1251" width="9" style="103"/>
    <col min="1252" max="1252" width="9.85546875" style="103" bestFit="1" customWidth="1"/>
    <col min="1253" max="1253" width="13.5703125" style="103" bestFit="1" customWidth="1"/>
    <col min="1254" max="1254" width="12" style="103" bestFit="1" customWidth="1"/>
    <col min="1255" max="1255" width="6.85546875" style="103" bestFit="1" customWidth="1"/>
    <col min="1256" max="1266" width="9" style="103"/>
    <col min="1267" max="1267" width="12.7109375" style="103" bestFit="1" customWidth="1"/>
    <col min="1268" max="1272" width="9" style="103"/>
    <col min="1273" max="1273" width="12" style="103" bestFit="1" customWidth="1"/>
    <col min="1274" max="1274" width="13.5703125" style="103" bestFit="1" customWidth="1"/>
    <col min="1275" max="1507" width="9" style="103"/>
    <col min="1508" max="1508" width="9.85546875" style="103" bestFit="1" customWidth="1"/>
    <col min="1509" max="1509" width="13.5703125" style="103" bestFit="1" customWidth="1"/>
    <col min="1510" max="1510" width="12" style="103" bestFit="1" customWidth="1"/>
    <col min="1511" max="1511" width="6.85546875" style="103" bestFit="1" customWidth="1"/>
    <col min="1512" max="1522" width="9" style="103"/>
    <col min="1523" max="1523" width="12.7109375" style="103" bestFit="1" customWidth="1"/>
    <col min="1524" max="1528" width="9" style="103"/>
    <col min="1529" max="1529" width="12" style="103" bestFit="1" customWidth="1"/>
    <col min="1530" max="1530" width="13.5703125" style="103" bestFit="1" customWidth="1"/>
    <col min="1531" max="1763" width="9" style="103"/>
    <col min="1764" max="1764" width="9.85546875" style="103" bestFit="1" customWidth="1"/>
    <col min="1765" max="1765" width="13.5703125" style="103" bestFit="1" customWidth="1"/>
    <col min="1766" max="1766" width="12" style="103" bestFit="1" customWidth="1"/>
    <col min="1767" max="1767" width="6.85546875" style="103" bestFit="1" customWidth="1"/>
    <col min="1768" max="1778" width="9" style="103"/>
    <col min="1779" max="1779" width="12.7109375" style="103" bestFit="1" customWidth="1"/>
    <col min="1780" max="1784" width="9" style="103"/>
    <col min="1785" max="1785" width="12" style="103" bestFit="1" customWidth="1"/>
    <col min="1786" max="1786" width="13.5703125" style="103" bestFit="1" customWidth="1"/>
    <col min="1787" max="2019" width="9" style="103"/>
    <col min="2020" max="2020" width="9.85546875" style="103" bestFit="1" customWidth="1"/>
    <col min="2021" max="2021" width="13.5703125" style="103" bestFit="1" customWidth="1"/>
    <col min="2022" max="2022" width="12" style="103" bestFit="1" customWidth="1"/>
    <col min="2023" max="2023" width="6.85546875" style="103" bestFit="1" customWidth="1"/>
    <col min="2024" max="2034" width="9" style="103"/>
    <col min="2035" max="2035" width="12.7109375" style="103" bestFit="1" customWidth="1"/>
    <col min="2036" max="2040" width="9" style="103"/>
    <col min="2041" max="2041" width="12" style="103" bestFit="1" customWidth="1"/>
    <col min="2042" max="2042" width="13.5703125" style="103" bestFit="1" customWidth="1"/>
    <col min="2043" max="2275" width="9" style="103"/>
    <col min="2276" max="2276" width="9.85546875" style="103" bestFit="1" customWidth="1"/>
    <col min="2277" max="2277" width="13.5703125" style="103" bestFit="1" customWidth="1"/>
    <col min="2278" max="2278" width="12" style="103" bestFit="1" customWidth="1"/>
    <col min="2279" max="2279" width="6.85546875" style="103" bestFit="1" customWidth="1"/>
    <col min="2280" max="2290" width="9" style="103"/>
    <col min="2291" max="2291" width="12.7109375" style="103" bestFit="1" customWidth="1"/>
    <col min="2292" max="2296" width="9" style="103"/>
    <col min="2297" max="2297" width="12" style="103" bestFit="1" customWidth="1"/>
    <col min="2298" max="2298" width="13.5703125" style="103" bestFit="1" customWidth="1"/>
    <col min="2299" max="2531" width="9" style="103"/>
    <col min="2532" max="2532" width="9.85546875" style="103" bestFit="1" customWidth="1"/>
    <col min="2533" max="2533" width="13.5703125" style="103" bestFit="1" customWidth="1"/>
    <col min="2534" max="2534" width="12" style="103" bestFit="1" customWidth="1"/>
    <col min="2535" max="2535" width="6.85546875" style="103" bestFit="1" customWidth="1"/>
    <col min="2536" max="2546" width="9" style="103"/>
    <col min="2547" max="2547" width="12.7109375" style="103" bestFit="1" customWidth="1"/>
    <col min="2548" max="2552" width="9" style="103"/>
    <col min="2553" max="2553" width="12" style="103" bestFit="1" customWidth="1"/>
    <col min="2554" max="2554" width="13.5703125" style="103" bestFit="1" customWidth="1"/>
    <col min="2555" max="2787" width="9" style="103"/>
    <col min="2788" max="2788" width="9.85546875" style="103" bestFit="1" customWidth="1"/>
    <col min="2789" max="2789" width="13.5703125" style="103" bestFit="1" customWidth="1"/>
    <col min="2790" max="2790" width="12" style="103" bestFit="1" customWidth="1"/>
    <col min="2791" max="2791" width="6.85546875" style="103" bestFit="1" customWidth="1"/>
    <col min="2792" max="2802" width="9" style="103"/>
    <col min="2803" max="2803" width="12.7109375" style="103" bestFit="1" customWidth="1"/>
    <col min="2804" max="2808" width="9" style="103"/>
    <col min="2809" max="2809" width="12" style="103" bestFit="1" customWidth="1"/>
    <col min="2810" max="2810" width="13.5703125" style="103" bestFit="1" customWidth="1"/>
    <col min="2811" max="3043" width="9" style="103"/>
    <col min="3044" max="3044" width="9.85546875" style="103" bestFit="1" customWidth="1"/>
    <col min="3045" max="3045" width="13.5703125" style="103" bestFit="1" customWidth="1"/>
    <col min="3046" max="3046" width="12" style="103" bestFit="1" customWidth="1"/>
    <col min="3047" max="3047" width="6.85546875" style="103" bestFit="1" customWidth="1"/>
    <col min="3048" max="3058" width="9" style="103"/>
    <col min="3059" max="3059" width="12.7109375" style="103" bestFit="1" customWidth="1"/>
    <col min="3060" max="3064" width="9" style="103"/>
    <col min="3065" max="3065" width="12" style="103" bestFit="1" customWidth="1"/>
    <col min="3066" max="3066" width="13.5703125" style="103" bestFit="1" customWidth="1"/>
    <col min="3067" max="3299" width="9" style="103"/>
    <col min="3300" max="3300" width="9.85546875" style="103" bestFit="1" customWidth="1"/>
    <col min="3301" max="3301" width="13.5703125" style="103" bestFit="1" customWidth="1"/>
    <col min="3302" max="3302" width="12" style="103" bestFit="1" customWidth="1"/>
    <col min="3303" max="3303" width="6.85546875" style="103" bestFit="1" customWidth="1"/>
    <col min="3304" max="3314" width="9" style="103"/>
    <col min="3315" max="3315" width="12.7109375" style="103" bestFit="1" customWidth="1"/>
    <col min="3316" max="3320" width="9" style="103"/>
    <col min="3321" max="3321" width="12" style="103" bestFit="1" customWidth="1"/>
    <col min="3322" max="3322" width="13.5703125" style="103" bestFit="1" customWidth="1"/>
    <col min="3323" max="3555" width="9" style="103"/>
    <col min="3556" max="3556" width="9.85546875" style="103" bestFit="1" customWidth="1"/>
    <col min="3557" max="3557" width="13.5703125" style="103" bestFit="1" customWidth="1"/>
    <col min="3558" max="3558" width="12" style="103" bestFit="1" customWidth="1"/>
    <col min="3559" max="3559" width="6.85546875" style="103" bestFit="1" customWidth="1"/>
    <col min="3560" max="3570" width="9" style="103"/>
    <col min="3571" max="3571" width="12.7109375" style="103" bestFit="1" customWidth="1"/>
    <col min="3572" max="3576" width="9" style="103"/>
    <col min="3577" max="3577" width="12" style="103" bestFit="1" customWidth="1"/>
    <col min="3578" max="3578" width="13.5703125" style="103" bestFit="1" customWidth="1"/>
    <col min="3579" max="3811" width="9" style="103"/>
    <col min="3812" max="3812" width="9.85546875" style="103" bestFit="1" customWidth="1"/>
    <col min="3813" max="3813" width="13.5703125" style="103" bestFit="1" customWidth="1"/>
    <col min="3814" max="3814" width="12" style="103" bestFit="1" customWidth="1"/>
    <col min="3815" max="3815" width="6.85546875" style="103" bestFit="1" customWidth="1"/>
    <col min="3816" max="3826" width="9" style="103"/>
    <col min="3827" max="3827" width="12.7109375" style="103" bestFit="1" customWidth="1"/>
    <col min="3828" max="3832" width="9" style="103"/>
    <col min="3833" max="3833" width="12" style="103" bestFit="1" customWidth="1"/>
    <col min="3834" max="3834" width="13.5703125" style="103" bestFit="1" customWidth="1"/>
    <col min="3835" max="4067" width="9" style="103"/>
    <col min="4068" max="4068" width="9.85546875" style="103" bestFit="1" customWidth="1"/>
    <col min="4069" max="4069" width="13.5703125" style="103" bestFit="1" customWidth="1"/>
    <col min="4070" max="4070" width="12" style="103" bestFit="1" customWidth="1"/>
    <col min="4071" max="4071" width="6.85546875" style="103" bestFit="1" customWidth="1"/>
    <col min="4072" max="4082" width="9" style="103"/>
    <col min="4083" max="4083" width="12.7109375" style="103" bestFit="1" customWidth="1"/>
    <col min="4084" max="4088" width="9" style="103"/>
    <col min="4089" max="4089" width="12" style="103" bestFit="1" customWidth="1"/>
    <col min="4090" max="4090" width="13.5703125" style="103" bestFit="1" customWidth="1"/>
    <col min="4091" max="4323" width="9" style="103"/>
    <col min="4324" max="4324" width="9.85546875" style="103" bestFit="1" customWidth="1"/>
    <col min="4325" max="4325" width="13.5703125" style="103" bestFit="1" customWidth="1"/>
    <col min="4326" max="4326" width="12" style="103" bestFit="1" customWidth="1"/>
    <col min="4327" max="4327" width="6.85546875" style="103" bestFit="1" customWidth="1"/>
    <col min="4328" max="4338" width="9" style="103"/>
    <col min="4339" max="4339" width="12.7109375" style="103" bestFit="1" customWidth="1"/>
    <col min="4340" max="4344" width="9" style="103"/>
    <col min="4345" max="4345" width="12" style="103" bestFit="1" customWidth="1"/>
    <col min="4346" max="4346" width="13.5703125" style="103" bestFit="1" customWidth="1"/>
    <col min="4347" max="4579" width="9" style="103"/>
    <col min="4580" max="4580" width="9.85546875" style="103" bestFit="1" customWidth="1"/>
    <col min="4581" max="4581" width="13.5703125" style="103" bestFit="1" customWidth="1"/>
    <col min="4582" max="4582" width="12" style="103" bestFit="1" customWidth="1"/>
    <col min="4583" max="4583" width="6.85546875" style="103" bestFit="1" customWidth="1"/>
    <col min="4584" max="4594" width="9" style="103"/>
    <col min="4595" max="4595" width="12.7109375" style="103" bestFit="1" customWidth="1"/>
    <col min="4596" max="4600" width="9" style="103"/>
    <col min="4601" max="4601" width="12" style="103" bestFit="1" customWidth="1"/>
    <col min="4602" max="4602" width="13.5703125" style="103" bestFit="1" customWidth="1"/>
    <col min="4603" max="4835" width="9" style="103"/>
    <col min="4836" max="4836" width="9.85546875" style="103" bestFit="1" customWidth="1"/>
    <col min="4837" max="4837" width="13.5703125" style="103" bestFit="1" customWidth="1"/>
    <col min="4838" max="4838" width="12" style="103" bestFit="1" customWidth="1"/>
    <col min="4839" max="4839" width="6.85546875" style="103" bestFit="1" customWidth="1"/>
    <col min="4840" max="4850" width="9" style="103"/>
    <col min="4851" max="4851" width="12.7109375" style="103" bestFit="1" customWidth="1"/>
    <col min="4852" max="4856" width="9" style="103"/>
    <col min="4857" max="4857" width="12" style="103" bestFit="1" customWidth="1"/>
    <col min="4858" max="4858" width="13.5703125" style="103" bestFit="1" customWidth="1"/>
    <col min="4859" max="5091" width="9" style="103"/>
    <col min="5092" max="5092" width="9.85546875" style="103" bestFit="1" customWidth="1"/>
    <col min="5093" max="5093" width="13.5703125" style="103" bestFit="1" customWidth="1"/>
    <col min="5094" max="5094" width="12" style="103" bestFit="1" customWidth="1"/>
    <col min="5095" max="5095" width="6.85546875" style="103" bestFit="1" customWidth="1"/>
    <col min="5096" max="5106" width="9" style="103"/>
    <col min="5107" max="5107" width="12.7109375" style="103" bestFit="1" customWidth="1"/>
    <col min="5108" max="5112" width="9" style="103"/>
    <col min="5113" max="5113" width="12" style="103" bestFit="1" customWidth="1"/>
    <col min="5114" max="5114" width="13.5703125" style="103" bestFit="1" customWidth="1"/>
    <col min="5115" max="5347" width="9" style="103"/>
    <col min="5348" max="5348" width="9.85546875" style="103" bestFit="1" customWidth="1"/>
    <col min="5349" max="5349" width="13.5703125" style="103" bestFit="1" customWidth="1"/>
    <col min="5350" max="5350" width="12" style="103" bestFit="1" customWidth="1"/>
    <col min="5351" max="5351" width="6.85546875" style="103" bestFit="1" customWidth="1"/>
    <col min="5352" max="5362" width="9" style="103"/>
    <col min="5363" max="5363" width="12.7109375" style="103" bestFit="1" customWidth="1"/>
    <col min="5364" max="5368" width="9" style="103"/>
    <col min="5369" max="5369" width="12" style="103" bestFit="1" customWidth="1"/>
    <col min="5370" max="5370" width="13.5703125" style="103" bestFit="1" customWidth="1"/>
    <col min="5371" max="5603" width="9" style="103"/>
    <col min="5604" max="5604" width="9.85546875" style="103" bestFit="1" customWidth="1"/>
    <col min="5605" max="5605" width="13.5703125" style="103" bestFit="1" customWidth="1"/>
    <col min="5606" max="5606" width="12" style="103" bestFit="1" customWidth="1"/>
    <col min="5607" max="5607" width="6.85546875" style="103" bestFit="1" customWidth="1"/>
    <col min="5608" max="5618" width="9" style="103"/>
    <col min="5619" max="5619" width="12.7109375" style="103" bestFit="1" customWidth="1"/>
    <col min="5620" max="5624" width="9" style="103"/>
    <col min="5625" max="5625" width="12" style="103" bestFit="1" customWidth="1"/>
    <col min="5626" max="5626" width="13.5703125" style="103" bestFit="1" customWidth="1"/>
    <col min="5627" max="5859" width="9" style="103"/>
    <col min="5860" max="5860" width="9.85546875" style="103" bestFit="1" customWidth="1"/>
    <col min="5861" max="5861" width="13.5703125" style="103" bestFit="1" customWidth="1"/>
    <col min="5862" max="5862" width="12" style="103" bestFit="1" customWidth="1"/>
    <col min="5863" max="5863" width="6.85546875" style="103" bestFit="1" customWidth="1"/>
    <col min="5864" max="5874" width="9" style="103"/>
    <col min="5875" max="5875" width="12.7109375" style="103" bestFit="1" customWidth="1"/>
    <col min="5876" max="5880" width="9" style="103"/>
    <col min="5881" max="5881" width="12" style="103" bestFit="1" customWidth="1"/>
    <col min="5882" max="5882" width="13.5703125" style="103" bestFit="1" customWidth="1"/>
    <col min="5883" max="6115" width="9" style="103"/>
    <col min="6116" max="6116" width="9.85546875" style="103" bestFit="1" customWidth="1"/>
    <col min="6117" max="6117" width="13.5703125" style="103" bestFit="1" customWidth="1"/>
    <col min="6118" max="6118" width="12" style="103" bestFit="1" customWidth="1"/>
    <col min="6119" max="6119" width="6.85546875" style="103" bestFit="1" customWidth="1"/>
    <col min="6120" max="6130" width="9" style="103"/>
    <col min="6131" max="6131" width="12.7109375" style="103" bestFit="1" customWidth="1"/>
    <col min="6132" max="6136" width="9" style="103"/>
    <col min="6137" max="6137" width="12" style="103" bestFit="1" customWidth="1"/>
    <col min="6138" max="6138" width="13.5703125" style="103" bestFit="1" customWidth="1"/>
    <col min="6139" max="6371" width="9" style="103"/>
    <col min="6372" max="6372" width="9.85546875" style="103" bestFit="1" customWidth="1"/>
    <col min="6373" max="6373" width="13.5703125" style="103" bestFit="1" customWidth="1"/>
    <col min="6374" max="6374" width="12" style="103" bestFit="1" customWidth="1"/>
    <col min="6375" max="6375" width="6.85546875" style="103" bestFit="1" customWidth="1"/>
    <col min="6376" max="6386" width="9" style="103"/>
    <col min="6387" max="6387" width="12.7109375" style="103" bestFit="1" customWidth="1"/>
    <col min="6388" max="6392" width="9" style="103"/>
    <col min="6393" max="6393" width="12" style="103" bestFit="1" customWidth="1"/>
    <col min="6394" max="6394" width="13.5703125" style="103" bestFit="1" customWidth="1"/>
    <col min="6395" max="6627" width="9" style="103"/>
    <col min="6628" max="6628" width="9.85546875" style="103" bestFit="1" customWidth="1"/>
    <col min="6629" max="6629" width="13.5703125" style="103" bestFit="1" customWidth="1"/>
    <col min="6630" max="6630" width="12" style="103" bestFit="1" customWidth="1"/>
    <col min="6631" max="6631" width="6.85546875" style="103" bestFit="1" customWidth="1"/>
    <col min="6632" max="6642" width="9" style="103"/>
    <col min="6643" max="6643" width="12.7109375" style="103" bestFit="1" customWidth="1"/>
    <col min="6644" max="6648" width="9" style="103"/>
    <col min="6649" max="6649" width="12" style="103" bestFit="1" customWidth="1"/>
    <col min="6650" max="6650" width="13.5703125" style="103" bestFit="1" customWidth="1"/>
    <col min="6651" max="6883" width="9" style="103"/>
    <col min="6884" max="6884" width="9.85546875" style="103" bestFit="1" customWidth="1"/>
    <col min="6885" max="6885" width="13.5703125" style="103" bestFit="1" customWidth="1"/>
    <col min="6886" max="6886" width="12" style="103" bestFit="1" customWidth="1"/>
    <col min="6887" max="6887" width="6.85546875" style="103" bestFit="1" customWidth="1"/>
    <col min="6888" max="6898" width="9" style="103"/>
    <col min="6899" max="6899" width="12.7109375" style="103" bestFit="1" customWidth="1"/>
    <col min="6900" max="6904" width="9" style="103"/>
    <col min="6905" max="6905" width="12" style="103" bestFit="1" customWidth="1"/>
    <col min="6906" max="6906" width="13.5703125" style="103" bestFit="1" customWidth="1"/>
    <col min="6907" max="7139" width="9" style="103"/>
    <col min="7140" max="7140" width="9.85546875" style="103" bestFit="1" customWidth="1"/>
    <col min="7141" max="7141" width="13.5703125" style="103" bestFit="1" customWidth="1"/>
    <col min="7142" max="7142" width="12" style="103" bestFit="1" customWidth="1"/>
    <col min="7143" max="7143" width="6.85546875" style="103" bestFit="1" customWidth="1"/>
    <col min="7144" max="7154" width="9" style="103"/>
    <col min="7155" max="7155" width="12.7109375" style="103" bestFit="1" customWidth="1"/>
    <col min="7156" max="7160" width="9" style="103"/>
    <col min="7161" max="7161" width="12" style="103" bestFit="1" customWidth="1"/>
    <col min="7162" max="7162" width="13.5703125" style="103" bestFit="1" customWidth="1"/>
    <col min="7163" max="7395" width="9" style="103"/>
    <col min="7396" max="7396" width="9.85546875" style="103" bestFit="1" customWidth="1"/>
    <col min="7397" max="7397" width="13.5703125" style="103" bestFit="1" customWidth="1"/>
    <col min="7398" max="7398" width="12" style="103" bestFit="1" customWidth="1"/>
    <col min="7399" max="7399" width="6.85546875" style="103" bestFit="1" customWidth="1"/>
    <col min="7400" max="7410" width="9" style="103"/>
    <col min="7411" max="7411" width="12.7109375" style="103" bestFit="1" customWidth="1"/>
    <col min="7412" max="7416" width="9" style="103"/>
    <col min="7417" max="7417" width="12" style="103" bestFit="1" customWidth="1"/>
    <col min="7418" max="7418" width="13.5703125" style="103" bestFit="1" customWidth="1"/>
    <col min="7419" max="7651" width="9" style="103"/>
    <col min="7652" max="7652" width="9.85546875" style="103" bestFit="1" customWidth="1"/>
    <col min="7653" max="7653" width="13.5703125" style="103" bestFit="1" customWidth="1"/>
    <col min="7654" max="7654" width="12" style="103" bestFit="1" customWidth="1"/>
    <col min="7655" max="7655" width="6.85546875" style="103" bestFit="1" customWidth="1"/>
    <col min="7656" max="7666" width="9" style="103"/>
    <col min="7667" max="7667" width="12.7109375" style="103" bestFit="1" customWidth="1"/>
    <col min="7668" max="7672" width="9" style="103"/>
    <col min="7673" max="7673" width="12" style="103" bestFit="1" customWidth="1"/>
    <col min="7674" max="7674" width="13.5703125" style="103" bestFit="1" customWidth="1"/>
    <col min="7675" max="7907" width="9" style="103"/>
    <col min="7908" max="7908" width="9.85546875" style="103" bestFit="1" customWidth="1"/>
    <col min="7909" max="7909" width="13.5703125" style="103" bestFit="1" customWidth="1"/>
    <col min="7910" max="7910" width="12" style="103" bestFit="1" customWidth="1"/>
    <col min="7911" max="7911" width="6.85546875" style="103" bestFit="1" customWidth="1"/>
    <col min="7912" max="7922" width="9" style="103"/>
    <col min="7923" max="7923" width="12.7109375" style="103" bestFit="1" customWidth="1"/>
    <col min="7924" max="7928" width="9" style="103"/>
    <col min="7929" max="7929" width="12" style="103" bestFit="1" customWidth="1"/>
    <col min="7930" max="7930" width="13.5703125" style="103" bestFit="1" customWidth="1"/>
    <col min="7931" max="8163" width="9" style="103"/>
    <col min="8164" max="8164" width="9.85546875" style="103" bestFit="1" customWidth="1"/>
    <col min="8165" max="8165" width="13.5703125" style="103" bestFit="1" customWidth="1"/>
    <col min="8166" max="8166" width="12" style="103" bestFit="1" customWidth="1"/>
    <col min="8167" max="8167" width="6.85546875" style="103" bestFit="1" customWidth="1"/>
    <col min="8168" max="8178" width="9" style="103"/>
    <col min="8179" max="8179" width="12.7109375" style="103" bestFit="1" customWidth="1"/>
    <col min="8180" max="8184" width="9" style="103"/>
    <col min="8185" max="8185" width="12" style="103" bestFit="1" customWidth="1"/>
    <col min="8186" max="8186" width="13.5703125" style="103" bestFit="1" customWidth="1"/>
    <col min="8187" max="8419" width="9" style="103"/>
    <col min="8420" max="8420" width="9.85546875" style="103" bestFit="1" customWidth="1"/>
    <col min="8421" max="8421" width="13.5703125" style="103" bestFit="1" customWidth="1"/>
    <col min="8422" max="8422" width="12" style="103" bestFit="1" customWidth="1"/>
    <col min="8423" max="8423" width="6.85546875" style="103" bestFit="1" customWidth="1"/>
    <col min="8424" max="8434" width="9" style="103"/>
    <col min="8435" max="8435" width="12.7109375" style="103" bestFit="1" customWidth="1"/>
    <col min="8436" max="8440" width="9" style="103"/>
    <col min="8441" max="8441" width="12" style="103" bestFit="1" customWidth="1"/>
    <col min="8442" max="8442" width="13.5703125" style="103" bestFit="1" customWidth="1"/>
    <col min="8443" max="8675" width="9" style="103"/>
    <col min="8676" max="8676" width="9.85546875" style="103" bestFit="1" customWidth="1"/>
    <col min="8677" max="8677" width="13.5703125" style="103" bestFit="1" customWidth="1"/>
    <col min="8678" max="8678" width="12" style="103" bestFit="1" customWidth="1"/>
    <col min="8679" max="8679" width="6.85546875" style="103" bestFit="1" customWidth="1"/>
    <col min="8680" max="8690" width="9" style="103"/>
    <col min="8691" max="8691" width="12.7109375" style="103" bestFit="1" customWidth="1"/>
    <col min="8692" max="8696" width="9" style="103"/>
    <col min="8697" max="8697" width="12" style="103" bestFit="1" customWidth="1"/>
    <col min="8698" max="8698" width="13.5703125" style="103" bestFit="1" customWidth="1"/>
    <col min="8699" max="8931" width="9" style="103"/>
    <col min="8932" max="8932" width="9.85546875" style="103" bestFit="1" customWidth="1"/>
    <col min="8933" max="8933" width="13.5703125" style="103" bestFit="1" customWidth="1"/>
    <col min="8934" max="8934" width="12" style="103" bestFit="1" customWidth="1"/>
    <col min="8935" max="8935" width="6.85546875" style="103" bestFit="1" customWidth="1"/>
    <col min="8936" max="8946" width="9" style="103"/>
    <col min="8947" max="8947" width="12.7109375" style="103" bestFit="1" customWidth="1"/>
    <col min="8948" max="8952" width="9" style="103"/>
    <col min="8953" max="8953" width="12" style="103" bestFit="1" customWidth="1"/>
    <col min="8954" max="8954" width="13.5703125" style="103" bestFit="1" customWidth="1"/>
    <col min="8955" max="9187" width="9" style="103"/>
    <col min="9188" max="9188" width="9.85546875" style="103" bestFit="1" customWidth="1"/>
    <col min="9189" max="9189" width="13.5703125" style="103" bestFit="1" customWidth="1"/>
    <col min="9190" max="9190" width="12" style="103" bestFit="1" customWidth="1"/>
    <col min="9191" max="9191" width="6.85546875" style="103" bestFit="1" customWidth="1"/>
    <col min="9192" max="9202" width="9" style="103"/>
    <col min="9203" max="9203" width="12.7109375" style="103" bestFit="1" customWidth="1"/>
    <col min="9204" max="9208" width="9" style="103"/>
    <col min="9209" max="9209" width="12" style="103" bestFit="1" customWidth="1"/>
    <col min="9210" max="9210" width="13.5703125" style="103" bestFit="1" customWidth="1"/>
    <col min="9211" max="9443" width="9" style="103"/>
    <col min="9444" max="9444" width="9.85546875" style="103" bestFit="1" customWidth="1"/>
    <col min="9445" max="9445" width="13.5703125" style="103" bestFit="1" customWidth="1"/>
    <col min="9446" max="9446" width="12" style="103" bestFit="1" customWidth="1"/>
    <col min="9447" max="9447" width="6.85546875" style="103" bestFit="1" customWidth="1"/>
    <col min="9448" max="9458" width="9" style="103"/>
    <col min="9459" max="9459" width="12.7109375" style="103" bestFit="1" customWidth="1"/>
    <col min="9460" max="9464" width="9" style="103"/>
    <col min="9465" max="9465" width="12" style="103" bestFit="1" customWidth="1"/>
    <col min="9466" max="9466" width="13.5703125" style="103" bestFit="1" customWidth="1"/>
    <col min="9467" max="9699" width="9" style="103"/>
    <col min="9700" max="9700" width="9.85546875" style="103" bestFit="1" customWidth="1"/>
    <col min="9701" max="9701" width="13.5703125" style="103" bestFit="1" customWidth="1"/>
    <col min="9702" max="9702" width="12" style="103" bestFit="1" customWidth="1"/>
    <col min="9703" max="9703" width="6.85546875" style="103" bestFit="1" customWidth="1"/>
    <col min="9704" max="9714" width="9" style="103"/>
    <col min="9715" max="9715" width="12.7109375" style="103" bestFit="1" customWidth="1"/>
    <col min="9716" max="9720" width="9" style="103"/>
    <col min="9721" max="9721" width="12" style="103" bestFit="1" customWidth="1"/>
    <col min="9722" max="9722" width="13.5703125" style="103" bestFit="1" customWidth="1"/>
    <col min="9723" max="9955" width="9" style="103"/>
    <col min="9956" max="9956" width="9.85546875" style="103" bestFit="1" customWidth="1"/>
    <col min="9957" max="9957" width="13.5703125" style="103" bestFit="1" customWidth="1"/>
    <col min="9958" max="9958" width="12" style="103" bestFit="1" customWidth="1"/>
    <col min="9959" max="9959" width="6.85546875" style="103" bestFit="1" customWidth="1"/>
    <col min="9960" max="9970" width="9" style="103"/>
    <col min="9971" max="9971" width="12.7109375" style="103" bestFit="1" customWidth="1"/>
    <col min="9972" max="9976" width="9" style="103"/>
    <col min="9977" max="9977" width="12" style="103" bestFit="1" customWidth="1"/>
    <col min="9978" max="9978" width="13.5703125" style="103" bestFit="1" customWidth="1"/>
    <col min="9979" max="10211" width="9" style="103"/>
    <col min="10212" max="10212" width="9.85546875" style="103" bestFit="1" customWidth="1"/>
    <col min="10213" max="10213" width="13.5703125" style="103" bestFit="1" customWidth="1"/>
    <col min="10214" max="10214" width="12" style="103" bestFit="1" customWidth="1"/>
    <col min="10215" max="10215" width="6.85546875" style="103" bestFit="1" customWidth="1"/>
    <col min="10216" max="10226" width="9" style="103"/>
    <col min="10227" max="10227" width="12.7109375" style="103" bestFit="1" customWidth="1"/>
    <col min="10228" max="10232" width="9" style="103"/>
    <col min="10233" max="10233" width="12" style="103" bestFit="1" customWidth="1"/>
    <col min="10234" max="10234" width="13.5703125" style="103" bestFit="1" customWidth="1"/>
    <col min="10235" max="10467" width="9" style="103"/>
    <col min="10468" max="10468" width="9.85546875" style="103" bestFit="1" customWidth="1"/>
    <col min="10469" max="10469" width="13.5703125" style="103" bestFit="1" customWidth="1"/>
    <col min="10470" max="10470" width="12" style="103" bestFit="1" customWidth="1"/>
    <col min="10471" max="10471" width="6.85546875" style="103" bestFit="1" customWidth="1"/>
    <col min="10472" max="10482" width="9" style="103"/>
    <col min="10483" max="10483" width="12.7109375" style="103" bestFit="1" customWidth="1"/>
    <col min="10484" max="10488" width="9" style="103"/>
    <col min="10489" max="10489" width="12" style="103" bestFit="1" customWidth="1"/>
    <col min="10490" max="10490" width="13.5703125" style="103" bestFit="1" customWidth="1"/>
    <col min="10491" max="10723" width="9" style="103"/>
    <col min="10724" max="10724" width="9.85546875" style="103" bestFit="1" customWidth="1"/>
    <col min="10725" max="10725" width="13.5703125" style="103" bestFit="1" customWidth="1"/>
    <col min="10726" max="10726" width="12" style="103" bestFit="1" customWidth="1"/>
    <col min="10727" max="10727" width="6.85546875" style="103" bestFit="1" customWidth="1"/>
    <col min="10728" max="10738" width="9" style="103"/>
    <col min="10739" max="10739" width="12.7109375" style="103" bestFit="1" customWidth="1"/>
    <col min="10740" max="10744" width="9" style="103"/>
    <col min="10745" max="10745" width="12" style="103" bestFit="1" customWidth="1"/>
    <col min="10746" max="10746" width="13.5703125" style="103" bestFit="1" customWidth="1"/>
    <col min="10747" max="10979" width="9" style="103"/>
    <col min="10980" max="10980" width="9.85546875" style="103" bestFit="1" customWidth="1"/>
    <col min="10981" max="10981" width="13.5703125" style="103" bestFit="1" customWidth="1"/>
    <col min="10982" max="10982" width="12" style="103" bestFit="1" customWidth="1"/>
    <col min="10983" max="10983" width="6.85546875" style="103" bestFit="1" customWidth="1"/>
    <col min="10984" max="10994" width="9" style="103"/>
    <col min="10995" max="10995" width="12.7109375" style="103" bestFit="1" customWidth="1"/>
    <col min="10996" max="11000" width="9" style="103"/>
    <col min="11001" max="11001" width="12" style="103" bestFit="1" customWidth="1"/>
    <col min="11002" max="11002" width="13.5703125" style="103" bestFit="1" customWidth="1"/>
    <col min="11003" max="11235" width="9" style="103"/>
    <col min="11236" max="11236" width="9.85546875" style="103" bestFit="1" customWidth="1"/>
    <col min="11237" max="11237" width="13.5703125" style="103" bestFit="1" customWidth="1"/>
    <col min="11238" max="11238" width="12" style="103" bestFit="1" customWidth="1"/>
    <col min="11239" max="11239" width="6.85546875" style="103" bestFit="1" customWidth="1"/>
    <col min="11240" max="11250" width="9" style="103"/>
    <col min="11251" max="11251" width="12.7109375" style="103" bestFit="1" customWidth="1"/>
    <col min="11252" max="11256" width="9" style="103"/>
    <col min="11257" max="11257" width="12" style="103" bestFit="1" customWidth="1"/>
    <col min="11258" max="11258" width="13.5703125" style="103" bestFit="1" customWidth="1"/>
    <col min="11259" max="11491" width="9" style="103"/>
    <col min="11492" max="11492" width="9.85546875" style="103" bestFit="1" customWidth="1"/>
    <col min="11493" max="11493" width="13.5703125" style="103" bestFit="1" customWidth="1"/>
    <col min="11494" max="11494" width="12" style="103" bestFit="1" customWidth="1"/>
    <col min="11495" max="11495" width="6.85546875" style="103" bestFit="1" customWidth="1"/>
    <col min="11496" max="11506" width="9" style="103"/>
    <col min="11507" max="11507" width="12.7109375" style="103" bestFit="1" customWidth="1"/>
    <col min="11508" max="11512" width="9" style="103"/>
    <col min="11513" max="11513" width="12" style="103" bestFit="1" customWidth="1"/>
    <col min="11514" max="11514" width="13.5703125" style="103" bestFit="1" customWidth="1"/>
    <col min="11515" max="11747" width="9" style="103"/>
    <col min="11748" max="11748" width="9.85546875" style="103" bestFit="1" customWidth="1"/>
    <col min="11749" max="11749" width="13.5703125" style="103" bestFit="1" customWidth="1"/>
    <col min="11750" max="11750" width="12" style="103" bestFit="1" customWidth="1"/>
    <col min="11751" max="11751" width="6.85546875" style="103" bestFit="1" customWidth="1"/>
    <col min="11752" max="11762" width="9" style="103"/>
    <col min="11763" max="11763" width="12.7109375" style="103" bestFit="1" customWidth="1"/>
    <col min="11764" max="11768" width="9" style="103"/>
    <col min="11769" max="11769" width="12" style="103" bestFit="1" customWidth="1"/>
    <col min="11770" max="11770" width="13.5703125" style="103" bestFit="1" customWidth="1"/>
    <col min="11771" max="12003" width="9" style="103"/>
    <col min="12004" max="12004" width="9.85546875" style="103" bestFit="1" customWidth="1"/>
    <col min="12005" max="12005" width="13.5703125" style="103" bestFit="1" customWidth="1"/>
    <col min="12006" max="12006" width="12" style="103" bestFit="1" customWidth="1"/>
    <col min="12007" max="12007" width="6.85546875" style="103" bestFit="1" customWidth="1"/>
    <col min="12008" max="12018" width="9" style="103"/>
    <col min="12019" max="12019" width="12.7109375" style="103" bestFit="1" customWidth="1"/>
    <col min="12020" max="12024" width="9" style="103"/>
    <col min="12025" max="12025" width="12" style="103" bestFit="1" customWidth="1"/>
    <col min="12026" max="12026" width="13.5703125" style="103" bestFit="1" customWidth="1"/>
    <col min="12027" max="12259" width="9" style="103"/>
    <col min="12260" max="12260" width="9.85546875" style="103" bestFit="1" customWidth="1"/>
    <col min="12261" max="12261" width="13.5703125" style="103" bestFit="1" customWidth="1"/>
    <col min="12262" max="12262" width="12" style="103" bestFit="1" customWidth="1"/>
    <col min="12263" max="12263" width="6.85546875" style="103" bestFit="1" customWidth="1"/>
    <col min="12264" max="12274" width="9" style="103"/>
    <col min="12275" max="12275" width="12.7109375" style="103" bestFit="1" customWidth="1"/>
    <col min="12276" max="12280" width="9" style="103"/>
    <col min="12281" max="12281" width="12" style="103" bestFit="1" customWidth="1"/>
    <col min="12282" max="12282" width="13.5703125" style="103" bestFit="1" customWidth="1"/>
    <col min="12283" max="12515" width="9" style="103"/>
    <col min="12516" max="12516" width="9.85546875" style="103" bestFit="1" customWidth="1"/>
    <col min="12517" max="12517" width="13.5703125" style="103" bestFit="1" customWidth="1"/>
    <col min="12518" max="12518" width="12" style="103" bestFit="1" customWidth="1"/>
    <col min="12519" max="12519" width="6.85546875" style="103" bestFit="1" customWidth="1"/>
    <col min="12520" max="12530" width="9" style="103"/>
    <col min="12531" max="12531" width="12.7109375" style="103" bestFit="1" customWidth="1"/>
    <col min="12532" max="12536" width="9" style="103"/>
    <col min="12537" max="12537" width="12" style="103" bestFit="1" customWidth="1"/>
    <col min="12538" max="12538" width="13.5703125" style="103" bestFit="1" customWidth="1"/>
    <col min="12539" max="12771" width="9" style="103"/>
    <col min="12772" max="12772" width="9.85546875" style="103" bestFit="1" customWidth="1"/>
    <col min="12773" max="12773" width="13.5703125" style="103" bestFit="1" customWidth="1"/>
    <col min="12774" max="12774" width="12" style="103" bestFit="1" customWidth="1"/>
    <col min="12775" max="12775" width="6.85546875" style="103" bestFit="1" customWidth="1"/>
    <col min="12776" max="12786" width="9" style="103"/>
    <col min="12787" max="12787" width="12.7109375" style="103" bestFit="1" customWidth="1"/>
    <col min="12788" max="12792" width="9" style="103"/>
    <col min="12793" max="12793" width="12" style="103" bestFit="1" customWidth="1"/>
    <col min="12794" max="12794" width="13.5703125" style="103" bestFit="1" customWidth="1"/>
    <col min="12795" max="13027" width="9" style="103"/>
    <col min="13028" max="13028" width="9.85546875" style="103" bestFit="1" customWidth="1"/>
    <col min="13029" max="13029" width="13.5703125" style="103" bestFit="1" customWidth="1"/>
    <col min="13030" max="13030" width="12" style="103" bestFit="1" customWidth="1"/>
    <col min="13031" max="13031" width="6.85546875" style="103" bestFit="1" customWidth="1"/>
    <col min="13032" max="13042" width="9" style="103"/>
    <col min="13043" max="13043" width="12.7109375" style="103" bestFit="1" customWidth="1"/>
    <col min="13044" max="13048" width="9" style="103"/>
    <col min="13049" max="13049" width="12" style="103" bestFit="1" customWidth="1"/>
    <col min="13050" max="13050" width="13.5703125" style="103" bestFit="1" customWidth="1"/>
    <col min="13051" max="13283" width="9" style="103"/>
    <col min="13284" max="13284" width="9.85546875" style="103" bestFit="1" customWidth="1"/>
    <col min="13285" max="13285" width="13.5703125" style="103" bestFit="1" customWidth="1"/>
    <col min="13286" max="13286" width="12" style="103" bestFit="1" customWidth="1"/>
    <col min="13287" max="13287" width="6.85546875" style="103" bestFit="1" customWidth="1"/>
    <col min="13288" max="13298" width="9" style="103"/>
    <col min="13299" max="13299" width="12.7109375" style="103" bestFit="1" customWidth="1"/>
    <col min="13300" max="13304" width="9" style="103"/>
    <col min="13305" max="13305" width="12" style="103" bestFit="1" customWidth="1"/>
    <col min="13306" max="13306" width="13.5703125" style="103" bestFit="1" customWidth="1"/>
    <col min="13307" max="13539" width="9" style="103"/>
    <col min="13540" max="13540" width="9.85546875" style="103" bestFit="1" customWidth="1"/>
    <col min="13541" max="13541" width="13.5703125" style="103" bestFit="1" customWidth="1"/>
    <col min="13542" max="13542" width="12" style="103" bestFit="1" customWidth="1"/>
    <col min="13543" max="13543" width="6.85546875" style="103" bestFit="1" customWidth="1"/>
    <col min="13544" max="13554" width="9" style="103"/>
    <col min="13555" max="13555" width="12.7109375" style="103" bestFit="1" customWidth="1"/>
    <col min="13556" max="13560" width="9" style="103"/>
    <col min="13561" max="13561" width="12" style="103" bestFit="1" customWidth="1"/>
    <col min="13562" max="13562" width="13.5703125" style="103" bestFit="1" customWidth="1"/>
    <col min="13563" max="13795" width="9" style="103"/>
    <col min="13796" max="13796" width="9.85546875" style="103" bestFit="1" customWidth="1"/>
    <col min="13797" max="13797" width="13.5703125" style="103" bestFit="1" customWidth="1"/>
    <col min="13798" max="13798" width="12" style="103" bestFit="1" customWidth="1"/>
    <col min="13799" max="13799" width="6.85546875" style="103" bestFit="1" customWidth="1"/>
    <col min="13800" max="13810" width="9" style="103"/>
    <col min="13811" max="13811" width="12.7109375" style="103" bestFit="1" customWidth="1"/>
    <col min="13812" max="13816" width="9" style="103"/>
    <col min="13817" max="13817" width="12" style="103" bestFit="1" customWidth="1"/>
    <col min="13818" max="13818" width="13.5703125" style="103" bestFit="1" customWidth="1"/>
    <col min="13819" max="14051" width="9" style="103"/>
    <col min="14052" max="14052" width="9.85546875" style="103" bestFit="1" customWidth="1"/>
    <col min="14053" max="14053" width="13.5703125" style="103" bestFit="1" customWidth="1"/>
    <col min="14054" max="14054" width="12" style="103" bestFit="1" customWidth="1"/>
    <col min="14055" max="14055" width="6.85546875" style="103" bestFit="1" customWidth="1"/>
    <col min="14056" max="14066" width="9" style="103"/>
    <col min="14067" max="14067" width="12.7109375" style="103" bestFit="1" customWidth="1"/>
    <col min="14068" max="14072" width="9" style="103"/>
    <col min="14073" max="14073" width="12" style="103" bestFit="1" customWidth="1"/>
    <col min="14074" max="14074" width="13.5703125" style="103" bestFit="1" customWidth="1"/>
    <col min="14075" max="14307" width="9" style="103"/>
    <col min="14308" max="14308" width="9.85546875" style="103" bestFit="1" customWidth="1"/>
    <col min="14309" max="14309" width="13.5703125" style="103" bestFit="1" customWidth="1"/>
    <col min="14310" max="14310" width="12" style="103" bestFit="1" customWidth="1"/>
    <col min="14311" max="14311" width="6.85546875" style="103" bestFit="1" customWidth="1"/>
    <col min="14312" max="14322" width="9" style="103"/>
    <col min="14323" max="14323" width="12.7109375" style="103" bestFit="1" customWidth="1"/>
    <col min="14324" max="14328" width="9" style="103"/>
    <col min="14329" max="14329" width="12" style="103" bestFit="1" customWidth="1"/>
    <col min="14330" max="14330" width="13.5703125" style="103" bestFit="1" customWidth="1"/>
    <col min="14331" max="14563" width="9" style="103"/>
    <col min="14564" max="14564" width="9.85546875" style="103" bestFit="1" customWidth="1"/>
    <col min="14565" max="14565" width="13.5703125" style="103" bestFit="1" customWidth="1"/>
    <col min="14566" max="14566" width="12" style="103" bestFit="1" customWidth="1"/>
    <col min="14567" max="14567" width="6.85546875" style="103" bestFit="1" customWidth="1"/>
    <col min="14568" max="14578" width="9" style="103"/>
    <col min="14579" max="14579" width="12.7109375" style="103" bestFit="1" customWidth="1"/>
    <col min="14580" max="14584" width="9" style="103"/>
    <col min="14585" max="14585" width="12" style="103" bestFit="1" customWidth="1"/>
    <col min="14586" max="14586" width="13.5703125" style="103" bestFit="1" customWidth="1"/>
    <col min="14587" max="14819" width="9" style="103"/>
    <col min="14820" max="14820" width="9.85546875" style="103" bestFit="1" customWidth="1"/>
    <col min="14821" max="14821" width="13.5703125" style="103" bestFit="1" customWidth="1"/>
    <col min="14822" max="14822" width="12" style="103" bestFit="1" customWidth="1"/>
    <col min="14823" max="14823" width="6.85546875" style="103" bestFit="1" customWidth="1"/>
    <col min="14824" max="14834" width="9" style="103"/>
    <col min="14835" max="14835" width="12.7109375" style="103" bestFit="1" customWidth="1"/>
    <col min="14836" max="14840" width="9" style="103"/>
    <col min="14841" max="14841" width="12" style="103" bestFit="1" customWidth="1"/>
    <col min="14842" max="14842" width="13.5703125" style="103" bestFit="1" customWidth="1"/>
    <col min="14843" max="15075" width="9" style="103"/>
    <col min="15076" max="15076" width="9.85546875" style="103" bestFit="1" customWidth="1"/>
    <col min="15077" max="15077" width="13.5703125" style="103" bestFit="1" customWidth="1"/>
    <col min="15078" max="15078" width="12" style="103" bestFit="1" customWidth="1"/>
    <col min="15079" max="15079" width="6.85546875" style="103" bestFit="1" customWidth="1"/>
    <col min="15080" max="15090" width="9" style="103"/>
    <col min="15091" max="15091" width="12.7109375" style="103" bestFit="1" customWidth="1"/>
    <col min="15092" max="15096" width="9" style="103"/>
    <col min="15097" max="15097" width="12" style="103" bestFit="1" customWidth="1"/>
    <col min="15098" max="15098" width="13.5703125" style="103" bestFit="1" customWidth="1"/>
    <col min="15099" max="15331" width="9" style="103"/>
    <col min="15332" max="15332" width="9.85546875" style="103" bestFit="1" customWidth="1"/>
    <col min="15333" max="15333" width="13.5703125" style="103" bestFit="1" customWidth="1"/>
    <col min="15334" max="15334" width="12" style="103" bestFit="1" customWidth="1"/>
    <col min="15335" max="15335" width="6.85546875" style="103" bestFit="1" customWidth="1"/>
    <col min="15336" max="15346" width="9" style="103"/>
    <col min="15347" max="15347" width="12.7109375" style="103" bestFit="1" customWidth="1"/>
    <col min="15348" max="15352" width="9" style="103"/>
    <col min="15353" max="15353" width="12" style="103" bestFit="1" customWidth="1"/>
    <col min="15354" max="15354" width="13.5703125" style="103" bestFit="1" customWidth="1"/>
    <col min="15355" max="15587" width="9" style="103"/>
    <col min="15588" max="15588" width="9.85546875" style="103" bestFit="1" customWidth="1"/>
    <col min="15589" max="15589" width="13.5703125" style="103" bestFit="1" customWidth="1"/>
    <col min="15590" max="15590" width="12" style="103" bestFit="1" customWidth="1"/>
    <col min="15591" max="15591" width="6.85546875" style="103" bestFit="1" customWidth="1"/>
    <col min="15592" max="15602" width="9" style="103"/>
    <col min="15603" max="15603" width="12.7109375" style="103" bestFit="1" customWidth="1"/>
    <col min="15604" max="15608" width="9" style="103"/>
    <col min="15609" max="15609" width="12" style="103" bestFit="1" customWidth="1"/>
    <col min="15610" max="15610" width="13.5703125" style="103" bestFit="1" customWidth="1"/>
    <col min="15611" max="15843" width="9" style="103"/>
    <col min="15844" max="15844" width="9.85546875" style="103" bestFit="1" customWidth="1"/>
    <col min="15845" max="15845" width="13.5703125" style="103" bestFit="1" customWidth="1"/>
    <col min="15846" max="15846" width="12" style="103" bestFit="1" customWidth="1"/>
    <col min="15847" max="15847" width="6.85546875" style="103" bestFit="1" customWidth="1"/>
    <col min="15848" max="15858" width="9" style="103"/>
    <col min="15859" max="15859" width="12.7109375" style="103" bestFit="1" customWidth="1"/>
    <col min="15860" max="15864" width="9" style="103"/>
    <col min="15865" max="15865" width="12" style="103" bestFit="1" customWidth="1"/>
    <col min="15866" max="15866" width="13.5703125" style="103" bestFit="1" customWidth="1"/>
    <col min="15867" max="16099" width="9" style="103"/>
    <col min="16100" max="16100" width="9.85546875" style="103" bestFit="1" customWidth="1"/>
    <col min="16101" max="16101" width="13.5703125" style="103" bestFit="1" customWidth="1"/>
    <col min="16102" max="16102" width="12" style="103" bestFit="1" customWidth="1"/>
    <col min="16103" max="16103" width="6.85546875" style="103" bestFit="1" customWidth="1"/>
    <col min="16104" max="16114" width="9" style="103"/>
    <col min="16115" max="16115" width="12.7109375" style="103" bestFit="1" customWidth="1"/>
    <col min="16116" max="16120" width="9" style="103"/>
    <col min="16121" max="16121" width="12" style="103" bestFit="1" customWidth="1"/>
    <col min="16122" max="16122" width="13.5703125" style="103" bestFit="1" customWidth="1"/>
    <col min="16123" max="16384" width="9" style="103"/>
  </cols>
  <sheetData>
    <row r="1" spans="1:10" x14ac:dyDescent="0.25">
      <c r="A1" s="73" t="s">
        <v>2</v>
      </c>
      <c r="B1" s="74" t="s">
        <v>1635</v>
      </c>
      <c r="C1" s="165" t="s">
        <v>449</v>
      </c>
      <c r="D1" s="165"/>
      <c r="E1" s="165"/>
    </row>
    <row r="2" spans="1:10" x14ac:dyDescent="0.25">
      <c r="A2" s="73" t="s">
        <v>3</v>
      </c>
      <c r="B2" s="75" t="s">
        <v>1615</v>
      </c>
    </row>
    <row r="3" spans="1:10" x14ac:dyDescent="0.25">
      <c r="A3" s="73" t="s">
        <v>4</v>
      </c>
      <c r="B3" s="76" t="s">
        <v>8</v>
      </c>
    </row>
    <row r="4" spans="1:10" x14ac:dyDescent="0.25">
      <c r="A4" s="73" t="s">
        <v>5</v>
      </c>
      <c r="B4" s="76" t="s">
        <v>11</v>
      </c>
    </row>
    <row r="5" spans="1:10" x14ac:dyDescent="0.25">
      <c r="A5" s="73" t="s">
        <v>6</v>
      </c>
      <c r="B5" s="73"/>
    </row>
    <row r="6" spans="1:10" x14ac:dyDescent="0.25">
      <c r="A6" s="73" t="s">
        <v>7</v>
      </c>
      <c r="B6" s="73"/>
    </row>
    <row r="13" spans="1:10" ht="47.25" x14ac:dyDescent="0.25">
      <c r="H13" s="105" t="s">
        <v>567</v>
      </c>
      <c r="I13" s="105" t="s">
        <v>1789</v>
      </c>
    </row>
    <row r="14" spans="1:10" ht="78.75" x14ac:dyDescent="0.25">
      <c r="H14" s="105" t="s">
        <v>559</v>
      </c>
      <c r="I14" s="105" t="s">
        <v>1508</v>
      </c>
    </row>
    <row r="15" spans="1:10" x14ac:dyDescent="0.25">
      <c r="D15" s="103">
        <v>2021</v>
      </c>
      <c r="E15" s="103" t="s">
        <v>554</v>
      </c>
      <c r="F15" s="103">
        <v>2021</v>
      </c>
      <c r="G15" s="103" t="s">
        <v>1472</v>
      </c>
      <c r="H15" s="190">
        <v>30.305</v>
      </c>
      <c r="I15" s="190">
        <v>2.3380098870000001</v>
      </c>
      <c r="J15" s="201"/>
    </row>
    <row r="16" spans="1:10" x14ac:dyDescent="0.25">
      <c r="E16" s="189" t="s">
        <v>555</v>
      </c>
      <c r="G16" s="189" t="s">
        <v>1473</v>
      </c>
      <c r="H16" s="190">
        <v>30.481000000000002</v>
      </c>
      <c r="I16" s="190">
        <v>2.7017608829999999</v>
      </c>
      <c r="J16" s="201"/>
    </row>
    <row r="17" spans="4:10" x14ac:dyDescent="0.25">
      <c r="E17" s="189" t="s">
        <v>560</v>
      </c>
      <c r="G17" s="189" t="s">
        <v>1474</v>
      </c>
      <c r="H17" s="190">
        <v>32.435000000000002</v>
      </c>
      <c r="I17" s="190">
        <v>3.9239969270000001</v>
      </c>
      <c r="J17" s="201"/>
    </row>
    <row r="18" spans="4:10" x14ac:dyDescent="0.25">
      <c r="E18" s="103" t="s">
        <v>561</v>
      </c>
      <c r="G18" s="103" t="s">
        <v>1475</v>
      </c>
      <c r="H18" s="190">
        <v>32.57</v>
      </c>
      <c r="I18" s="190">
        <v>2.7981438389999997</v>
      </c>
      <c r="J18" s="201"/>
    </row>
    <row r="19" spans="4:10" x14ac:dyDescent="0.25">
      <c r="E19" s="103" t="s">
        <v>562</v>
      </c>
      <c r="G19" s="103" t="s">
        <v>1476</v>
      </c>
      <c r="H19" s="190">
        <v>48.393999999999998</v>
      </c>
      <c r="I19" s="190">
        <v>9.5823983420000012</v>
      </c>
      <c r="J19" s="201"/>
    </row>
    <row r="20" spans="4:10" x14ac:dyDescent="0.25">
      <c r="E20" s="103" t="s">
        <v>563</v>
      </c>
      <c r="G20" s="103" t="s">
        <v>1477</v>
      </c>
      <c r="H20" s="190">
        <v>53.829000000000001</v>
      </c>
      <c r="I20" s="190">
        <v>21.504422286</v>
      </c>
      <c r="J20" s="201"/>
    </row>
    <row r="21" spans="4:10" x14ac:dyDescent="0.25">
      <c r="E21" s="103" t="s">
        <v>564</v>
      </c>
      <c r="G21" s="103" t="s">
        <v>1478</v>
      </c>
      <c r="H21" s="190">
        <v>57.792000000000002</v>
      </c>
      <c r="I21" s="190">
        <v>39.137952358999996</v>
      </c>
      <c r="J21" s="201"/>
    </row>
    <row r="22" spans="4:10" x14ac:dyDescent="0.25">
      <c r="E22" s="103" t="s">
        <v>556</v>
      </c>
      <c r="G22" s="103" t="s">
        <v>1479</v>
      </c>
      <c r="H22" s="190">
        <v>58.209000000000003</v>
      </c>
      <c r="I22" s="190">
        <v>44.268921540000001</v>
      </c>
      <c r="J22" s="201"/>
    </row>
    <row r="23" spans="4:10" x14ac:dyDescent="0.25">
      <c r="E23" s="103" t="s">
        <v>565</v>
      </c>
      <c r="G23" s="103" t="s">
        <v>1480</v>
      </c>
      <c r="H23" s="190">
        <v>58.695</v>
      </c>
      <c r="I23" s="190">
        <v>29.192728088000003</v>
      </c>
      <c r="J23" s="201"/>
    </row>
    <row r="24" spans="4:10" x14ac:dyDescent="0.25">
      <c r="E24" s="103" t="s">
        <v>566</v>
      </c>
      <c r="G24" s="103" t="s">
        <v>1481</v>
      </c>
      <c r="H24" s="190">
        <v>57.35</v>
      </c>
      <c r="I24" s="190">
        <v>30.128062158000002</v>
      </c>
      <c r="J24" s="201"/>
    </row>
    <row r="25" spans="4:10" x14ac:dyDescent="0.25">
      <c r="E25" s="103" t="s">
        <v>557</v>
      </c>
      <c r="G25" s="103" t="s">
        <v>1482</v>
      </c>
      <c r="H25" s="190">
        <v>55.228999999999999</v>
      </c>
      <c r="I25" s="190">
        <v>23.515443961000003</v>
      </c>
      <c r="J25" s="201"/>
    </row>
    <row r="26" spans="4:10" x14ac:dyDescent="0.25">
      <c r="E26" s="103" t="s">
        <v>558</v>
      </c>
      <c r="G26" s="103" t="s">
        <v>1483</v>
      </c>
      <c r="H26" s="190">
        <v>55.415999999999997</v>
      </c>
      <c r="I26" s="190">
        <v>24.139074463999997</v>
      </c>
      <c r="J26" s="201"/>
    </row>
    <row r="27" spans="4:10" x14ac:dyDescent="0.25">
      <c r="D27" s="103">
        <v>2022</v>
      </c>
      <c r="E27" s="103" t="s">
        <v>554</v>
      </c>
      <c r="F27" s="103">
        <v>2022</v>
      </c>
      <c r="G27" s="103" t="s">
        <v>1472</v>
      </c>
      <c r="H27" s="190">
        <v>53.585000000000001</v>
      </c>
      <c r="I27" s="190">
        <v>18.618567575</v>
      </c>
      <c r="J27" s="201"/>
    </row>
    <row r="28" spans="4:10" x14ac:dyDescent="0.25">
      <c r="E28" s="189" t="s">
        <v>555</v>
      </c>
      <c r="G28" s="189" t="s">
        <v>1473</v>
      </c>
      <c r="H28" s="190">
        <v>53.570999999999998</v>
      </c>
      <c r="I28" s="190">
        <v>19.335206852999999</v>
      </c>
      <c r="J28" s="201"/>
    </row>
    <row r="29" spans="4:10" x14ac:dyDescent="0.25">
      <c r="E29" s="189" t="s">
        <v>560</v>
      </c>
      <c r="G29" s="189" t="s">
        <v>1474</v>
      </c>
      <c r="H29" s="190">
        <v>55.113</v>
      </c>
      <c r="I29" s="190">
        <v>26.085204653999998</v>
      </c>
      <c r="J29" s="201"/>
    </row>
    <row r="30" spans="4:10" x14ac:dyDescent="0.25">
      <c r="E30" s="103" t="s">
        <v>561</v>
      </c>
      <c r="G30" s="103" t="s">
        <v>1475</v>
      </c>
      <c r="H30" s="190">
        <v>56.968000000000004</v>
      </c>
      <c r="I30" s="190">
        <v>30.188891515999995</v>
      </c>
      <c r="J30" s="201"/>
    </row>
    <row r="31" spans="4:10" x14ac:dyDescent="0.25">
      <c r="E31" s="103" t="s">
        <v>562</v>
      </c>
      <c r="G31" s="103" t="s">
        <v>1476</v>
      </c>
      <c r="H31" s="190">
        <v>59.024999999999999</v>
      </c>
      <c r="I31" s="190">
        <v>33.557949476999994</v>
      </c>
      <c r="J31" s="201"/>
    </row>
    <row r="32" spans="4:10" x14ac:dyDescent="0.25">
      <c r="E32" s="103" t="s">
        <v>563</v>
      </c>
      <c r="G32" s="103" t="s">
        <v>1477</v>
      </c>
      <c r="H32" s="190">
        <v>60.512</v>
      </c>
      <c r="I32" s="190">
        <v>40.958751896000003</v>
      </c>
      <c r="J32" s="201"/>
    </row>
    <row r="33" spans="4:10" x14ac:dyDescent="0.25">
      <c r="E33" s="103" t="s">
        <v>564</v>
      </c>
      <c r="G33" s="103" t="s">
        <v>1478</v>
      </c>
      <c r="H33" s="190">
        <v>61.731999999999999</v>
      </c>
      <c r="I33" s="190">
        <v>54.710115567999999</v>
      </c>
      <c r="J33" s="201"/>
    </row>
    <row r="34" spans="4:10" x14ac:dyDescent="0.25">
      <c r="E34" s="103" t="s">
        <v>556</v>
      </c>
      <c r="G34" s="103" t="s">
        <v>1479</v>
      </c>
      <c r="H34" s="190">
        <v>61.89</v>
      </c>
      <c r="I34" s="190">
        <v>56.826665022</v>
      </c>
      <c r="J34" s="201"/>
    </row>
    <row r="35" spans="4:10" x14ac:dyDescent="0.25">
      <c r="E35" s="103" t="s">
        <v>565</v>
      </c>
      <c r="G35" s="103" t="s">
        <v>1480</v>
      </c>
      <c r="H35" s="190">
        <v>60.076000000000001</v>
      </c>
      <c r="I35" s="190">
        <v>40.820763807999995</v>
      </c>
      <c r="J35" s="201"/>
    </row>
    <row r="36" spans="4:10" x14ac:dyDescent="0.25">
      <c r="E36" s="103" t="s">
        <v>566</v>
      </c>
      <c r="G36" s="103" t="s">
        <v>1481</v>
      </c>
      <c r="H36" s="190">
        <v>58.847999999999999</v>
      </c>
      <c r="I36" s="190">
        <v>41.143133147</v>
      </c>
      <c r="J36" s="201"/>
    </row>
    <row r="37" spans="4:10" x14ac:dyDescent="0.25">
      <c r="E37" s="103" t="s">
        <v>557</v>
      </c>
      <c r="G37" s="103" t="s">
        <v>1482</v>
      </c>
      <c r="H37" s="190">
        <v>55.790999999999997</v>
      </c>
      <c r="I37" s="190">
        <v>35.098231228000003</v>
      </c>
      <c r="J37" s="201"/>
    </row>
    <row r="38" spans="4:10" x14ac:dyDescent="0.25">
      <c r="E38" s="103" t="s">
        <v>558</v>
      </c>
      <c r="G38" s="103" t="s">
        <v>1483</v>
      </c>
      <c r="H38" s="190">
        <v>53.561999999999998</v>
      </c>
      <c r="I38" s="190">
        <v>40.768542339999996</v>
      </c>
      <c r="J38" s="201"/>
    </row>
    <row r="39" spans="4:10" x14ac:dyDescent="0.25">
      <c r="D39" s="103">
        <v>2023</v>
      </c>
      <c r="E39" s="103" t="s">
        <v>554</v>
      </c>
      <c r="F39" s="103">
        <v>2023</v>
      </c>
      <c r="G39" s="103" t="s">
        <v>1472</v>
      </c>
      <c r="H39" s="190">
        <v>52.720999999999997</v>
      </c>
      <c r="I39" s="190">
        <v>30.191931985</v>
      </c>
      <c r="J39" s="201"/>
    </row>
    <row r="40" spans="4:10" x14ac:dyDescent="0.25">
      <c r="E40" s="189" t="s">
        <v>555</v>
      </c>
      <c r="G40" s="189" t="s">
        <v>1473</v>
      </c>
      <c r="H40" s="190">
        <v>49.698999999999998</v>
      </c>
      <c r="I40" s="190">
        <v>27.854531185999999</v>
      </c>
      <c r="J40" s="201"/>
    </row>
    <row r="41" spans="4:10" x14ac:dyDescent="0.25">
      <c r="E41" s="189" t="s">
        <v>560</v>
      </c>
      <c r="G41" s="189" t="s">
        <v>1474</v>
      </c>
      <c r="H41" s="190">
        <v>54.421999999999997</v>
      </c>
      <c r="I41" s="190">
        <v>33.332724094</v>
      </c>
      <c r="J41" s="201"/>
    </row>
    <row r="42" spans="4:10" x14ac:dyDescent="0.25">
      <c r="E42" s="103" t="s">
        <v>561</v>
      </c>
      <c r="G42" s="103" t="s">
        <v>1475</v>
      </c>
      <c r="H42" s="190">
        <v>57.957999999999998</v>
      </c>
      <c r="I42" s="190">
        <v>41.01442823699999</v>
      </c>
      <c r="J42" s="201"/>
    </row>
    <row r="43" spans="4:10" x14ac:dyDescent="0.25">
      <c r="E43" s="103" t="s">
        <v>562</v>
      </c>
      <c r="G43" s="103" t="s">
        <v>1476</v>
      </c>
      <c r="H43" s="190">
        <v>60.594999999999999</v>
      </c>
      <c r="I43" s="190">
        <v>44.230882123000001</v>
      </c>
      <c r="J43" s="201"/>
    </row>
    <row r="44" spans="4:10" x14ac:dyDescent="0.25">
      <c r="E44" s="103" t="s">
        <v>563</v>
      </c>
      <c r="G44" s="103" t="s">
        <v>1477</v>
      </c>
      <c r="H44" s="190">
        <v>62.585999999999999</v>
      </c>
      <c r="I44" s="190">
        <v>48.111424569</v>
      </c>
      <c r="J44" s="201"/>
    </row>
    <row r="45" spans="4:10" x14ac:dyDescent="0.25">
      <c r="E45" s="103" t="s">
        <v>564</v>
      </c>
      <c r="G45" s="103" t="s">
        <v>1478</v>
      </c>
      <c r="H45" s="190">
        <v>63.936</v>
      </c>
      <c r="I45" s="190">
        <v>62.856457546999998</v>
      </c>
      <c r="J45" s="201"/>
    </row>
    <row r="46" spans="4:10" x14ac:dyDescent="0.25">
      <c r="E46" s="103" t="s">
        <v>556</v>
      </c>
      <c r="G46" s="103" t="s">
        <v>1479</v>
      </c>
      <c r="H46" s="190">
        <v>63.750999999999998</v>
      </c>
      <c r="I46" s="190">
        <v>71.956832270999996</v>
      </c>
      <c r="J46" s="201"/>
    </row>
    <row r="47" spans="4:10" x14ac:dyDescent="0.25">
      <c r="H47" s="190"/>
      <c r="I47" s="191"/>
    </row>
    <row r="48" spans="4:10" x14ac:dyDescent="0.25">
      <c r="H48" s="191"/>
      <c r="I48" s="191"/>
    </row>
    <row r="49" spans="8:9" x14ac:dyDescent="0.25">
      <c r="H49" s="191"/>
      <c r="I49" s="191"/>
    </row>
    <row r="50" spans="8:9" x14ac:dyDescent="0.25">
      <c r="H50" s="201"/>
      <c r="I50" s="201"/>
    </row>
    <row r="51" spans="8:9" x14ac:dyDescent="0.25">
      <c r="H51" s="190"/>
      <c r="I51" s="191"/>
    </row>
  </sheetData>
  <hyperlinks>
    <hyperlink ref="C1" location="Jegyzék_index!A1" display="Vissza a jegyzékre / Return to the Index" xr:uid="{6F359CC3-D337-4B39-B797-40744E7F2256}"/>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P29"/>
  <sheetViews>
    <sheetView zoomScale="75" zoomScaleNormal="75" workbookViewId="0"/>
  </sheetViews>
  <sheetFormatPr defaultColWidth="9" defaultRowHeight="15.75" x14ac:dyDescent="0.25"/>
  <cols>
    <col min="1" max="1" width="12.5703125" style="103" bestFit="1" customWidth="1"/>
    <col min="2" max="2" width="105" style="103" customWidth="1"/>
    <col min="3" max="3" width="12" style="103" bestFit="1" customWidth="1"/>
    <col min="4" max="4" width="12.7109375" style="103" bestFit="1" customWidth="1"/>
    <col min="5" max="5" width="13.42578125" style="103" customWidth="1"/>
    <col min="6" max="6" width="14.5703125" style="103" customWidth="1"/>
    <col min="7" max="7" width="13" style="103" customWidth="1"/>
    <col min="8" max="8" width="11" style="103" customWidth="1"/>
    <col min="9" max="226" width="9" style="103"/>
    <col min="227" max="227" width="9.85546875" style="103" bestFit="1" customWidth="1"/>
    <col min="228" max="228" width="13.5703125" style="103" bestFit="1" customWidth="1"/>
    <col min="229" max="229" width="12" style="103" bestFit="1" customWidth="1"/>
    <col min="230" max="230" width="6.85546875" style="103" bestFit="1" customWidth="1"/>
    <col min="231" max="241" width="9" style="103"/>
    <col min="242" max="242" width="12.7109375" style="103" bestFit="1" customWidth="1"/>
    <col min="243" max="247" width="9" style="103"/>
    <col min="248" max="248" width="12" style="103" bestFit="1" customWidth="1"/>
    <col min="249" max="249" width="13.5703125" style="103" bestFit="1" customWidth="1"/>
    <col min="250" max="482" width="9" style="103"/>
    <col min="483" max="483" width="9.85546875" style="103" bestFit="1" customWidth="1"/>
    <col min="484" max="484" width="13.5703125" style="103" bestFit="1" customWidth="1"/>
    <col min="485" max="485" width="12" style="103" bestFit="1" customWidth="1"/>
    <col min="486" max="486" width="6.85546875" style="103" bestFit="1" customWidth="1"/>
    <col min="487" max="497" width="9" style="103"/>
    <col min="498" max="498" width="12.7109375" style="103" bestFit="1" customWidth="1"/>
    <col min="499" max="503" width="9" style="103"/>
    <col min="504" max="504" width="12" style="103" bestFit="1" customWidth="1"/>
    <col min="505" max="505" width="13.5703125" style="103" bestFit="1" customWidth="1"/>
    <col min="506" max="738" width="9" style="103"/>
    <col min="739" max="739" width="9.85546875" style="103" bestFit="1" customWidth="1"/>
    <col min="740" max="740" width="13.5703125" style="103" bestFit="1" customWidth="1"/>
    <col min="741" max="741" width="12" style="103" bestFit="1" customWidth="1"/>
    <col min="742" max="742" width="6.85546875" style="103" bestFit="1" customWidth="1"/>
    <col min="743" max="753" width="9" style="103"/>
    <col min="754" max="754" width="12.7109375" style="103" bestFit="1" customWidth="1"/>
    <col min="755" max="759" width="9" style="103"/>
    <col min="760" max="760" width="12" style="103" bestFit="1" customWidth="1"/>
    <col min="761" max="761" width="13.5703125" style="103" bestFit="1" customWidth="1"/>
    <col min="762" max="994" width="9" style="103"/>
    <col min="995" max="995" width="9.85546875" style="103" bestFit="1" customWidth="1"/>
    <col min="996" max="996" width="13.5703125" style="103" bestFit="1" customWidth="1"/>
    <col min="997" max="997" width="12" style="103" bestFit="1" customWidth="1"/>
    <col min="998" max="998" width="6.85546875" style="103" bestFit="1" customWidth="1"/>
    <col min="999" max="1009" width="9" style="103"/>
    <col min="1010" max="1010" width="12.7109375" style="103" bestFit="1" customWidth="1"/>
    <col min="1011" max="1015" width="9" style="103"/>
    <col min="1016" max="1016" width="12" style="103" bestFit="1" customWidth="1"/>
    <col min="1017" max="1017" width="13.5703125" style="103" bestFit="1" customWidth="1"/>
    <col min="1018" max="1250" width="9" style="103"/>
    <col min="1251" max="1251" width="9.85546875" style="103" bestFit="1" customWidth="1"/>
    <col min="1252" max="1252" width="13.5703125" style="103" bestFit="1" customWidth="1"/>
    <col min="1253" max="1253" width="12" style="103" bestFit="1" customWidth="1"/>
    <col min="1254" max="1254" width="6.85546875" style="103" bestFit="1" customWidth="1"/>
    <col min="1255" max="1265" width="9" style="103"/>
    <col min="1266" max="1266" width="12.7109375" style="103" bestFit="1" customWidth="1"/>
    <col min="1267" max="1271" width="9" style="103"/>
    <col min="1272" max="1272" width="12" style="103" bestFit="1" customWidth="1"/>
    <col min="1273" max="1273" width="13.5703125" style="103" bestFit="1" customWidth="1"/>
    <col min="1274" max="1506" width="9" style="103"/>
    <col min="1507" max="1507" width="9.85546875" style="103" bestFit="1" customWidth="1"/>
    <col min="1508" max="1508" width="13.5703125" style="103" bestFit="1" customWidth="1"/>
    <col min="1509" max="1509" width="12" style="103" bestFit="1" customWidth="1"/>
    <col min="1510" max="1510" width="6.85546875" style="103" bestFit="1" customWidth="1"/>
    <col min="1511" max="1521" width="9" style="103"/>
    <col min="1522" max="1522" width="12.7109375" style="103" bestFit="1" customWidth="1"/>
    <col min="1523" max="1527" width="9" style="103"/>
    <col min="1528" max="1528" width="12" style="103" bestFit="1" customWidth="1"/>
    <col min="1529" max="1529" width="13.5703125" style="103" bestFit="1" customWidth="1"/>
    <col min="1530" max="1762" width="9" style="103"/>
    <col min="1763" max="1763" width="9.85546875" style="103" bestFit="1" customWidth="1"/>
    <col min="1764" max="1764" width="13.5703125" style="103" bestFit="1" customWidth="1"/>
    <col min="1765" max="1765" width="12" style="103" bestFit="1" customWidth="1"/>
    <col min="1766" max="1766" width="6.85546875" style="103" bestFit="1" customWidth="1"/>
    <col min="1767" max="1777" width="9" style="103"/>
    <col min="1778" max="1778" width="12.7109375" style="103" bestFit="1" customWidth="1"/>
    <col min="1779" max="1783" width="9" style="103"/>
    <col min="1784" max="1784" width="12" style="103" bestFit="1" customWidth="1"/>
    <col min="1785" max="1785" width="13.5703125" style="103" bestFit="1" customWidth="1"/>
    <col min="1786" max="2018" width="9" style="103"/>
    <col min="2019" max="2019" width="9.85546875" style="103" bestFit="1" customWidth="1"/>
    <col min="2020" max="2020" width="13.5703125" style="103" bestFit="1" customWidth="1"/>
    <col min="2021" max="2021" width="12" style="103" bestFit="1" customWidth="1"/>
    <col min="2022" max="2022" width="6.85546875" style="103" bestFit="1" customWidth="1"/>
    <col min="2023" max="2033" width="9" style="103"/>
    <col min="2034" max="2034" width="12.7109375" style="103" bestFit="1" customWidth="1"/>
    <col min="2035" max="2039" width="9" style="103"/>
    <col min="2040" max="2040" width="12" style="103" bestFit="1" customWidth="1"/>
    <col min="2041" max="2041" width="13.5703125" style="103" bestFit="1" customWidth="1"/>
    <col min="2042" max="2274" width="9" style="103"/>
    <col min="2275" max="2275" width="9.85546875" style="103" bestFit="1" customWidth="1"/>
    <col min="2276" max="2276" width="13.5703125" style="103" bestFit="1" customWidth="1"/>
    <col min="2277" max="2277" width="12" style="103" bestFit="1" customWidth="1"/>
    <col min="2278" max="2278" width="6.85546875" style="103" bestFit="1" customWidth="1"/>
    <col min="2279" max="2289" width="9" style="103"/>
    <col min="2290" max="2290" width="12.7109375" style="103" bestFit="1" customWidth="1"/>
    <col min="2291" max="2295" width="9" style="103"/>
    <col min="2296" max="2296" width="12" style="103" bestFit="1" customWidth="1"/>
    <col min="2297" max="2297" width="13.5703125" style="103" bestFit="1" customWidth="1"/>
    <col min="2298" max="2530" width="9" style="103"/>
    <col min="2531" max="2531" width="9.85546875" style="103" bestFit="1" customWidth="1"/>
    <col min="2532" max="2532" width="13.5703125" style="103" bestFit="1" customWidth="1"/>
    <col min="2533" max="2533" width="12" style="103" bestFit="1" customWidth="1"/>
    <col min="2534" max="2534" width="6.85546875" style="103" bestFit="1" customWidth="1"/>
    <col min="2535" max="2545" width="9" style="103"/>
    <col min="2546" max="2546" width="12.7109375" style="103" bestFit="1" customWidth="1"/>
    <col min="2547" max="2551" width="9" style="103"/>
    <col min="2552" max="2552" width="12" style="103" bestFit="1" customWidth="1"/>
    <col min="2553" max="2553" width="13.5703125" style="103" bestFit="1" customWidth="1"/>
    <col min="2554" max="2786" width="9" style="103"/>
    <col min="2787" max="2787" width="9.85546875" style="103" bestFit="1" customWidth="1"/>
    <col min="2788" max="2788" width="13.5703125" style="103" bestFit="1" customWidth="1"/>
    <col min="2789" max="2789" width="12" style="103" bestFit="1" customWidth="1"/>
    <col min="2790" max="2790" width="6.85546875" style="103" bestFit="1" customWidth="1"/>
    <col min="2791" max="2801" width="9" style="103"/>
    <col min="2802" max="2802" width="12.7109375" style="103" bestFit="1" customWidth="1"/>
    <col min="2803" max="2807" width="9" style="103"/>
    <col min="2808" max="2808" width="12" style="103" bestFit="1" customWidth="1"/>
    <col min="2809" max="2809" width="13.5703125" style="103" bestFit="1" customWidth="1"/>
    <col min="2810" max="3042" width="9" style="103"/>
    <col min="3043" max="3043" width="9.85546875" style="103" bestFit="1" customWidth="1"/>
    <col min="3044" max="3044" width="13.5703125" style="103" bestFit="1" customWidth="1"/>
    <col min="3045" max="3045" width="12" style="103" bestFit="1" customWidth="1"/>
    <col min="3046" max="3046" width="6.85546875" style="103" bestFit="1" customWidth="1"/>
    <col min="3047" max="3057" width="9" style="103"/>
    <col min="3058" max="3058" width="12.7109375" style="103" bestFit="1" customWidth="1"/>
    <col min="3059" max="3063" width="9" style="103"/>
    <col min="3064" max="3064" width="12" style="103" bestFit="1" customWidth="1"/>
    <col min="3065" max="3065" width="13.5703125" style="103" bestFit="1" customWidth="1"/>
    <col min="3066" max="3298" width="9" style="103"/>
    <col min="3299" max="3299" width="9.85546875" style="103" bestFit="1" customWidth="1"/>
    <col min="3300" max="3300" width="13.5703125" style="103" bestFit="1" customWidth="1"/>
    <col min="3301" max="3301" width="12" style="103" bestFit="1" customWidth="1"/>
    <col min="3302" max="3302" width="6.85546875" style="103" bestFit="1" customWidth="1"/>
    <col min="3303" max="3313" width="9" style="103"/>
    <col min="3314" max="3314" width="12.7109375" style="103" bestFit="1" customWidth="1"/>
    <col min="3315" max="3319" width="9" style="103"/>
    <col min="3320" max="3320" width="12" style="103" bestFit="1" customWidth="1"/>
    <col min="3321" max="3321" width="13.5703125" style="103" bestFit="1" customWidth="1"/>
    <col min="3322" max="3554" width="9" style="103"/>
    <col min="3555" max="3555" width="9.85546875" style="103" bestFit="1" customWidth="1"/>
    <col min="3556" max="3556" width="13.5703125" style="103" bestFit="1" customWidth="1"/>
    <col min="3557" max="3557" width="12" style="103" bestFit="1" customWidth="1"/>
    <col min="3558" max="3558" width="6.85546875" style="103" bestFit="1" customWidth="1"/>
    <col min="3559" max="3569" width="9" style="103"/>
    <col min="3570" max="3570" width="12.7109375" style="103" bestFit="1" customWidth="1"/>
    <col min="3571" max="3575" width="9" style="103"/>
    <col min="3576" max="3576" width="12" style="103" bestFit="1" customWidth="1"/>
    <col min="3577" max="3577" width="13.5703125" style="103" bestFit="1" customWidth="1"/>
    <col min="3578" max="3810" width="9" style="103"/>
    <col min="3811" max="3811" width="9.85546875" style="103" bestFit="1" customWidth="1"/>
    <col min="3812" max="3812" width="13.5703125" style="103" bestFit="1" customWidth="1"/>
    <col min="3813" max="3813" width="12" style="103" bestFit="1" customWidth="1"/>
    <col min="3814" max="3814" width="6.85546875" style="103" bestFit="1" customWidth="1"/>
    <col min="3815" max="3825" width="9" style="103"/>
    <col min="3826" max="3826" width="12.7109375" style="103" bestFit="1" customWidth="1"/>
    <col min="3827" max="3831" width="9" style="103"/>
    <col min="3832" max="3832" width="12" style="103" bestFit="1" customWidth="1"/>
    <col min="3833" max="3833" width="13.5703125" style="103" bestFit="1" customWidth="1"/>
    <col min="3834" max="4066" width="9" style="103"/>
    <col min="4067" max="4067" width="9.85546875" style="103" bestFit="1" customWidth="1"/>
    <col min="4068" max="4068" width="13.5703125" style="103" bestFit="1" customWidth="1"/>
    <col min="4069" max="4069" width="12" style="103" bestFit="1" customWidth="1"/>
    <col min="4070" max="4070" width="6.85546875" style="103" bestFit="1" customWidth="1"/>
    <col min="4071" max="4081" width="9" style="103"/>
    <col min="4082" max="4082" width="12.7109375" style="103" bestFit="1" customWidth="1"/>
    <col min="4083" max="4087" width="9" style="103"/>
    <col min="4088" max="4088" width="12" style="103" bestFit="1" customWidth="1"/>
    <col min="4089" max="4089" width="13.5703125" style="103" bestFit="1" customWidth="1"/>
    <col min="4090" max="4322" width="9" style="103"/>
    <col min="4323" max="4323" width="9.85546875" style="103" bestFit="1" customWidth="1"/>
    <col min="4324" max="4324" width="13.5703125" style="103" bestFit="1" customWidth="1"/>
    <col min="4325" max="4325" width="12" style="103" bestFit="1" customWidth="1"/>
    <col min="4326" max="4326" width="6.85546875" style="103" bestFit="1" customWidth="1"/>
    <col min="4327" max="4337" width="9" style="103"/>
    <col min="4338" max="4338" width="12.7109375" style="103" bestFit="1" customWidth="1"/>
    <col min="4339" max="4343" width="9" style="103"/>
    <col min="4344" max="4344" width="12" style="103" bestFit="1" customWidth="1"/>
    <col min="4345" max="4345" width="13.5703125" style="103" bestFit="1" customWidth="1"/>
    <col min="4346" max="4578" width="9" style="103"/>
    <col min="4579" max="4579" width="9.85546875" style="103" bestFit="1" customWidth="1"/>
    <col min="4580" max="4580" width="13.5703125" style="103" bestFit="1" customWidth="1"/>
    <col min="4581" max="4581" width="12" style="103" bestFit="1" customWidth="1"/>
    <col min="4582" max="4582" width="6.85546875" style="103" bestFit="1" customWidth="1"/>
    <col min="4583" max="4593" width="9" style="103"/>
    <col min="4594" max="4594" width="12.7109375" style="103" bestFit="1" customWidth="1"/>
    <col min="4595" max="4599" width="9" style="103"/>
    <col min="4600" max="4600" width="12" style="103" bestFit="1" customWidth="1"/>
    <col min="4601" max="4601" width="13.5703125" style="103" bestFit="1" customWidth="1"/>
    <col min="4602" max="4834" width="9" style="103"/>
    <col min="4835" max="4835" width="9.85546875" style="103" bestFit="1" customWidth="1"/>
    <col min="4836" max="4836" width="13.5703125" style="103" bestFit="1" customWidth="1"/>
    <col min="4837" max="4837" width="12" style="103" bestFit="1" customWidth="1"/>
    <col min="4838" max="4838" width="6.85546875" style="103" bestFit="1" customWidth="1"/>
    <col min="4839" max="4849" width="9" style="103"/>
    <col min="4850" max="4850" width="12.7109375" style="103" bestFit="1" customWidth="1"/>
    <col min="4851" max="4855" width="9" style="103"/>
    <col min="4856" max="4856" width="12" style="103" bestFit="1" customWidth="1"/>
    <col min="4857" max="4857" width="13.5703125" style="103" bestFit="1" customWidth="1"/>
    <col min="4858" max="5090" width="9" style="103"/>
    <col min="5091" max="5091" width="9.85546875" style="103" bestFit="1" customWidth="1"/>
    <col min="5092" max="5092" width="13.5703125" style="103" bestFit="1" customWidth="1"/>
    <col min="5093" max="5093" width="12" style="103" bestFit="1" customWidth="1"/>
    <col min="5094" max="5094" width="6.85546875" style="103" bestFit="1" customWidth="1"/>
    <col min="5095" max="5105" width="9" style="103"/>
    <col min="5106" max="5106" width="12.7109375" style="103" bestFit="1" customWidth="1"/>
    <col min="5107" max="5111" width="9" style="103"/>
    <col min="5112" max="5112" width="12" style="103" bestFit="1" customWidth="1"/>
    <col min="5113" max="5113" width="13.5703125" style="103" bestFit="1" customWidth="1"/>
    <col min="5114" max="5346" width="9" style="103"/>
    <col min="5347" max="5347" width="9.85546875" style="103" bestFit="1" customWidth="1"/>
    <col min="5348" max="5348" width="13.5703125" style="103" bestFit="1" customWidth="1"/>
    <col min="5349" max="5349" width="12" style="103" bestFit="1" customWidth="1"/>
    <col min="5350" max="5350" width="6.85546875" style="103" bestFit="1" customWidth="1"/>
    <col min="5351" max="5361" width="9" style="103"/>
    <col min="5362" max="5362" width="12.7109375" style="103" bestFit="1" customWidth="1"/>
    <col min="5363" max="5367" width="9" style="103"/>
    <col min="5368" max="5368" width="12" style="103" bestFit="1" customWidth="1"/>
    <col min="5369" max="5369" width="13.5703125" style="103" bestFit="1" customWidth="1"/>
    <col min="5370" max="5602" width="9" style="103"/>
    <col min="5603" max="5603" width="9.85546875" style="103" bestFit="1" customWidth="1"/>
    <col min="5604" max="5604" width="13.5703125" style="103" bestFit="1" customWidth="1"/>
    <col min="5605" max="5605" width="12" style="103" bestFit="1" customWidth="1"/>
    <col min="5606" max="5606" width="6.85546875" style="103" bestFit="1" customWidth="1"/>
    <col min="5607" max="5617" width="9" style="103"/>
    <col min="5618" max="5618" width="12.7109375" style="103" bestFit="1" customWidth="1"/>
    <col min="5619" max="5623" width="9" style="103"/>
    <col min="5624" max="5624" width="12" style="103" bestFit="1" customWidth="1"/>
    <col min="5625" max="5625" width="13.5703125" style="103" bestFit="1" customWidth="1"/>
    <col min="5626" max="5858" width="9" style="103"/>
    <col min="5859" max="5859" width="9.85546875" style="103" bestFit="1" customWidth="1"/>
    <col min="5860" max="5860" width="13.5703125" style="103" bestFit="1" customWidth="1"/>
    <col min="5861" max="5861" width="12" style="103" bestFit="1" customWidth="1"/>
    <col min="5862" max="5862" width="6.85546875" style="103" bestFit="1" customWidth="1"/>
    <col min="5863" max="5873" width="9" style="103"/>
    <col min="5874" max="5874" width="12.7109375" style="103" bestFit="1" customWidth="1"/>
    <col min="5875" max="5879" width="9" style="103"/>
    <col min="5880" max="5880" width="12" style="103" bestFit="1" customWidth="1"/>
    <col min="5881" max="5881" width="13.5703125" style="103" bestFit="1" customWidth="1"/>
    <col min="5882" max="6114" width="9" style="103"/>
    <col min="6115" max="6115" width="9.85546875" style="103" bestFit="1" customWidth="1"/>
    <col min="6116" max="6116" width="13.5703125" style="103" bestFit="1" customWidth="1"/>
    <col min="6117" max="6117" width="12" style="103" bestFit="1" customWidth="1"/>
    <col min="6118" max="6118" width="6.85546875" style="103" bestFit="1" customWidth="1"/>
    <col min="6119" max="6129" width="9" style="103"/>
    <col min="6130" max="6130" width="12.7109375" style="103" bestFit="1" customWidth="1"/>
    <col min="6131" max="6135" width="9" style="103"/>
    <col min="6136" max="6136" width="12" style="103" bestFit="1" customWidth="1"/>
    <col min="6137" max="6137" width="13.5703125" style="103" bestFit="1" customWidth="1"/>
    <col min="6138" max="6370" width="9" style="103"/>
    <col min="6371" max="6371" width="9.85546875" style="103" bestFit="1" customWidth="1"/>
    <col min="6372" max="6372" width="13.5703125" style="103" bestFit="1" customWidth="1"/>
    <col min="6373" max="6373" width="12" style="103" bestFit="1" customWidth="1"/>
    <col min="6374" max="6374" width="6.85546875" style="103" bestFit="1" customWidth="1"/>
    <col min="6375" max="6385" width="9" style="103"/>
    <col min="6386" max="6386" width="12.7109375" style="103" bestFit="1" customWidth="1"/>
    <col min="6387" max="6391" width="9" style="103"/>
    <col min="6392" max="6392" width="12" style="103" bestFit="1" customWidth="1"/>
    <col min="6393" max="6393" width="13.5703125" style="103" bestFit="1" customWidth="1"/>
    <col min="6394" max="6626" width="9" style="103"/>
    <col min="6627" max="6627" width="9.85546875" style="103" bestFit="1" customWidth="1"/>
    <col min="6628" max="6628" width="13.5703125" style="103" bestFit="1" customWidth="1"/>
    <col min="6629" max="6629" width="12" style="103" bestFit="1" customWidth="1"/>
    <col min="6630" max="6630" width="6.85546875" style="103" bestFit="1" customWidth="1"/>
    <col min="6631" max="6641" width="9" style="103"/>
    <col min="6642" max="6642" width="12.7109375" style="103" bestFit="1" customWidth="1"/>
    <col min="6643" max="6647" width="9" style="103"/>
    <col min="6648" max="6648" width="12" style="103" bestFit="1" customWidth="1"/>
    <col min="6649" max="6649" width="13.5703125" style="103" bestFit="1" customWidth="1"/>
    <col min="6650" max="6882" width="9" style="103"/>
    <col min="6883" max="6883" width="9.85546875" style="103" bestFit="1" customWidth="1"/>
    <col min="6884" max="6884" width="13.5703125" style="103" bestFit="1" customWidth="1"/>
    <col min="6885" max="6885" width="12" style="103" bestFit="1" customWidth="1"/>
    <col min="6886" max="6886" width="6.85546875" style="103" bestFit="1" customWidth="1"/>
    <col min="6887" max="6897" width="9" style="103"/>
    <col min="6898" max="6898" width="12.7109375" style="103" bestFit="1" customWidth="1"/>
    <col min="6899" max="6903" width="9" style="103"/>
    <col min="6904" max="6904" width="12" style="103" bestFit="1" customWidth="1"/>
    <col min="6905" max="6905" width="13.5703125" style="103" bestFit="1" customWidth="1"/>
    <col min="6906" max="7138" width="9" style="103"/>
    <col min="7139" max="7139" width="9.85546875" style="103" bestFit="1" customWidth="1"/>
    <col min="7140" max="7140" width="13.5703125" style="103" bestFit="1" customWidth="1"/>
    <col min="7141" max="7141" width="12" style="103" bestFit="1" customWidth="1"/>
    <col min="7142" max="7142" width="6.85546875" style="103" bestFit="1" customWidth="1"/>
    <col min="7143" max="7153" width="9" style="103"/>
    <col min="7154" max="7154" width="12.7109375" style="103" bestFit="1" customWidth="1"/>
    <col min="7155" max="7159" width="9" style="103"/>
    <col min="7160" max="7160" width="12" style="103" bestFit="1" customWidth="1"/>
    <col min="7161" max="7161" width="13.5703125" style="103" bestFit="1" customWidth="1"/>
    <col min="7162" max="7394" width="9" style="103"/>
    <col min="7395" max="7395" width="9.85546875" style="103" bestFit="1" customWidth="1"/>
    <col min="7396" max="7396" width="13.5703125" style="103" bestFit="1" customWidth="1"/>
    <col min="7397" max="7397" width="12" style="103" bestFit="1" customWidth="1"/>
    <col min="7398" max="7398" width="6.85546875" style="103" bestFit="1" customWidth="1"/>
    <col min="7399" max="7409" width="9" style="103"/>
    <col min="7410" max="7410" width="12.7109375" style="103" bestFit="1" customWidth="1"/>
    <col min="7411" max="7415" width="9" style="103"/>
    <col min="7416" max="7416" width="12" style="103" bestFit="1" customWidth="1"/>
    <col min="7417" max="7417" width="13.5703125" style="103" bestFit="1" customWidth="1"/>
    <col min="7418" max="7650" width="9" style="103"/>
    <col min="7651" max="7651" width="9.85546875" style="103" bestFit="1" customWidth="1"/>
    <col min="7652" max="7652" width="13.5703125" style="103" bestFit="1" customWidth="1"/>
    <col min="7653" max="7653" width="12" style="103" bestFit="1" customWidth="1"/>
    <col min="7654" max="7654" width="6.85546875" style="103" bestFit="1" customWidth="1"/>
    <col min="7655" max="7665" width="9" style="103"/>
    <col min="7666" max="7666" width="12.7109375" style="103" bestFit="1" customWidth="1"/>
    <col min="7667" max="7671" width="9" style="103"/>
    <col min="7672" max="7672" width="12" style="103" bestFit="1" customWidth="1"/>
    <col min="7673" max="7673" width="13.5703125" style="103" bestFit="1" customWidth="1"/>
    <col min="7674" max="7906" width="9" style="103"/>
    <col min="7907" max="7907" width="9.85546875" style="103" bestFit="1" customWidth="1"/>
    <col min="7908" max="7908" width="13.5703125" style="103" bestFit="1" customWidth="1"/>
    <col min="7909" max="7909" width="12" style="103" bestFit="1" customWidth="1"/>
    <col min="7910" max="7910" width="6.85546875" style="103" bestFit="1" customWidth="1"/>
    <col min="7911" max="7921" width="9" style="103"/>
    <col min="7922" max="7922" width="12.7109375" style="103" bestFit="1" customWidth="1"/>
    <col min="7923" max="7927" width="9" style="103"/>
    <col min="7928" max="7928" width="12" style="103" bestFit="1" customWidth="1"/>
    <col min="7929" max="7929" width="13.5703125" style="103" bestFit="1" customWidth="1"/>
    <col min="7930" max="8162" width="9" style="103"/>
    <col min="8163" max="8163" width="9.85546875" style="103" bestFit="1" customWidth="1"/>
    <col min="8164" max="8164" width="13.5703125" style="103" bestFit="1" customWidth="1"/>
    <col min="8165" max="8165" width="12" style="103" bestFit="1" customWidth="1"/>
    <col min="8166" max="8166" width="6.85546875" style="103" bestFit="1" customWidth="1"/>
    <col min="8167" max="8177" width="9" style="103"/>
    <col min="8178" max="8178" width="12.7109375" style="103" bestFit="1" customWidth="1"/>
    <col min="8179" max="8183" width="9" style="103"/>
    <col min="8184" max="8184" width="12" style="103" bestFit="1" customWidth="1"/>
    <col min="8185" max="8185" width="13.5703125" style="103" bestFit="1" customWidth="1"/>
    <col min="8186" max="8418" width="9" style="103"/>
    <col min="8419" max="8419" width="9.85546875" style="103" bestFit="1" customWidth="1"/>
    <col min="8420" max="8420" width="13.5703125" style="103" bestFit="1" customWidth="1"/>
    <col min="8421" max="8421" width="12" style="103" bestFit="1" customWidth="1"/>
    <col min="8422" max="8422" width="6.85546875" style="103" bestFit="1" customWidth="1"/>
    <col min="8423" max="8433" width="9" style="103"/>
    <col min="8434" max="8434" width="12.7109375" style="103" bestFit="1" customWidth="1"/>
    <col min="8435" max="8439" width="9" style="103"/>
    <col min="8440" max="8440" width="12" style="103" bestFit="1" customWidth="1"/>
    <col min="8441" max="8441" width="13.5703125" style="103" bestFit="1" customWidth="1"/>
    <col min="8442" max="8674" width="9" style="103"/>
    <col min="8675" max="8675" width="9.85546875" style="103" bestFit="1" customWidth="1"/>
    <col min="8676" max="8676" width="13.5703125" style="103" bestFit="1" customWidth="1"/>
    <col min="8677" max="8677" width="12" style="103" bestFit="1" customWidth="1"/>
    <col min="8678" max="8678" width="6.85546875" style="103" bestFit="1" customWidth="1"/>
    <col min="8679" max="8689" width="9" style="103"/>
    <col min="8690" max="8690" width="12.7109375" style="103" bestFit="1" customWidth="1"/>
    <col min="8691" max="8695" width="9" style="103"/>
    <col min="8696" max="8696" width="12" style="103" bestFit="1" customWidth="1"/>
    <col min="8697" max="8697" width="13.5703125" style="103" bestFit="1" customWidth="1"/>
    <col min="8698" max="8930" width="9" style="103"/>
    <col min="8931" max="8931" width="9.85546875" style="103" bestFit="1" customWidth="1"/>
    <col min="8932" max="8932" width="13.5703125" style="103" bestFit="1" customWidth="1"/>
    <col min="8933" max="8933" width="12" style="103" bestFit="1" customWidth="1"/>
    <col min="8934" max="8934" width="6.85546875" style="103" bestFit="1" customWidth="1"/>
    <col min="8935" max="8945" width="9" style="103"/>
    <col min="8946" max="8946" width="12.7109375" style="103" bestFit="1" customWidth="1"/>
    <col min="8947" max="8951" width="9" style="103"/>
    <col min="8952" max="8952" width="12" style="103" bestFit="1" customWidth="1"/>
    <col min="8953" max="8953" width="13.5703125" style="103" bestFit="1" customWidth="1"/>
    <col min="8954" max="9186" width="9" style="103"/>
    <col min="9187" max="9187" width="9.85546875" style="103" bestFit="1" customWidth="1"/>
    <col min="9188" max="9188" width="13.5703125" style="103" bestFit="1" customWidth="1"/>
    <col min="9189" max="9189" width="12" style="103" bestFit="1" customWidth="1"/>
    <col min="9190" max="9190" width="6.85546875" style="103" bestFit="1" customWidth="1"/>
    <col min="9191" max="9201" width="9" style="103"/>
    <col min="9202" max="9202" width="12.7109375" style="103" bestFit="1" customWidth="1"/>
    <col min="9203" max="9207" width="9" style="103"/>
    <col min="9208" max="9208" width="12" style="103" bestFit="1" customWidth="1"/>
    <col min="9209" max="9209" width="13.5703125" style="103" bestFit="1" customWidth="1"/>
    <col min="9210" max="9442" width="9" style="103"/>
    <col min="9443" max="9443" width="9.85546875" style="103" bestFit="1" customWidth="1"/>
    <col min="9444" max="9444" width="13.5703125" style="103" bestFit="1" customWidth="1"/>
    <col min="9445" max="9445" width="12" style="103" bestFit="1" customWidth="1"/>
    <col min="9446" max="9446" width="6.85546875" style="103" bestFit="1" customWidth="1"/>
    <col min="9447" max="9457" width="9" style="103"/>
    <col min="9458" max="9458" width="12.7109375" style="103" bestFit="1" customWidth="1"/>
    <col min="9459" max="9463" width="9" style="103"/>
    <col min="9464" max="9464" width="12" style="103" bestFit="1" customWidth="1"/>
    <col min="9465" max="9465" width="13.5703125" style="103" bestFit="1" customWidth="1"/>
    <col min="9466" max="9698" width="9" style="103"/>
    <col min="9699" max="9699" width="9.85546875" style="103" bestFit="1" customWidth="1"/>
    <col min="9700" max="9700" width="13.5703125" style="103" bestFit="1" customWidth="1"/>
    <col min="9701" max="9701" width="12" style="103" bestFit="1" customWidth="1"/>
    <col min="9702" max="9702" width="6.85546875" style="103" bestFit="1" customWidth="1"/>
    <col min="9703" max="9713" width="9" style="103"/>
    <col min="9714" max="9714" width="12.7109375" style="103" bestFit="1" customWidth="1"/>
    <col min="9715" max="9719" width="9" style="103"/>
    <col min="9720" max="9720" width="12" style="103" bestFit="1" customWidth="1"/>
    <col min="9721" max="9721" width="13.5703125" style="103" bestFit="1" customWidth="1"/>
    <col min="9722" max="9954" width="9" style="103"/>
    <col min="9955" max="9955" width="9.85546875" style="103" bestFit="1" customWidth="1"/>
    <col min="9956" max="9956" width="13.5703125" style="103" bestFit="1" customWidth="1"/>
    <col min="9957" max="9957" width="12" style="103" bestFit="1" customWidth="1"/>
    <col min="9958" max="9958" width="6.85546875" style="103" bestFit="1" customWidth="1"/>
    <col min="9959" max="9969" width="9" style="103"/>
    <col min="9970" max="9970" width="12.7109375" style="103" bestFit="1" customWidth="1"/>
    <col min="9971" max="9975" width="9" style="103"/>
    <col min="9976" max="9976" width="12" style="103" bestFit="1" customWidth="1"/>
    <col min="9977" max="9977" width="13.5703125" style="103" bestFit="1" customWidth="1"/>
    <col min="9978" max="10210" width="9" style="103"/>
    <col min="10211" max="10211" width="9.85546875" style="103" bestFit="1" customWidth="1"/>
    <col min="10212" max="10212" width="13.5703125" style="103" bestFit="1" customWidth="1"/>
    <col min="10213" max="10213" width="12" style="103" bestFit="1" customWidth="1"/>
    <col min="10214" max="10214" width="6.85546875" style="103" bestFit="1" customWidth="1"/>
    <col min="10215" max="10225" width="9" style="103"/>
    <col min="10226" max="10226" width="12.7109375" style="103" bestFit="1" customWidth="1"/>
    <col min="10227" max="10231" width="9" style="103"/>
    <col min="10232" max="10232" width="12" style="103" bestFit="1" customWidth="1"/>
    <col min="10233" max="10233" width="13.5703125" style="103" bestFit="1" customWidth="1"/>
    <col min="10234" max="10466" width="9" style="103"/>
    <col min="10467" max="10467" width="9.85546875" style="103" bestFit="1" customWidth="1"/>
    <col min="10468" max="10468" width="13.5703125" style="103" bestFit="1" customWidth="1"/>
    <col min="10469" max="10469" width="12" style="103" bestFit="1" customWidth="1"/>
    <col min="10470" max="10470" width="6.85546875" style="103" bestFit="1" customWidth="1"/>
    <col min="10471" max="10481" width="9" style="103"/>
    <col min="10482" max="10482" width="12.7109375" style="103" bestFit="1" customWidth="1"/>
    <col min="10483" max="10487" width="9" style="103"/>
    <col min="10488" max="10488" width="12" style="103" bestFit="1" customWidth="1"/>
    <col min="10489" max="10489" width="13.5703125" style="103" bestFit="1" customWidth="1"/>
    <col min="10490" max="10722" width="9" style="103"/>
    <col min="10723" max="10723" width="9.85546875" style="103" bestFit="1" customWidth="1"/>
    <col min="10724" max="10724" width="13.5703125" style="103" bestFit="1" customWidth="1"/>
    <col min="10725" max="10725" width="12" style="103" bestFit="1" customWidth="1"/>
    <col min="10726" max="10726" width="6.85546875" style="103" bestFit="1" customWidth="1"/>
    <col min="10727" max="10737" width="9" style="103"/>
    <col min="10738" max="10738" width="12.7109375" style="103" bestFit="1" customWidth="1"/>
    <col min="10739" max="10743" width="9" style="103"/>
    <col min="10744" max="10744" width="12" style="103" bestFit="1" customWidth="1"/>
    <col min="10745" max="10745" width="13.5703125" style="103" bestFit="1" customWidth="1"/>
    <col min="10746" max="10978" width="9" style="103"/>
    <col min="10979" max="10979" width="9.85546875" style="103" bestFit="1" customWidth="1"/>
    <col min="10980" max="10980" width="13.5703125" style="103" bestFit="1" customWidth="1"/>
    <col min="10981" max="10981" width="12" style="103" bestFit="1" customWidth="1"/>
    <col min="10982" max="10982" width="6.85546875" style="103" bestFit="1" customWidth="1"/>
    <col min="10983" max="10993" width="9" style="103"/>
    <col min="10994" max="10994" width="12.7109375" style="103" bestFit="1" customWidth="1"/>
    <col min="10995" max="10999" width="9" style="103"/>
    <col min="11000" max="11000" width="12" style="103" bestFit="1" customWidth="1"/>
    <col min="11001" max="11001" width="13.5703125" style="103" bestFit="1" customWidth="1"/>
    <col min="11002" max="11234" width="9" style="103"/>
    <col min="11235" max="11235" width="9.85546875" style="103" bestFit="1" customWidth="1"/>
    <col min="11236" max="11236" width="13.5703125" style="103" bestFit="1" customWidth="1"/>
    <col min="11237" max="11237" width="12" style="103" bestFit="1" customWidth="1"/>
    <col min="11238" max="11238" width="6.85546875" style="103" bestFit="1" customWidth="1"/>
    <col min="11239" max="11249" width="9" style="103"/>
    <col min="11250" max="11250" width="12.7109375" style="103" bestFit="1" customWidth="1"/>
    <col min="11251" max="11255" width="9" style="103"/>
    <col min="11256" max="11256" width="12" style="103" bestFit="1" customWidth="1"/>
    <col min="11257" max="11257" width="13.5703125" style="103" bestFit="1" customWidth="1"/>
    <col min="11258" max="11490" width="9" style="103"/>
    <col min="11491" max="11491" width="9.85546875" style="103" bestFit="1" customWidth="1"/>
    <col min="11492" max="11492" width="13.5703125" style="103" bestFit="1" customWidth="1"/>
    <col min="11493" max="11493" width="12" style="103" bestFit="1" customWidth="1"/>
    <col min="11494" max="11494" width="6.85546875" style="103" bestFit="1" customWidth="1"/>
    <col min="11495" max="11505" width="9" style="103"/>
    <col min="11506" max="11506" width="12.7109375" style="103" bestFit="1" customWidth="1"/>
    <col min="11507" max="11511" width="9" style="103"/>
    <col min="11512" max="11512" width="12" style="103" bestFit="1" customWidth="1"/>
    <col min="11513" max="11513" width="13.5703125" style="103" bestFit="1" customWidth="1"/>
    <col min="11514" max="11746" width="9" style="103"/>
    <col min="11747" max="11747" width="9.85546875" style="103" bestFit="1" customWidth="1"/>
    <col min="11748" max="11748" width="13.5703125" style="103" bestFit="1" customWidth="1"/>
    <col min="11749" max="11749" width="12" style="103" bestFit="1" customWidth="1"/>
    <col min="11750" max="11750" width="6.85546875" style="103" bestFit="1" customWidth="1"/>
    <col min="11751" max="11761" width="9" style="103"/>
    <col min="11762" max="11762" width="12.7109375" style="103" bestFit="1" customWidth="1"/>
    <col min="11763" max="11767" width="9" style="103"/>
    <col min="11768" max="11768" width="12" style="103" bestFit="1" customWidth="1"/>
    <col min="11769" max="11769" width="13.5703125" style="103" bestFit="1" customWidth="1"/>
    <col min="11770" max="12002" width="9" style="103"/>
    <col min="12003" max="12003" width="9.85546875" style="103" bestFit="1" customWidth="1"/>
    <col min="12004" max="12004" width="13.5703125" style="103" bestFit="1" customWidth="1"/>
    <col min="12005" max="12005" width="12" style="103" bestFit="1" customWidth="1"/>
    <col min="12006" max="12006" width="6.85546875" style="103" bestFit="1" customWidth="1"/>
    <col min="12007" max="12017" width="9" style="103"/>
    <col min="12018" max="12018" width="12.7109375" style="103" bestFit="1" customWidth="1"/>
    <col min="12019" max="12023" width="9" style="103"/>
    <col min="12024" max="12024" width="12" style="103" bestFit="1" customWidth="1"/>
    <col min="12025" max="12025" width="13.5703125" style="103" bestFit="1" customWidth="1"/>
    <col min="12026" max="12258" width="9" style="103"/>
    <col min="12259" max="12259" width="9.85546875" style="103" bestFit="1" customWidth="1"/>
    <col min="12260" max="12260" width="13.5703125" style="103" bestFit="1" customWidth="1"/>
    <col min="12261" max="12261" width="12" style="103" bestFit="1" customWidth="1"/>
    <col min="12262" max="12262" width="6.85546875" style="103" bestFit="1" customWidth="1"/>
    <col min="12263" max="12273" width="9" style="103"/>
    <col min="12274" max="12274" width="12.7109375" style="103" bestFit="1" customWidth="1"/>
    <col min="12275" max="12279" width="9" style="103"/>
    <col min="12280" max="12280" width="12" style="103" bestFit="1" customWidth="1"/>
    <col min="12281" max="12281" width="13.5703125" style="103" bestFit="1" customWidth="1"/>
    <col min="12282" max="12514" width="9" style="103"/>
    <col min="12515" max="12515" width="9.85546875" style="103" bestFit="1" customWidth="1"/>
    <col min="12516" max="12516" width="13.5703125" style="103" bestFit="1" customWidth="1"/>
    <col min="12517" max="12517" width="12" style="103" bestFit="1" customWidth="1"/>
    <col min="12518" max="12518" width="6.85546875" style="103" bestFit="1" customWidth="1"/>
    <col min="12519" max="12529" width="9" style="103"/>
    <col min="12530" max="12530" width="12.7109375" style="103" bestFit="1" customWidth="1"/>
    <col min="12531" max="12535" width="9" style="103"/>
    <col min="12536" max="12536" width="12" style="103" bestFit="1" customWidth="1"/>
    <col min="12537" max="12537" width="13.5703125" style="103" bestFit="1" customWidth="1"/>
    <col min="12538" max="12770" width="9" style="103"/>
    <col min="12771" max="12771" width="9.85546875" style="103" bestFit="1" customWidth="1"/>
    <col min="12772" max="12772" width="13.5703125" style="103" bestFit="1" customWidth="1"/>
    <col min="12773" max="12773" width="12" style="103" bestFit="1" customWidth="1"/>
    <col min="12774" max="12774" width="6.85546875" style="103" bestFit="1" customWidth="1"/>
    <col min="12775" max="12785" width="9" style="103"/>
    <col min="12786" max="12786" width="12.7109375" style="103" bestFit="1" customWidth="1"/>
    <col min="12787" max="12791" width="9" style="103"/>
    <col min="12792" max="12792" width="12" style="103" bestFit="1" customWidth="1"/>
    <col min="12793" max="12793" width="13.5703125" style="103" bestFit="1" customWidth="1"/>
    <col min="12794" max="13026" width="9" style="103"/>
    <col min="13027" max="13027" width="9.85546875" style="103" bestFit="1" customWidth="1"/>
    <col min="13028" max="13028" width="13.5703125" style="103" bestFit="1" customWidth="1"/>
    <col min="13029" max="13029" width="12" style="103" bestFit="1" customWidth="1"/>
    <col min="13030" max="13030" width="6.85546875" style="103" bestFit="1" customWidth="1"/>
    <col min="13031" max="13041" width="9" style="103"/>
    <col min="13042" max="13042" width="12.7109375" style="103" bestFit="1" customWidth="1"/>
    <col min="13043" max="13047" width="9" style="103"/>
    <col min="13048" max="13048" width="12" style="103" bestFit="1" customWidth="1"/>
    <col min="13049" max="13049" width="13.5703125" style="103" bestFit="1" customWidth="1"/>
    <col min="13050" max="13282" width="9" style="103"/>
    <col min="13283" max="13283" width="9.85546875" style="103" bestFit="1" customWidth="1"/>
    <col min="13284" max="13284" width="13.5703125" style="103" bestFit="1" customWidth="1"/>
    <col min="13285" max="13285" width="12" style="103" bestFit="1" customWidth="1"/>
    <col min="13286" max="13286" width="6.85546875" style="103" bestFit="1" customWidth="1"/>
    <col min="13287" max="13297" width="9" style="103"/>
    <col min="13298" max="13298" width="12.7109375" style="103" bestFit="1" customWidth="1"/>
    <col min="13299" max="13303" width="9" style="103"/>
    <col min="13304" max="13304" width="12" style="103" bestFit="1" customWidth="1"/>
    <col min="13305" max="13305" width="13.5703125" style="103" bestFit="1" customWidth="1"/>
    <col min="13306" max="13538" width="9" style="103"/>
    <col min="13539" max="13539" width="9.85546875" style="103" bestFit="1" customWidth="1"/>
    <col min="13540" max="13540" width="13.5703125" style="103" bestFit="1" customWidth="1"/>
    <col min="13541" max="13541" width="12" style="103" bestFit="1" customWidth="1"/>
    <col min="13542" max="13542" width="6.85546875" style="103" bestFit="1" customWidth="1"/>
    <col min="13543" max="13553" width="9" style="103"/>
    <col min="13554" max="13554" width="12.7109375" style="103" bestFit="1" customWidth="1"/>
    <col min="13555" max="13559" width="9" style="103"/>
    <col min="13560" max="13560" width="12" style="103" bestFit="1" customWidth="1"/>
    <col min="13561" max="13561" width="13.5703125" style="103" bestFit="1" customWidth="1"/>
    <col min="13562" max="13794" width="9" style="103"/>
    <col min="13795" max="13795" width="9.85546875" style="103" bestFit="1" customWidth="1"/>
    <col min="13796" max="13796" width="13.5703125" style="103" bestFit="1" customWidth="1"/>
    <col min="13797" max="13797" width="12" style="103" bestFit="1" customWidth="1"/>
    <col min="13798" max="13798" width="6.85546875" style="103" bestFit="1" customWidth="1"/>
    <col min="13799" max="13809" width="9" style="103"/>
    <col min="13810" max="13810" width="12.7109375" style="103" bestFit="1" customWidth="1"/>
    <col min="13811" max="13815" width="9" style="103"/>
    <col min="13816" max="13816" width="12" style="103" bestFit="1" customWidth="1"/>
    <col min="13817" max="13817" width="13.5703125" style="103" bestFit="1" customWidth="1"/>
    <col min="13818" max="14050" width="9" style="103"/>
    <col min="14051" max="14051" width="9.85546875" style="103" bestFit="1" customWidth="1"/>
    <col min="14052" max="14052" width="13.5703125" style="103" bestFit="1" customWidth="1"/>
    <col min="14053" max="14053" width="12" style="103" bestFit="1" customWidth="1"/>
    <col min="14054" max="14054" width="6.85546875" style="103" bestFit="1" customWidth="1"/>
    <col min="14055" max="14065" width="9" style="103"/>
    <col min="14066" max="14066" width="12.7109375" style="103" bestFit="1" customWidth="1"/>
    <col min="14067" max="14071" width="9" style="103"/>
    <col min="14072" max="14072" width="12" style="103" bestFit="1" customWidth="1"/>
    <col min="14073" max="14073" width="13.5703125" style="103" bestFit="1" customWidth="1"/>
    <col min="14074" max="14306" width="9" style="103"/>
    <col min="14307" max="14307" width="9.85546875" style="103" bestFit="1" customWidth="1"/>
    <col min="14308" max="14308" width="13.5703125" style="103" bestFit="1" customWidth="1"/>
    <col min="14309" max="14309" width="12" style="103" bestFit="1" customWidth="1"/>
    <col min="14310" max="14310" width="6.85546875" style="103" bestFit="1" customWidth="1"/>
    <col min="14311" max="14321" width="9" style="103"/>
    <col min="14322" max="14322" width="12.7109375" style="103" bestFit="1" customWidth="1"/>
    <col min="14323" max="14327" width="9" style="103"/>
    <col min="14328" max="14328" width="12" style="103" bestFit="1" customWidth="1"/>
    <col min="14329" max="14329" width="13.5703125" style="103" bestFit="1" customWidth="1"/>
    <col min="14330" max="14562" width="9" style="103"/>
    <col min="14563" max="14563" width="9.85546875" style="103" bestFit="1" customWidth="1"/>
    <col min="14564" max="14564" width="13.5703125" style="103" bestFit="1" customWidth="1"/>
    <col min="14565" max="14565" width="12" style="103" bestFit="1" customWidth="1"/>
    <col min="14566" max="14566" width="6.85546875" style="103" bestFit="1" customWidth="1"/>
    <col min="14567" max="14577" width="9" style="103"/>
    <col min="14578" max="14578" width="12.7109375" style="103" bestFit="1" customWidth="1"/>
    <col min="14579" max="14583" width="9" style="103"/>
    <col min="14584" max="14584" width="12" style="103" bestFit="1" customWidth="1"/>
    <col min="14585" max="14585" width="13.5703125" style="103" bestFit="1" customWidth="1"/>
    <col min="14586" max="14818" width="9" style="103"/>
    <col min="14819" max="14819" width="9.85546875" style="103" bestFit="1" customWidth="1"/>
    <col min="14820" max="14820" width="13.5703125" style="103" bestFit="1" customWidth="1"/>
    <col min="14821" max="14821" width="12" style="103" bestFit="1" customWidth="1"/>
    <col min="14822" max="14822" width="6.85546875" style="103" bestFit="1" customWidth="1"/>
    <col min="14823" max="14833" width="9" style="103"/>
    <col min="14834" max="14834" width="12.7109375" style="103" bestFit="1" customWidth="1"/>
    <col min="14835" max="14839" width="9" style="103"/>
    <col min="14840" max="14840" width="12" style="103" bestFit="1" customWidth="1"/>
    <col min="14841" max="14841" width="13.5703125" style="103" bestFit="1" customWidth="1"/>
    <col min="14842" max="15074" width="9" style="103"/>
    <col min="15075" max="15075" width="9.85546875" style="103" bestFit="1" customWidth="1"/>
    <col min="15076" max="15076" width="13.5703125" style="103" bestFit="1" customWidth="1"/>
    <col min="15077" max="15077" width="12" style="103" bestFit="1" customWidth="1"/>
    <col min="15078" max="15078" width="6.85546875" style="103" bestFit="1" customWidth="1"/>
    <col min="15079" max="15089" width="9" style="103"/>
    <col min="15090" max="15090" width="12.7109375" style="103" bestFit="1" customWidth="1"/>
    <col min="15091" max="15095" width="9" style="103"/>
    <col min="15096" max="15096" width="12" style="103" bestFit="1" customWidth="1"/>
    <col min="15097" max="15097" width="13.5703125" style="103" bestFit="1" customWidth="1"/>
    <col min="15098" max="15330" width="9" style="103"/>
    <col min="15331" max="15331" width="9.85546875" style="103" bestFit="1" customWidth="1"/>
    <col min="15332" max="15332" width="13.5703125" style="103" bestFit="1" customWidth="1"/>
    <col min="15333" max="15333" width="12" style="103" bestFit="1" customWidth="1"/>
    <col min="15334" max="15334" width="6.85546875" style="103" bestFit="1" customWidth="1"/>
    <col min="15335" max="15345" width="9" style="103"/>
    <col min="15346" max="15346" width="12.7109375" style="103" bestFit="1" customWidth="1"/>
    <col min="15347" max="15351" width="9" style="103"/>
    <col min="15352" max="15352" width="12" style="103" bestFit="1" customWidth="1"/>
    <col min="15353" max="15353" width="13.5703125" style="103" bestFit="1" customWidth="1"/>
    <col min="15354" max="15586" width="9" style="103"/>
    <col min="15587" max="15587" width="9.85546875" style="103" bestFit="1" customWidth="1"/>
    <col min="15588" max="15588" width="13.5703125" style="103" bestFit="1" customWidth="1"/>
    <col min="15589" max="15589" width="12" style="103" bestFit="1" customWidth="1"/>
    <col min="15590" max="15590" width="6.85546875" style="103" bestFit="1" customWidth="1"/>
    <col min="15591" max="15601" width="9" style="103"/>
    <col min="15602" max="15602" width="12.7109375" style="103" bestFit="1" customWidth="1"/>
    <col min="15603" max="15607" width="9" style="103"/>
    <col min="15608" max="15608" width="12" style="103" bestFit="1" customWidth="1"/>
    <col min="15609" max="15609" width="13.5703125" style="103" bestFit="1" customWidth="1"/>
    <col min="15610" max="15842" width="9" style="103"/>
    <col min="15843" max="15843" width="9.85546875" style="103" bestFit="1" customWidth="1"/>
    <col min="15844" max="15844" width="13.5703125" style="103" bestFit="1" customWidth="1"/>
    <col min="15845" max="15845" width="12" style="103" bestFit="1" customWidth="1"/>
    <col min="15846" max="15846" width="6.85546875" style="103" bestFit="1" customWidth="1"/>
    <col min="15847" max="15857" width="9" style="103"/>
    <col min="15858" max="15858" width="12.7109375" style="103" bestFit="1" customWidth="1"/>
    <col min="15859" max="15863" width="9" style="103"/>
    <col min="15864" max="15864" width="12" style="103" bestFit="1" customWidth="1"/>
    <col min="15865" max="15865" width="13.5703125" style="103" bestFit="1" customWidth="1"/>
    <col min="15866" max="16098" width="9" style="103"/>
    <col min="16099" max="16099" width="9.85546875" style="103" bestFit="1" customWidth="1"/>
    <col min="16100" max="16100" width="13.5703125" style="103" bestFit="1" customWidth="1"/>
    <col min="16101" max="16101" width="12" style="103" bestFit="1" customWidth="1"/>
    <col min="16102" max="16102" width="6.85546875" style="103" bestFit="1" customWidth="1"/>
    <col min="16103" max="16113" width="9" style="103"/>
    <col min="16114" max="16114" width="12.7109375" style="103" bestFit="1" customWidth="1"/>
    <col min="16115" max="16119" width="9" style="103"/>
    <col min="16120" max="16120" width="12" style="103" bestFit="1" customWidth="1"/>
    <col min="16121" max="16121" width="13.5703125" style="103" bestFit="1" customWidth="1"/>
    <col min="16122" max="16384" width="9" style="103"/>
  </cols>
  <sheetData>
    <row r="1" spans="1:11" x14ac:dyDescent="0.25">
      <c r="A1" s="73" t="s">
        <v>2</v>
      </c>
      <c r="B1" s="74" t="s">
        <v>1827</v>
      </c>
      <c r="C1" s="165" t="s">
        <v>449</v>
      </c>
    </row>
    <row r="2" spans="1:11" x14ac:dyDescent="0.25">
      <c r="A2" s="73" t="s">
        <v>3</v>
      </c>
      <c r="B2" s="75" t="s">
        <v>1828</v>
      </c>
    </row>
    <row r="3" spans="1:11" x14ac:dyDescent="0.25">
      <c r="A3" s="73" t="s">
        <v>4</v>
      </c>
      <c r="B3" s="76" t="s">
        <v>464</v>
      </c>
    </row>
    <row r="4" spans="1:11" x14ac:dyDescent="0.25">
      <c r="A4" s="73" t="s">
        <v>5</v>
      </c>
      <c r="B4" s="76" t="s">
        <v>465</v>
      </c>
    </row>
    <row r="5" spans="1:11" x14ac:dyDescent="0.25">
      <c r="A5" s="73" t="s">
        <v>6</v>
      </c>
      <c r="B5" s="73"/>
    </row>
    <row r="6" spans="1:11" x14ac:dyDescent="0.25">
      <c r="A6" s="73" t="s">
        <v>7</v>
      </c>
      <c r="B6" s="73"/>
    </row>
    <row r="15" spans="1:11" ht="63" x14ac:dyDescent="0.25">
      <c r="F15" s="105" t="s">
        <v>462</v>
      </c>
      <c r="G15" s="105"/>
      <c r="H15" s="105"/>
      <c r="I15" s="105" t="s">
        <v>463</v>
      </c>
      <c r="J15" s="105"/>
    </row>
    <row r="16" spans="1:11" ht="78.75" x14ac:dyDescent="0.25">
      <c r="E16" s="104"/>
      <c r="F16" s="105" t="s">
        <v>1821</v>
      </c>
      <c r="G16" s="105" t="s">
        <v>1822</v>
      </c>
      <c r="H16" s="105" t="s">
        <v>1823</v>
      </c>
      <c r="I16" s="105" t="s">
        <v>1824</v>
      </c>
      <c r="J16" s="105" t="s">
        <v>1825</v>
      </c>
      <c r="K16" s="105" t="s">
        <v>1826</v>
      </c>
    </row>
    <row r="17" spans="4:16" ht="31.5" x14ac:dyDescent="0.25">
      <c r="E17" s="104"/>
      <c r="F17" s="105" t="s">
        <v>460</v>
      </c>
      <c r="G17" s="105"/>
      <c r="H17" s="105"/>
      <c r="I17" s="105" t="s">
        <v>461</v>
      </c>
      <c r="J17" s="105"/>
      <c r="K17" s="105"/>
    </row>
    <row r="18" spans="4:16" x14ac:dyDescent="0.25">
      <c r="F18" s="103" t="s">
        <v>1815</v>
      </c>
      <c r="G18" s="103" t="s">
        <v>1816</v>
      </c>
      <c r="H18" s="103" t="s">
        <v>1817</v>
      </c>
      <c r="I18" s="103" t="s">
        <v>1818</v>
      </c>
      <c r="J18" s="103" t="s">
        <v>1819</v>
      </c>
      <c r="K18" s="103" t="s">
        <v>1820</v>
      </c>
    </row>
    <row r="19" spans="4:16" x14ac:dyDescent="0.25">
      <c r="D19" s="103" t="s">
        <v>253</v>
      </c>
      <c r="E19" s="103" t="s">
        <v>254</v>
      </c>
      <c r="F19" s="175">
        <v>74.528211402752703</v>
      </c>
      <c r="G19" s="175">
        <v>47.918976486987567</v>
      </c>
      <c r="H19" s="175">
        <v>64.08036920410818</v>
      </c>
      <c r="I19" s="175">
        <v>91.410257213433596</v>
      </c>
      <c r="J19" s="175">
        <v>91.394623839950683</v>
      </c>
      <c r="K19" s="175">
        <v>107.41333317857698</v>
      </c>
      <c r="L19" s="175"/>
      <c r="M19" s="201"/>
      <c r="N19" s="201"/>
      <c r="O19" s="201"/>
      <c r="P19" s="201"/>
    </row>
    <row r="20" spans="4:16" x14ac:dyDescent="0.25">
      <c r="D20" s="103" t="s">
        <v>37</v>
      </c>
      <c r="E20" s="103" t="s">
        <v>37</v>
      </c>
      <c r="F20" s="175">
        <v>73.885501544126896</v>
      </c>
      <c r="G20" s="175">
        <v>52.952452325216804</v>
      </c>
      <c r="H20" s="175">
        <v>63.10111338212694</v>
      </c>
      <c r="I20" s="175">
        <v>87.267016035263595</v>
      </c>
      <c r="J20" s="175">
        <v>98.309076107707995</v>
      </c>
      <c r="K20" s="175">
        <v>114.96451565291831</v>
      </c>
      <c r="L20" s="175"/>
      <c r="M20" s="201"/>
      <c r="N20" s="201"/>
      <c r="O20" s="201"/>
      <c r="P20" s="201"/>
    </row>
    <row r="21" spans="4:16" x14ac:dyDescent="0.25">
      <c r="D21" s="103" t="s">
        <v>251</v>
      </c>
      <c r="E21" s="103" t="s">
        <v>252</v>
      </c>
      <c r="F21" s="175">
        <v>71.755242544344995</v>
      </c>
      <c r="G21" s="175">
        <v>67.386159329853001</v>
      </c>
      <c r="H21" s="175">
        <v>70.619495056958584</v>
      </c>
      <c r="I21" s="175">
        <v>75.583875665642594</v>
      </c>
      <c r="J21" s="175">
        <v>70.553148794457655</v>
      </c>
      <c r="K21" s="175">
        <v>91.109433256946545</v>
      </c>
      <c r="L21" s="175"/>
      <c r="M21" s="201"/>
      <c r="N21" s="201"/>
      <c r="O21" s="201"/>
      <c r="P21" s="201"/>
    </row>
    <row r="22" spans="4:16" x14ac:dyDescent="0.25">
      <c r="D22" s="103" t="s">
        <v>257</v>
      </c>
      <c r="E22" s="103" t="s">
        <v>258</v>
      </c>
      <c r="F22" s="175">
        <v>72.548971900613196</v>
      </c>
      <c r="G22" s="175">
        <v>57.703378783976795</v>
      </c>
      <c r="H22" s="175">
        <v>65.133460991000604</v>
      </c>
      <c r="I22" s="175">
        <v>87.631713207939001</v>
      </c>
      <c r="J22" s="175">
        <v>76.127283263025276</v>
      </c>
      <c r="K22" s="175">
        <v>96.948802858759763</v>
      </c>
      <c r="L22" s="175"/>
      <c r="M22" s="201"/>
      <c r="N22" s="201"/>
      <c r="O22" s="201"/>
      <c r="P22" s="201"/>
    </row>
    <row r="23" spans="4:16" x14ac:dyDescent="0.25">
      <c r="D23" s="103" t="s">
        <v>255</v>
      </c>
      <c r="E23" s="103" t="s">
        <v>256</v>
      </c>
      <c r="F23" s="175">
        <v>63.791999274067201</v>
      </c>
      <c r="G23" s="175">
        <v>44.334016100799325</v>
      </c>
      <c r="H23" s="175">
        <v>60.75138800020666</v>
      </c>
      <c r="I23" s="175">
        <v>87.9689366424832</v>
      </c>
      <c r="J23" s="175">
        <v>79.819491644367346</v>
      </c>
      <c r="K23" s="175">
        <v>94.29824369166559</v>
      </c>
      <c r="L23" s="175"/>
      <c r="M23" s="201"/>
      <c r="N23" s="201"/>
      <c r="O23" s="201"/>
      <c r="P23" s="201"/>
    </row>
    <row r="24" spans="4:16" x14ac:dyDescent="0.25">
      <c r="F24" s="103">
        <v>2019</v>
      </c>
      <c r="G24" s="103">
        <v>2022</v>
      </c>
      <c r="H24" s="103">
        <v>2023</v>
      </c>
      <c r="M24" s="175"/>
    </row>
    <row r="25" spans="4:16" x14ac:dyDescent="0.25">
      <c r="F25" s="103">
        <v>2019</v>
      </c>
      <c r="G25" s="103">
        <v>2022</v>
      </c>
      <c r="H25" s="103">
        <v>2023</v>
      </c>
      <c r="K25" s="175"/>
    </row>
    <row r="26" spans="4:16" x14ac:dyDescent="0.25">
      <c r="F26" s="103">
        <v>2019</v>
      </c>
      <c r="G26" s="103">
        <v>2022</v>
      </c>
      <c r="H26" s="103">
        <v>2023</v>
      </c>
    </row>
    <row r="27" spans="4:16" x14ac:dyDescent="0.25">
      <c r="F27" s="103">
        <v>2019</v>
      </c>
      <c r="G27" s="103">
        <v>2022</v>
      </c>
      <c r="H27" s="103">
        <v>2023</v>
      </c>
    </row>
    <row r="28" spans="4:16" x14ac:dyDescent="0.25">
      <c r="F28" s="103">
        <v>2019</v>
      </c>
      <c r="G28" s="103">
        <v>2022</v>
      </c>
      <c r="H28" s="103">
        <v>2023</v>
      </c>
    </row>
    <row r="29" spans="4:16" x14ac:dyDescent="0.25">
      <c r="K29" s="175"/>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Q21"/>
  <sheetViews>
    <sheetView zoomScale="75" zoomScaleNormal="75" workbookViewId="0"/>
  </sheetViews>
  <sheetFormatPr defaultRowHeight="15.75" x14ac:dyDescent="0.25"/>
  <cols>
    <col min="1" max="1" width="13.7109375" style="56" bestFit="1" customWidth="1"/>
    <col min="2" max="2" width="76.28515625" style="56" customWidth="1"/>
    <col min="3" max="3" width="11.7109375" style="56" customWidth="1"/>
    <col min="4" max="4" width="13.7109375" style="56" customWidth="1"/>
    <col min="5" max="5" width="9.140625" style="56"/>
    <col min="6" max="6" width="17.85546875" style="56" bestFit="1" customWidth="1"/>
    <col min="7" max="7" width="17.28515625" style="56" bestFit="1" customWidth="1"/>
    <col min="8" max="11" width="5.85546875" style="56" bestFit="1" customWidth="1"/>
    <col min="12" max="12" width="6.42578125" style="56" bestFit="1" customWidth="1"/>
    <col min="13" max="13" width="5.85546875" style="56" bestFit="1" customWidth="1"/>
    <col min="14" max="14" width="6.42578125" style="56" bestFit="1" customWidth="1"/>
    <col min="15" max="15" width="5.85546875" style="56" bestFit="1" customWidth="1"/>
    <col min="16" max="17" width="9.85546875" style="56" bestFit="1" customWidth="1"/>
    <col min="18" max="254" width="9.140625" style="56"/>
    <col min="255" max="255" width="16.42578125" style="56" customWidth="1"/>
    <col min="256" max="256" width="18.5703125" style="56" customWidth="1"/>
    <col min="257" max="257" width="11.7109375" style="56" customWidth="1"/>
    <col min="258" max="258" width="13.7109375" style="56" customWidth="1"/>
    <col min="259" max="259" width="17" style="56" customWidth="1"/>
    <col min="260" max="260" width="9.140625" style="56"/>
    <col min="261" max="261" width="11.85546875" style="56" bestFit="1" customWidth="1"/>
    <col min="262" max="270" width="9.140625" style="56"/>
    <col min="271" max="271" width="19.42578125" style="56" bestFit="1" customWidth="1"/>
    <col min="272" max="510" width="9.140625" style="56"/>
    <col min="511" max="511" width="16.42578125" style="56" customWidth="1"/>
    <col min="512" max="512" width="18.5703125" style="56" customWidth="1"/>
    <col min="513" max="513" width="11.7109375" style="56" customWidth="1"/>
    <col min="514" max="514" width="13.7109375" style="56" customWidth="1"/>
    <col min="515" max="515" width="17" style="56" customWidth="1"/>
    <col min="516" max="516" width="9.140625" style="56"/>
    <col min="517" max="517" width="11.85546875" style="56" bestFit="1" customWidth="1"/>
    <col min="518" max="526" width="9.140625" style="56"/>
    <col min="527" max="527" width="19.42578125" style="56" bestFit="1" customWidth="1"/>
    <col min="528" max="766" width="9.140625" style="56"/>
    <col min="767" max="767" width="16.42578125" style="56" customWidth="1"/>
    <col min="768" max="768" width="18.5703125" style="56" customWidth="1"/>
    <col min="769" max="769" width="11.7109375" style="56" customWidth="1"/>
    <col min="770" max="770" width="13.7109375" style="56" customWidth="1"/>
    <col min="771" max="771" width="17" style="56" customWidth="1"/>
    <col min="772" max="772" width="9.140625" style="56"/>
    <col min="773" max="773" width="11.85546875" style="56" bestFit="1" customWidth="1"/>
    <col min="774" max="782" width="9.140625" style="56"/>
    <col min="783" max="783" width="19.42578125" style="56" bestFit="1" customWidth="1"/>
    <col min="784" max="1022" width="9.140625" style="56"/>
    <col min="1023" max="1023" width="16.42578125" style="56" customWidth="1"/>
    <col min="1024" max="1024" width="18.5703125" style="56" customWidth="1"/>
    <col min="1025" max="1025" width="11.7109375" style="56" customWidth="1"/>
    <col min="1026" max="1026" width="13.7109375" style="56" customWidth="1"/>
    <col min="1027" max="1027" width="17" style="56" customWidth="1"/>
    <col min="1028" max="1028" width="9.140625" style="56"/>
    <col min="1029" max="1029" width="11.85546875" style="56" bestFit="1" customWidth="1"/>
    <col min="1030" max="1038" width="9.140625" style="56"/>
    <col min="1039" max="1039" width="19.42578125" style="56" bestFit="1" customWidth="1"/>
    <col min="1040" max="1278" width="9.140625" style="56"/>
    <col min="1279" max="1279" width="16.42578125" style="56" customWidth="1"/>
    <col min="1280" max="1280" width="18.5703125" style="56" customWidth="1"/>
    <col min="1281" max="1281" width="11.7109375" style="56" customWidth="1"/>
    <col min="1282" max="1282" width="13.7109375" style="56" customWidth="1"/>
    <col min="1283" max="1283" width="17" style="56" customWidth="1"/>
    <col min="1284" max="1284" width="9.140625" style="56"/>
    <col min="1285" max="1285" width="11.85546875" style="56" bestFit="1" customWidth="1"/>
    <col min="1286" max="1294" width="9.140625" style="56"/>
    <col min="1295" max="1295" width="19.42578125" style="56" bestFit="1" customWidth="1"/>
    <col min="1296" max="1534" width="9.140625" style="56"/>
    <col min="1535" max="1535" width="16.42578125" style="56" customWidth="1"/>
    <col min="1536" max="1536" width="18.5703125" style="56" customWidth="1"/>
    <col min="1537" max="1537" width="11.7109375" style="56" customWidth="1"/>
    <col min="1538" max="1538" width="13.7109375" style="56" customWidth="1"/>
    <col min="1539" max="1539" width="17" style="56" customWidth="1"/>
    <col min="1540" max="1540" width="9.140625" style="56"/>
    <col min="1541" max="1541" width="11.85546875" style="56" bestFit="1" customWidth="1"/>
    <col min="1542" max="1550" width="9.140625" style="56"/>
    <col min="1551" max="1551" width="19.42578125" style="56" bestFit="1" customWidth="1"/>
    <col min="1552" max="1790" width="9.140625" style="56"/>
    <col min="1791" max="1791" width="16.42578125" style="56" customWidth="1"/>
    <col min="1792" max="1792" width="18.5703125" style="56" customWidth="1"/>
    <col min="1793" max="1793" width="11.7109375" style="56" customWidth="1"/>
    <col min="1794" max="1794" width="13.7109375" style="56" customWidth="1"/>
    <col min="1795" max="1795" width="17" style="56" customWidth="1"/>
    <col min="1796" max="1796" width="9.140625" style="56"/>
    <col min="1797" max="1797" width="11.85546875" style="56" bestFit="1" customWidth="1"/>
    <col min="1798" max="1806" width="9.140625" style="56"/>
    <col min="1807" max="1807" width="19.42578125" style="56" bestFit="1" customWidth="1"/>
    <col min="1808" max="2046" width="9.140625" style="56"/>
    <col min="2047" max="2047" width="16.42578125" style="56" customWidth="1"/>
    <col min="2048" max="2048" width="18.5703125" style="56" customWidth="1"/>
    <col min="2049" max="2049" width="11.7109375" style="56" customWidth="1"/>
    <col min="2050" max="2050" width="13.7109375" style="56" customWidth="1"/>
    <col min="2051" max="2051" width="17" style="56" customWidth="1"/>
    <col min="2052" max="2052" width="9.140625" style="56"/>
    <col min="2053" max="2053" width="11.85546875" style="56" bestFit="1" customWidth="1"/>
    <col min="2054" max="2062" width="9.140625" style="56"/>
    <col min="2063" max="2063" width="19.42578125" style="56" bestFit="1" customWidth="1"/>
    <col min="2064" max="2302" width="9.140625" style="56"/>
    <col min="2303" max="2303" width="16.42578125" style="56" customWidth="1"/>
    <col min="2304" max="2304" width="18.5703125" style="56" customWidth="1"/>
    <col min="2305" max="2305" width="11.7109375" style="56" customWidth="1"/>
    <col min="2306" max="2306" width="13.7109375" style="56" customWidth="1"/>
    <col min="2307" max="2307" width="17" style="56" customWidth="1"/>
    <col min="2308" max="2308" width="9.140625" style="56"/>
    <col min="2309" max="2309" width="11.85546875" style="56" bestFit="1" customWidth="1"/>
    <col min="2310" max="2318" width="9.140625" style="56"/>
    <col min="2319" max="2319" width="19.42578125" style="56" bestFit="1" customWidth="1"/>
    <col min="2320" max="2558" width="9.140625" style="56"/>
    <col min="2559" max="2559" width="16.42578125" style="56" customWidth="1"/>
    <col min="2560" max="2560" width="18.5703125" style="56" customWidth="1"/>
    <col min="2561" max="2561" width="11.7109375" style="56" customWidth="1"/>
    <col min="2562" max="2562" width="13.7109375" style="56" customWidth="1"/>
    <col min="2563" max="2563" width="17" style="56" customWidth="1"/>
    <col min="2564" max="2564" width="9.140625" style="56"/>
    <col min="2565" max="2565" width="11.85546875" style="56" bestFit="1" customWidth="1"/>
    <col min="2566" max="2574" width="9.140625" style="56"/>
    <col min="2575" max="2575" width="19.42578125" style="56" bestFit="1" customWidth="1"/>
    <col min="2576" max="2814" width="9.140625" style="56"/>
    <col min="2815" max="2815" width="16.42578125" style="56" customWidth="1"/>
    <col min="2816" max="2816" width="18.5703125" style="56" customWidth="1"/>
    <col min="2817" max="2817" width="11.7109375" style="56" customWidth="1"/>
    <col min="2818" max="2818" width="13.7109375" style="56" customWidth="1"/>
    <col min="2819" max="2819" width="17" style="56" customWidth="1"/>
    <col min="2820" max="2820" width="9.140625" style="56"/>
    <col min="2821" max="2821" width="11.85546875" style="56" bestFit="1" customWidth="1"/>
    <col min="2822" max="2830" width="9.140625" style="56"/>
    <col min="2831" max="2831" width="19.42578125" style="56" bestFit="1" customWidth="1"/>
    <col min="2832" max="3070" width="9.140625" style="56"/>
    <col min="3071" max="3071" width="16.42578125" style="56" customWidth="1"/>
    <col min="3072" max="3072" width="18.5703125" style="56" customWidth="1"/>
    <col min="3073" max="3073" width="11.7109375" style="56" customWidth="1"/>
    <col min="3074" max="3074" width="13.7109375" style="56" customWidth="1"/>
    <col min="3075" max="3075" width="17" style="56" customWidth="1"/>
    <col min="3076" max="3076" width="9.140625" style="56"/>
    <col min="3077" max="3077" width="11.85546875" style="56" bestFit="1" customWidth="1"/>
    <col min="3078" max="3086" width="9.140625" style="56"/>
    <col min="3087" max="3087" width="19.42578125" style="56" bestFit="1" customWidth="1"/>
    <col min="3088" max="3326" width="9.140625" style="56"/>
    <col min="3327" max="3327" width="16.42578125" style="56" customWidth="1"/>
    <col min="3328" max="3328" width="18.5703125" style="56" customWidth="1"/>
    <col min="3329" max="3329" width="11.7109375" style="56" customWidth="1"/>
    <col min="3330" max="3330" width="13.7109375" style="56" customWidth="1"/>
    <col min="3331" max="3331" width="17" style="56" customWidth="1"/>
    <col min="3332" max="3332" width="9.140625" style="56"/>
    <col min="3333" max="3333" width="11.85546875" style="56" bestFit="1" customWidth="1"/>
    <col min="3334" max="3342" width="9.140625" style="56"/>
    <col min="3343" max="3343" width="19.42578125" style="56" bestFit="1" customWidth="1"/>
    <col min="3344" max="3582" width="9.140625" style="56"/>
    <col min="3583" max="3583" width="16.42578125" style="56" customWidth="1"/>
    <col min="3584" max="3584" width="18.5703125" style="56" customWidth="1"/>
    <col min="3585" max="3585" width="11.7109375" style="56" customWidth="1"/>
    <col min="3586" max="3586" width="13.7109375" style="56" customWidth="1"/>
    <col min="3587" max="3587" width="17" style="56" customWidth="1"/>
    <col min="3588" max="3588" width="9.140625" style="56"/>
    <col min="3589" max="3589" width="11.85546875" style="56" bestFit="1" customWidth="1"/>
    <col min="3590" max="3598" width="9.140625" style="56"/>
    <col min="3599" max="3599" width="19.42578125" style="56" bestFit="1" customWidth="1"/>
    <col min="3600" max="3838" width="9.140625" style="56"/>
    <col min="3839" max="3839" width="16.42578125" style="56" customWidth="1"/>
    <col min="3840" max="3840" width="18.5703125" style="56" customWidth="1"/>
    <col min="3841" max="3841" width="11.7109375" style="56" customWidth="1"/>
    <col min="3842" max="3842" width="13.7109375" style="56" customWidth="1"/>
    <col min="3843" max="3843" width="17" style="56" customWidth="1"/>
    <col min="3844" max="3844" width="9.140625" style="56"/>
    <col min="3845" max="3845" width="11.85546875" style="56" bestFit="1" customWidth="1"/>
    <col min="3846" max="3854" width="9.140625" style="56"/>
    <col min="3855" max="3855" width="19.42578125" style="56" bestFit="1" customWidth="1"/>
    <col min="3856" max="4094" width="9.140625" style="56"/>
    <col min="4095" max="4095" width="16.42578125" style="56" customWidth="1"/>
    <col min="4096" max="4096" width="18.5703125" style="56" customWidth="1"/>
    <col min="4097" max="4097" width="11.7109375" style="56" customWidth="1"/>
    <col min="4098" max="4098" width="13.7109375" style="56" customWidth="1"/>
    <col min="4099" max="4099" width="17" style="56" customWidth="1"/>
    <col min="4100" max="4100" width="9.140625" style="56"/>
    <col min="4101" max="4101" width="11.85546875" style="56" bestFit="1" customWidth="1"/>
    <col min="4102" max="4110" width="9.140625" style="56"/>
    <col min="4111" max="4111" width="19.42578125" style="56" bestFit="1" customWidth="1"/>
    <col min="4112" max="4350" width="9.140625" style="56"/>
    <col min="4351" max="4351" width="16.42578125" style="56" customWidth="1"/>
    <col min="4352" max="4352" width="18.5703125" style="56" customWidth="1"/>
    <col min="4353" max="4353" width="11.7109375" style="56" customWidth="1"/>
    <col min="4354" max="4354" width="13.7109375" style="56" customWidth="1"/>
    <col min="4355" max="4355" width="17" style="56" customWidth="1"/>
    <col min="4356" max="4356" width="9.140625" style="56"/>
    <col min="4357" max="4357" width="11.85546875" style="56" bestFit="1" customWidth="1"/>
    <col min="4358" max="4366" width="9.140625" style="56"/>
    <col min="4367" max="4367" width="19.42578125" style="56" bestFit="1" customWidth="1"/>
    <col min="4368" max="4606" width="9.140625" style="56"/>
    <col min="4607" max="4607" width="16.42578125" style="56" customWidth="1"/>
    <col min="4608" max="4608" width="18.5703125" style="56" customWidth="1"/>
    <col min="4609" max="4609" width="11.7109375" style="56" customWidth="1"/>
    <col min="4610" max="4610" width="13.7109375" style="56" customWidth="1"/>
    <col min="4611" max="4611" width="17" style="56" customWidth="1"/>
    <col min="4612" max="4612" width="9.140625" style="56"/>
    <col min="4613" max="4613" width="11.85546875" style="56" bestFit="1" customWidth="1"/>
    <col min="4614" max="4622" width="9.140625" style="56"/>
    <col min="4623" max="4623" width="19.42578125" style="56" bestFit="1" customWidth="1"/>
    <col min="4624" max="4862" width="9.140625" style="56"/>
    <col min="4863" max="4863" width="16.42578125" style="56" customWidth="1"/>
    <col min="4864" max="4864" width="18.5703125" style="56" customWidth="1"/>
    <col min="4865" max="4865" width="11.7109375" style="56" customWidth="1"/>
    <col min="4866" max="4866" width="13.7109375" style="56" customWidth="1"/>
    <col min="4867" max="4867" width="17" style="56" customWidth="1"/>
    <col min="4868" max="4868" width="9.140625" style="56"/>
    <col min="4869" max="4869" width="11.85546875" style="56" bestFit="1" customWidth="1"/>
    <col min="4870" max="4878" width="9.140625" style="56"/>
    <col min="4879" max="4879" width="19.42578125" style="56" bestFit="1" customWidth="1"/>
    <col min="4880" max="5118" width="9.140625" style="56"/>
    <col min="5119" max="5119" width="16.42578125" style="56" customWidth="1"/>
    <col min="5120" max="5120" width="18.5703125" style="56" customWidth="1"/>
    <col min="5121" max="5121" width="11.7109375" style="56" customWidth="1"/>
    <col min="5122" max="5122" width="13.7109375" style="56" customWidth="1"/>
    <col min="5123" max="5123" width="17" style="56" customWidth="1"/>
    <col min="5124" max="5124" width="9.140625" style="56"/>
    <col min="5125" max="5125" width="11.85546875" style="56" bestFit="1" customWidth="1"/>
    <col min="5126" max="5134" width="9.140625" style="56"/>
    <col min="5135" max="5135" width="19.42578125" style="56" bestFit="1" customWidth="1"/>
    <col min="5136" max="5374" width="9.140625" style="56"/>
    <col min="5375" max="5375" width="16.42578125" style="56" customWidth="1"/>
    <col min="5376" max="5376" width="18.5703125" style="56" customWidth="1"/>
    <col min="5377" max="5377" width="11.7109375" style="56" customWidth="1"/>
    <col min="5378" max="5378" width="13.7109375" style="56" customWidth="1"/>
    <col min="5379" max="5379" width="17" style="56" customWidth="1"/>
    <col min="5380" max="5380" width="9.140625" style="56"/>
    <col min="5381" max="5381" width="11.85546875" style="56" bestFit="1" customWidth="1"/>
    <col min="5382" max="5390" width="9.140625" style="56"/>
    <col min="5391" max="5391" width="19.42578125" style="56" bestFit="1" customWidth="1"/>
    <col min="5392" max="5630" width="9.140625" style="56"/>
    <col min="5631" max="5631" width="16.42578125" style="56" customWidth="1"/>
    <col min="5632" max="5632" width="18.5703125" style="56" customWidth="1"/>
    <col min="5633" max="5633" width="11.7109375" style="56" customWidth="1"/>
    <col min="5634" max="5634" width="13.7109375" style="56" customWidth="1"/>
    <col min="5635" max="5635" width="17" style="56" customWidth="1"/>
    <col min="5636" max="5636" width="9.140625" style="56"/>
    <col min="5637" max="5637" width="11.85546875" style="56" bestFit="1" customWidth="1"/>
    <col min="5638" max="5646" width="9.140625" style="56"/>
    <col min="5647" max="5647" width="19.42578125" style="56" bestFit="1" customWidth="1"/>
    <col min="5648" max="5886" width="9.140625" style="56"/>
    <col min="5887" max="5887" width="16.42578125" style="56" customWidth="1"/>
    <col min="5888" max="5888" width="18.5703125" style="56" customWidth="1"/>
    <col min="5889" max="5889" width="11.7109375" style="56" customWidth="1"/>
    <col min="5890" max="5890" width="13.7109375" style="56" customWidth="1"/>
    <col min="5891" max="5891" width="17" style="56" customWidth="1"/>
    <col min="5892" max="5892" width="9.140625" style="56"/>
    <col min="5893" max="5893" width="11.85546875" style="56" bestFit="1" customWidth="1"/>
    <col min="5894" max="5902" width="9.140625" style="56"/>
    <col min="5903" max="5903" width="19.42578125" style="56" bestFit="1" customWidth="1"/>
    <col min="5904" max="6142" width="9.140625" style="56"/>
    <col min="6143" max="6143" width="16.42578125" style="56" customWidth="1"/>
    <col min="6144" max="6144" width="18.5703125" style="56" customWidth="1"/>
    <col min="6145" max="6145" width="11.7109375" style="56" customWidth="1"/>
    <col min="6146" max="6146" width="13.7109375" style="56" customWidth="1"/>
    <col min="6147" max="6147" width="17" style="56" customWidth="1"/>
    <col min="6148" max="6148" width="9.140625" style="56"/>
    <col min="6149" max="6149" width="11.85546875" style="56" bestFit="1" customWidth="1"/>
    <col min="6150" max="6158" width="9.140625" style="56"/>
    <col min="6159" max="6159" width="19.42578125" style="56" bestFit="1" customWidth="1"/>
    <col min="6160" max="6398" width="9.140625" style="56"/>
    <col min="6399" max="6399" width="16.42578125" style="56" customWidth="1"/>
    <col min="6400" max="6400" width="18.5703125" style="56" customWidth="1"/>
    <col min="6401" max="6401" width="11.7109375" style="56" customWidth="1"/>
    <col min="6402" max="6402" width="13.7109375" style="56" customWidth="1"/>
    <col min="6403" max="6403" width="17" style="56" customWidth="1"/>
    <col min="6404" max="6404" width="9.140625" style="56"/>
    <col min="6405" max="6405" width="11.85546875" style="56" bestFit="1" customWidth="1"/>
    <col min="6406" max="6414" width="9.140625" style="56"/>
    <col min="6415" max="6415" width="19.42578125" style="56" bestFit="1" customWidth="1"/>
    <col min="6416" max="6654" width="9.140625" style="56"/>
    <col min="6655" max="6655" width="16.42578125" style="56" customWidth="1"/>
    <col min="6656" max="6656" width="18.5703125" style="56" customWidth="1"/>
    <col min="6657" max="6657" width="11.7109375" style="56" customWidth="1"/>
    <col min="6658" max="6658" width="13.7109375" style="56" customWidth="1"/>
    <col min="6659" max="6659" width="17" style="56" customWidth="1"/>
    <col min="6660" max="6660" width="9.140625" style="56"/>
    <col min="6661" max="6661" width="11.85546875" style="56" bestFit="1" customWidth="1"/>
    <col min="6662" max="6670" width="9.140625" style="56"/>
    <col min="6671" max="6671" width="19.42578125" style="56" bestFit="1" customWidth="1"/>
    <col min="6672" max="6910" width="9.140625" style="56"/>
    <col min="6911" max="6911" width="16.42578125" style="56" customWidth="1"/>
    <col min="6912" max="6912" width="18.5703125" style="56" customWidth="1"/>
    <col min="6913" max="6913" width="11.7109375" style="56" customWidth="1"/>
    <col min="6914" max="6914" width="13.7109375" style="56" customWidth="1"/>
    <col min="6915" max="6915" width="17" style="56" customWidth="1"/>
    <col min="6916" max="6916" width="9.140625" style="56"/>
    <col min="6917" max="6917" width="11.85546875" style="56" bestFit="1" customWidth="1"/>
    <col min="6918" max="6926" width="9.140625" style="56"/>
    <col min="6927" max="6927" width="19.42578125" style="56" bestFit="1" customWidth="1"/>
    <col min="6928" max="7166" width="9.140625" style="56"/>
    <col min="7167" max="7167" width="16.42578125" style="56" customWidth="1"/>
    <col min="7168" max="7168" width="18.5703125" style="56" customWidth="1"/>
    <col min="7169" max="7169" width="11.7109375" style="56" customWidth="1"/>
    <col min="7170" max="7170" width="13.7109375" style="56" customWidth="1"/>
    <col min="7171" max="7171" width="17" style="56" customWidth="1"/>
    <col min="7172" max="7172" width="9.140625" style="56"/>
    <col min="7173" max="7173" width="11.85546875" style="56" bestFit="1" customWidth="1"/>
    <col min="7174" max="7182" width="9.140625" style="56"/>
    <col min="7183" max="7183" width="19.42578125" style="56" bestFit="1" customWidth="1"/>
    <col min="7184" max="7422" width="9.140625" style="56"/>
    <col min="7423" max="7423" width="16.42578125" style="56" customWidth="1"/>
    <col min="7424" max="7424" width="18.5703125" style="56" customWidth="1"/>
    <col min="7425" max="7425" width="11.7109375" style="56" customWidth="1"/>
    <col min="7426" max="7426" width="13.7109375" style="56" customWidth="1"/>
    <col min="7427" max="7427" width="17" style="56" customWidth="1"/>
    <col min="7428" max="7428" width="9.140625" style="56"/>
    <col min="7429" max="7429" width="11.85546875" style="56" bestFit="1" customWidth="1"/>
    <col min="7430" max="7438" width="9.140625" style="56"/>
    <col min="7439" max="7439" width="19.42578125" style="56" bestFit="1" customWidth="1"/>
    <col min="7440" max="7678" width="9.140625" style="56"/>
    <col min="7679" max="7679" width="16.42578125" style="56" customWidth="1"/>
    <col min="7680" max="7680" width="18.5703125" style="56" customWidth="1"/>
    <col min="7681" max="7681" width="11.7109375" style="56" customWidth="1"/>
    <col min="7682" max="7682" width="13.7109375" style="56" customWidth="1"/>
    <col min="7683" max="7683" width="17" style="56" customWidth="1"/>
    <col min="7684" max="7684" width="9.140625" style="56"/>
    <col min="7685" max="7685" width="11.85546875" style="56" bestFit="1" customWidth="1"/>
    <col min="7686" max="7694" width="9.140625" style="56"/>
    <col min="7695" max="7695" width="19.42578125" style="56" bestFit="1" customWidth="1"/>
    <col min="7696" max="7934" width="9.140625" style="56"/>
    <col min="7935" max="7935" width="16.42578125" style="56" customWidth="1"/>
    <col min="7936" max="7936" width="18.5703125" style="56" customWidth="1"/>
    <col min="7937" max="7937" width="11.7109375" style="56" customWidth="1"/>
    <col min="7938" max="7938" width="13.7109375" style="56" customWidth="1"/>
    <col min="7939" max="7939" width="17" style="56" customWidth="1"/>
    <col min="7940" max="7940" width="9.140625" style="56"/>
    <col min="7941" max="7941" width="11.85546875" style="56" bestFit="1" customWidth="1"/>
    <col min="7942" max="7950" width="9.140625" style="56"/>
    <col min="7951" max="7951" width="19.42578125" style="56" bestFit="1" customWidth="1"/>
    <col min="7952" max="8190" width="9.140625" style="56"/>
    <col min="8191" max="8191" width="16.42578125" style="56" customWidth="1"/>
    <col min="8192" max="8192" width="18.5703125" style="56" customWidth="1"/>
    <col min="8193" max="8193" width="11.7109375" style="56" customWidth="1"/>
    <col min="8194" max="8194" width="13.7109375" style="56" customWidth="1"/>
    <col min="8195" max="8195" width="17" style="56" customWidth="1"/>
    <col min="8196" max="8196" width="9.140625" style="56"/>
    <col min="8197" max="8197" width="11.85546875" style="56" bestFit="1" customWidth="1"/>
    <col min="8198" max="8206" width="9.140625" style="56"/>
    <col min="8207" max="8207" width="19.42578125" style="56" bestFit="1" customWidth="1"/>
    <col min="8208" max="8446" width="9.140625" style="56"/>
    <col min="8447" max="8447" width="16.42578125" style="56" customWidth="1"/>
    <col min="8448" max="8448" width="18.5703125" style="56" customWidth="1"/>
    <col min="8449" max="8449" width="11.7109375" style="56" customWidth="1"/>
    <col min="8450" max="8450" width="13.7109375" style="56" customWidth="1"/>
    <col min="8451" max="8451" width="17" style="56" customWidth="1"/>
    <col min="8452" max="8452" width="9.140625" style="56"/>
    <col min="8453" max="8453" width="11.85546875" style="56" bestFit="1" customWidth="1"/>
    <col min="8454" max="8462" width="9.140625" style="56"/>
    <col min="8463" max="8463" width="19.42578125" style="56" bestFit="1" customWidth="1"/>
    <col min="8464" max="8702" width="9.140625" style="56"/>
    <col min="8703" max="8703" width="16.42578125" style="56" customWidth="1"/>
    <col min="8704" max="8704" width="18.5703125" style="56" customWidth="1"/>
    <col min="8705" max="8705" width="11.7109375" style="56" customWidth="1"/>
    <col min="8706" max="8706" width="13.7109375" style="56" customWidth="1"/>
    <col min="8707" max="8707" width="17" style="56" customWidth="1"/>
    <col min="8708" max="8708" width="9.140625" style="56"/>
    <col min="8709" max="8709" width="11.85546875" style="56" bestFit="1" customWidth="1"/>
    <col min="8710" max="8718" width="9.140625" style="56"/>
    <col min="8719" max="8719" width="19.42578125" style="56" bestFit="1" customWidth="1"/>
    <col min="8720" max="8958" width="9.140625" style="56"/>
    <col min="8959" max="8959" width="16.42578125" style="56" customWidth="1"/>
    <col min="8960" max="8960" width="18.5703125" style="56" customWidth="1"/>
    <col min="8961" max="8961" width="11.7109375" style="56" customWidth="1"/>
    <col min="8962" max="8962" width="13.7109375" style="56" customWidth="1"/>
    <col min="8963" max="8963" width="17" style="56" customWidth="1"/>
    <col min="8964" max="8964" width="9.140625" style="56"/>
    <col min="8965" max="8965" width="11.85546875" style="56" bestFit="1" customWidth="1"/>
    <col min="8966" max="8974" width="9.140625" style="56"/>
    <col min="8975" max="8975" width="19.42578125" style="56" bestFit="1" customWidth="1"/>
    <col min="8976" max="9214" width="9.140625" style="56"/>
    <col min="9215" max="9215" width="16.42578125" style="56" customWidth="1"/>
    <col min="9216" max="9216" width="18.5703125" style="56" customWidth="1"/>
    <col min="9217" max="9217" width="11.7109375" style="56" customWidth="1"/>
    <col min="9218" max="9218" width="13.7109375" style="56" customWidth="1"/>
    <col min="9219" max="9219" width="17" style="56" customWidth="1"/>
    <col min="9220" max="9220" width="9.140625" style="56"/>
    <col min="9221" max="9221" width="11.85546875" style="56" bestFit="1" customWidth="1"/>
    <col min="9222" max="9230" width="9.140625" style="56"/>
    <col min="9231" max="9231" width="19.42578125" style="56" bestFit="1" customWidth="1"/>
    <col min="9232" max="9470" width="9.140625" style="56"/>
    <col min="9471" max="9471" width="16.42578125" style="56" customWidth="1"/>
    <col min="9472" max="9472" width="18.5703125" style="56" customWidth="1"/>
    <col min="9473" max="9473" width="11.7109375" style="56" customWidth="1"/>
    <col min="9474" max="9474" width="13.7109375" style="56" customWidth="1"/>
    <col min="9475" max="9475" width="17" style="56" customWidth="1"/>
    <col min="9476" max="9476" width="9.140625" style="56"/>
    <col min="9477" max="9477" width="11.85546875" style="56" bestFit="1" customWidth="1"/>
    <col min="9478" max="9486" width="9.140625" style="56"/>
    <col min="9487" max="9487" width="19.42578125" style="56" bestFit="1" customWidth="1"/>
    <col min="9488" max="9726" width="9.140625" style="56"/>
    <col min="9727" max="9727" width="16.42578125" style="56" customWidth="1"/>
    <col min="9728" max="9728" width="18.5703125" style="56" customWidth="1"/>
    <col min="9729" max="9729" width="11.7109375" style="56" customWidth="1"/>
    <col min="9730" max="9730" width="13.7109375" style="56" customWidth="1"/>
    <col min="9731" max="9731" width="17" style="56" customWidth="1"/>
    <col min="9732" max="9732" width="9.140625" style="56"/>
    <col min="9733" max="9733" width="11.85546875" style="56" bestFit="1" customWidth="1"/>
    <col min="9734" max="9742" width="9.140625" style="56"/>
    <col min="9743" max="9743" width="19.42578125" style="56" bestFit="1" customWidth="1"/>
    <col min="9744" max="9982" width="9.140625" style="56"/>
    <col min="9983" max="9983" width="16.42578125" style="56" customWidth="1"/>
    <col min="9984" max="9984" width="18.5703125" style="56" customWidth="1"/>
    <col min="9985" max="9985" width="11.7109375" style="56" customWidth="1"/>
    <col min="9986" max="9986" width="13.7109375" style="56" customWidth="1"/>
    <col min="9987" max="9987" width="17" style="56" customWidth="1"/>
    <col min="9988" max="9988" width="9.140625" style="56"/>
    <col min="9989" max="9989" width="11.85546875" style="56" bestFit="1" customWidth="1"/>
    <col min="9990" max="9998" width="9.140625" style="56"/>
    <col min="9999" max="9999" width="19.42578125" style="56" bestFit="1" customWidth="1"/>
    <col min="10000" max="10238" width="9.140625" style="56"/>
    <col min="10239" max="10239" width="16.42578125" style="56" customWidth="1"/>
    <col min="10240" max="10240" width="18.5703125" style="56" customWidth="1"/>
    <col min="10241" max="10241" width="11.7109375" style="56" customWidth="1"/>
    <col min="10242" max="10242" width="13.7109375" style="56" customWidth="1"/>
    <col min="10243" max="10243" width="17" style="56" customWidth="1"/>
    <col min="10244" max="10244" width="9.140625" style="56"/>
    <col min="10245" max="10245" width="11.85546875" style="56" bestFit="1" customWidth="1"/>
    <col min="10246" max="10254" width="9.140625" style="56"/>
    <col min="10255" max="10255" width="19.42578125" style="56" bestFit="1" customWidth="1"/>
    <col min="10256" max="10494" width="9.140625" style="56"/>
    <col min="10495" max="10495" width="16.42578125" style="56" customWidth="1"/>
    <col min="10496" max="10496" width="18.5703125" style="56" customWidth="1"/>
    <col min="10497" max="10497" width="11.7109375" style="56" customWidth="1"/>
    <col min="10498" max="10498" width="13.7109375" style="56" customWidth="1"/>
    <col min="10499" max="10499" width="17" style="56" customWidth="1"/>
    <col min="10500" max="10500" width="9.140625" style="56"/>
    <col min="10501" max="10501" width="11.85546875" style="56" bestFit="1" customWidth="1"/>
    <col min="10502" max="10510" width="9.140625" style="56"/>
    <col min="10511" max="10511" width="19.42578125" style="56" bestFit="1" customWidth="1"/>
    <col min="10512" max="10750" width="9.140625" style="56"/>
    <col min="10751" max="10751" width="16.42578125" style="56" customWidth="1"/>
    <col min="10752" max="10752" width="18.5703125" style="56" customWidth="1"/>
    <col min="10753" max="10753" width="11.7109375" style="56" customWidth="1"/>
    <col min="10754" max="10754" width="13.7109375" style="56" customWidth="1"/>
    <col min="10755" max="10755" width="17" style="56" customWidth="1"/>
    <col min="10756" max="10756" width="9.140625" style="56"/>
    <col min="10757" max="10757" width="11.85546875" style="56" bestFit="1" customWidth="1"/>
    <col min="10758" max="10766" width="9.140625" style="56"/>
    <col min="10767" max="10767" width="19.42578125" style="56" bestFit="1" customWidth="1"/>
    <col min="10768" max="11006" width="9.140625" style="56"/>
    <col min="11007" max="11007" width="16.42578125" style="56" customWidth="1"/>
    <col min="11008" max="11008" width="18.5703125" style="56" customWidth="1"/>
    <col min="11009" max="11009" width="11.7109375" style="56" customWidth="1"/>
    <col min="11010" max="11010" width="13.7109375" style="56" customWidth="1"/>
    <col min="11011" max="11011" width="17" style="56" customWidth="1"/>
    <col min="11012" max="11012" width="9.140625" style="56"/>
    <col min="11013" max="11013" width="11.85546875" style="56" bestFit="1" customWidth="1"/>
    <col min="11014" max="11022" width="9.140625" style="56"/>
    <col min="11023" max="11023" width="19.42578125" style="56" bestFit="1" customWidth="1"/>
    <col min="11024" max="11262" width="9.140625" style="56"/>
    <col min="11263" max="11263" width="16.42578125" style="56" customWidth="1"/>
    <col min="11264" max="11264" width="18.5703125" style="56" customWidth="1"/>
    <col min="11265" max="11265" width="11.7109375" style="56" customWidth="1"/>
    <col min="11266" max="11266" width="13.7109375" style="56" customWidth="1"/>
    <col min="11267" max="11267" width="17" style="56" customWidth="1"/>
    <col min="11268" max="11268" width="9.140625" style="56"/>
    <col min="11269" max="11269" width="11.85546875" style="56" bestFit="1" customWidth="1"/>
    <col min="11270" max="11278" width="9.140625" style="56"/>
    <col min="11279" max="11279" width="19.42578125" style="56" bestFit="1" customWidth="1"/>
    <col min="11280" max="11518" width="9.140625" style="56"/>
    <col min="11519" max="11519" width="16.42578125" style="56" customWidth="1"/>
    <col min="11520" max="11520" width="18.5703125" style="56" customWidth="1"/>
    <col min="11521" max="11521" width="11.7109375" style="56" customWidth="1"/>
    <col min="11522" max="11522" width="13.7109375" style="56" customWidth="1"/>
    <col min="11523" max="11523" width="17" style="56" customWidth="1"/>
    <col min="11524" max="11524" width="9.140625" style="56"/>
    <col min="11525" max="11525" width="11.85546875" style="56" bestFit="1" customWidth="1"/>
    <col min="11526" max="11534" width="9.140625" style="56"/>
    <col min="11535" max="11535" width="19.42578125" style="56" bestFit="1" customWidth="1"/>
    <col min="11536" max="11774" width="9.140625" style="56"/>
    <col min="11775" max="11775" width="16.42578125" style="56" customWidth="1"/>
    <col min="11776" max="11776" width="18.5703125" style="56" customWidth="1"/>
    <col min="11777" max="11777" width="11.7109375" style="56" customWidth="1"/>
    <col min="11778" max="11778" width="13.7109375" style="56" customWidth="1"/>
    <col min="11779" max="11779" width="17" style="56" customWidth="1"/>
    <col min="11780" max="11780" width="9.140625" style="56"/>
    <col min="11781" max="11781" width="11.85546875" style="56" bestFit="1" customWidth="1"/>
    <col min="11782" max="11790" width="9.140625" style="56"/>
    <col min="11791" max="11791" width="19.42578125" style="56" bestFit="1" customWidth="1"/>
    <col min="11792" max="12030" width="9.140625" style="56"/>
    <col min="12031" max="12031" width="16.42578125" style="56" customWidth="1"/>
    <col min="12032" max="12032" width="18.5703125" style="56" customWidth="1"/>
    <col min="12033" max="12033" width="11.7109375" style="56" customWidth="1"/>
    <col min="12034" max="12034" width="13.7109375" style="56" customWidth="1"/>
    <col min="12035" max="12035" width="17" style="56" customWidth="1"/>
    <col min="12036" max="12036" width="9.140625" style="56"/>
    <col min="12037" max="12037" width="11.85546875" style="56" bestFit="1" customWidth="1"/>
    <col min="12038" max="12046" width="9.140625" style="56"/>
    <col min="12047" max="12047" width="19.42578125" style="56" bestFit="1" customWidth="1"/>
    <col min="12048" max="12286" width="9.140625" style="56"/>
    <col min="12287" max="12287" width="16.42578125" style="56" customWidth="1"/>
    <col min="12288" max="12288" width="18.5703125" style="56" customWidth="1"/>
    <col min="12289" max="12289" width="11.7109375" style="56" customWidth="1"/>
    <col min="12290" max="12290" width="13.7109375" style="56" customWidth="1"/>
    <col min="12291" max="12291" width="17" style="56" customWidth="1"/>
    <col min="12292" max="12292" width="9.140625" style="56"/>
    <col min="12293" max="12293" width="11.85546875" style="56" bestFit="1" customWidth="1"/>
    <col min="12294" max="12302" width="9.140625" style="56"/>
    <col min="12303" max="12303" width="19.42578125" style="56" bestFit="1" customWidth="1"/>
    <col min="12304" max="12542" width="9.140625" style="56"/>
    <col min="12543" max="12543" width="16.42578125" style="56" customWidth="1"/>
    <col min="12544" max="12544" width="18.5703125" style="56" customWidth="1"/>
    <col min="12545" max="12545" width="11.7109375" style="56" customWidth="1"/>
    <col min="12546" max="12546" width="13.7109375" style="56" customWidth="1"/>
    <col min="12547" max="12547" width="17" style="56" customWidth="1"/>
    <col min="12548" max="12548" width="9.140625" style="56"/>
    <col min="12549" max="12549" width="11.85546875" style="56" bestFit="1" customWidth="1"/>
    <col min="12550" max="12558" width="9.140625" style="56"/>
    <col min="12559" max="12559" width="19.42578125" style="56" bestFit="1" customWidth="1"/>
    <col min="12560" max="12798" width="9.140625" style="56"/>
    <col min="12799" max="12799" width="16.42578125" style="56" customWidth="1"/>
    <col min="12800" max="12800" width="18.5703125" style="56" customWidth="1"/>
    <col min="12801" max="12801" width="11.7109375" style="56" customWidth="1"/>
    <col min="12802" max="12802" width="13.7109375" style="56" customWidth="1"/>
    <col min="12803" max="12803" width="17" style="56" customWidth="1"/>
    <col min="12804" max="12804" width="9.140625" style="56"/>
    <col min="12805" max="12805" width="11.85546875" style="56" bestFit="1" customWidth="1"/>
    <col min="12806" max="12814" width="9.140625" style="56"/>
    <col min="12815" max="12815" width="19.42578125" style="56" bestFit="1" customWidth="1"/>
    <col min="12816" max="13054" width="9.140625" style="56"/>
    <col min="13055" max="13055" width="16.42578125" style="56" customWidth="1"/>
    <col min="13056" max="13056" width="18.5703125" style="56" customWidth="1"/>
    <col min="13057" max="13057" width="11.7109375" style="56" customWidth="1"/>
    <col min="13058" max="13058" width="13.7109375" style="56" customWidth="1"/>
    <col min="13059" max="13059" width="17" style="56" customWidth="1"/>
    <col min="13060" max="13060" width="9.140625" style="56"/>
    <col min="13061" max="13061" width="11.85546875" style="56" bestFit="1" customWidth="1"/>
    <col min="13062" max="13070" width="9.140625" style="56"/>
    <col min="13071" max="13071" width="19.42578125" style="56" bestFit="1" customWidth="1"/>
    <col min="13072" max="13310" width="9.140625" style="56"/>
    <col min="13311" max="13311" width="16.42578125" style="56" customWidth="1"/>
    <col min="13312" max="13312" width="18.5703125" style="56" customWidth="1"/>
    <col min="13313" max="13313" width="11.7109375" style="56" customWidth="1"/>
    <col min="13314" max="13314" width="13.7109375" style="56" customWidth="1"/>
    <col min="13315" max="13315" width="17" style="56" customWidth="1"/>
    <col min="13316" max="13316" width="9.140625" style="56"/>
    <col min="13317" max="13317" width="11.85546875" style="56" bestFit="1" customWidth="1"/>
    <col min="13318" max="13326" width="9.140625" style="56"/>
    <col min="13327" max="13327" width="19.42578125" style="56" bestFit="1" customWidth="1"/>
    <col min="13328" max="13566" width="9.140625" style="56"/>
    <col min="13567" max="13567" width="16.42578125" style="56" customWidth="1"/>
    <col min="13568" max="13568" width="18.5703125" style="56" customWidth="1"/>
    <col min="13569" max="13569" width="11.7109375" style="56" customWidth="1"/>
    <col min="13570" max="13570" width="13.7109375" style="56" customWidth="1"/>
    <col min="13571" max="13571" width="17" style="56" customWidth="1"/>
    <col min="13572" max="13572" width="9.140625" style="56"/>
    <col min="13573" max="13573" width="11.85546875" style="56" bestFit="1" customWidth="1"/>
    <col min="13574" max="13582" width="9.140625" style="56"/>
    <col min="13583" max="13583" width="19.42578125" style="56" bestFit="1" customWidth="1"/>
    <col min="13584" max="13822" width="9.140625" style="56"/>
    <col min="13823" max="13823" width="16.42578125" style="56" customWidth="1"/>
    <col min="13824" max="13824" width="18.5703125" style="56" customWidth="1"/>
    <col min="13825" max="13825" width="11.7109375" style="56" customWidth="1"/>
    <col min="13826" max="13826" width="13.7109375" style="56" customWidth="1"/>
    <col min="13827" max="13827" width="17" style="56" customWidth="1"/>
    <col min="13828" max="13828" width="9.140625" style="56"/>
    <col min="13829" max="13829" width="11.85546875" style="56" bestFit="1" customWidth="1"/>
    <col min="13830" max="13838" width="9.140625" style="56"/>
    <col min="13839" max="13839" width="19.42578125" style="56" bestFit="1" customWidth="1"/>
    <col min="13840" max="14078" width="9.140625" style="56"/>
    <col min="14079" max="14079" width="16.42578125" style="56" customWidth="1"/>
    <col min="14080" max="14080" width="18.5703125" style="56" customWidth="1"/>
    <col min="14081" max="14081" width="11.7109375" style="56" customWidth="1"/>
    <col min="14082" max="14082" width="13.7109375" style="56" customWidth="1"/>
    <col min="14083" max="14083" width="17" style="56" customWidth="1"/>
    <col min="14084" max="14084" width="9.140625" style="56"/>
    <col min="14085" max="14085" width="11.85546875" style="56" bestFit="1" customWidth="1"/>
    <col min="14086" max="14094" width="9.140625" style="56"/>
    <col min="14095" max="14095" width="19.42578125" style="56" bestFit="1" customWidth="1"/>
    <col min="14096" max="14334" width="9.140625" style="56"/>
    <col min="14335" max="14335" width="16.42578125" style="56" customWidth="1"/>
    <col min="14336" max="14336" width="18.5703125" style="56" customWidth="1"/>
    <col min="14337" max="14337" width="11.7109375" style="56" customWidth="1"/>
    <col min="14338" max="14338" width="13.7109375" style="56" customWidth="1"/>
    <col min="14339" max="14339" width="17" style="56" customWidth="1"/>
    <col min="14340" max="14340" width="9.140625" style="56"/>
    <col min="14341" max="14341" width="11.85546875" style="56" bestFit="1" customWidth="1"/>
    <col min="14342" max="14350" width="9.140625" style="56"/>
    <col min="14351" max="14351" width="19.42578125" style="56" bestFit="1" customWidth="1"/>
    <col min="14352" max="14590" width="9.140625" style="56"/>
    <col min="14591" max="14591" width="16.42578125" style="56" customWidth="1"/>
    <col min="14592" max="14592" width="18.5703125" style="56" customWidth="1"/>
    <col min="14593" max="14593" width="11.7109375" style="56" customWidth="1"/>
    <col min="14594" max="14594" width="13.7109375" style="56" customWidth="1"/>
    <col min="14595" max="14595" width="17" style="56" customWidth="1"/>
    <col min="14596" max="14596" width="9.140625" style="56"/>
    <col min="14597" max="14597" width="11.85546875" style="56" bestFit="1" customWidth="1"/>
    <col min="14598" max="14606" width="9.140625" style="56"/>
    <col min="14607" max="14607" width="19.42578125" style="56" bestFit="1" customWidth="1"/>
    <col min="14608" max="14846" width="9.140625" style="56"/>
    <col min="14847" max="14847" width="16.42578125" style="56" customWidth="1"/>
    <col min="14848" max="14848" width="18.5703125" style="56" customWidth="1"/>
    <col min="14849" max="14849" width="11.7109375" style="56" customWidth="1"/>
    <col min="14850" max="14850" width="13.7109375" style="56" customWidth="1"/>
    <col min="14851" max="14851" width="17" style="56" customWidth="1"/>
    <col min="14852" max="14852" width="9.140625" style="56"/>
    <col min="14853" max="14853" width="11.85546875" style="56" bestFit="1" customWidth="1"/>
    <col min="14854" max="14862" width="9.140625" style="56"/>
    <col min="14863" max="14863" width="19.42578125" style="56" bestFit="1" customWidth="1"/>
    <col min="14864" max="15102" width="9.140625" style="56"/>
    <col min="15103" max="15103" width="16.42578125" style="56" customWidth="1"/>
    <col min="15104" max="15104" width="18.5703125" style="56" customWidth="1"/>
    <col min="15105" max="15105" width="11.7109375" style="56" customWidth="1"/>
    <col min="15106" max="15106" width="13.7109375" style="56" customWidth="1"/>
    <col min="15107" max="15107" width="17" style="56" customWidth="1"/>
    <col min="15108" max="15108" width="9.140625" style="56"/>
    <col min="15109" max="15109" width="11.85546875" style="56" bestFit="1" customWidth="1"/>
    <col min="15110" max="15118" width="9.140625" style="56"/>
    <col min="15119" max="15119" width="19.42578125" style="56" bestFit="1" customWidth="1"/>
    <col min="15120" max="15358" width="9.140625" style="56"/>
    <col min="15359" max="15359" width="16.42578125" style="56" customWidth="1"/>
    <col min="15360" max="15360" width="18.5703125" style="56" customWidth="1"/>
    <col min="15361" max="15361" width="11.7109375" style="56" customWidth="1"/>
    <col min="15362" max="15362" width="13.7109375" style="56" customWidth="1"/>
    <col min="15363" max="15363" width="17" style="56" customWidth="1"/>
    <col min="15364" max="15364" width="9.140625" style="56"/>
    <col min="15365" max="15365" width="11.85546875" style="56" bestFit="1" customWidth="1"/>
    <col min="15366" max="15374" width="9.140625" style="56"/>
    <col min="15375" max="15375" width="19.42578125" style="56" bestFit="1" customWidth="1"/>
    <col min="15376" max="15614" width="9.140625" style="56"/>
    <col min="15615" max="15615" width="16.42578125" style="56" customWidth="1"/>
    <col min="15616" max="15616" width="18.5703125" style="56" customWidth="1"/>
    <col min="15617" max="15617" width="11.7109375" style="56" customWidth="1"/>
    <col min="15618" max="15618" width="13.7109375" style="56" customWidth="1"/>
    <col min="15619" max="15619" width="17" style="56" customWidth="1"/>
    <col min="15620" max="15620" width="9.140625" style="56"/>
    <col min="15621" max="15621" width="11.85546875" style="56" bestFit="1" customWidth="1"/>
    <col min="15622" max="15630" width="9.140625" style="56"/>
    <col min="15631" max="15631" width="19.42578125" style="56" bestFit="1" customWidth="1"/>
    <col min="15632" max="15870" width="9.140625" style="56"/>
    <col min="15871" max="15871" width="16.42578125" style="56" customWidth="1"/>
    <col min="15872" max="15872" width="18.5703125" style="56" customWidth="1"/>
    <col min="15873" max="15873" width="11.7109375" style="56" customWidth="1"/>
    <col min="15874" max="15874" width="13.7109375" style="56" customWidth="1"/>
    <col min="15875" max="15875" width="17" style="56" customWidth="1"/>
    <col min="15876" max="15876" width="9.140625" style="56"/>
    <col min="15877" max="15877" width="11.85546875" style="56" bestFit="1" customWidth="1"/>
    <col min="15878" max="15886" width="9.140625" style="56"/>
    <col min="15887" max="15887" width="19.42578125" style="56" bestFit="1" customWidth="1"/>
    <col min="15888" max="16126" width="9.140625" style="56"/>
    <col min="16127" max="16127" width="16.42578125" style="56" customWidth="1"/>
    <col min="16128" max="16128" width="18.5703125" style="56" customWidth="1"/>
    <col min="16129" max="16129" width="11.7109375" style="56" customWidth="1"/>
    <col min="16130" max="16130" width="13.7109375" style="56" customWidth="1"/>
    <col min="16131" max="16131" width="17" style="56" customWidth="1"/>
    <col min="16132" max="16132" width="9.140625" style="56"/>
    <col min="16133" max="16133" width="11.85546875" style="56" bestFit="1" customWidth="1"/>
    <col min="16134" max="16142" width="9.140625" style="56"/>
    <col min="16143" max="16143" width="19.42578125" style="56" bestFit="1" customWidth="1"/>
    <col min="16144" max="16384" width="9.140625" style="56"/>
  </cols>
  <sheetData>
    <row r="1" spans="1:17" x14ac:dyDescent="0.25">
      <c r="A1" s="56" t="s">
        <v>2</v>
      </c>
      <c r="B1" s="106" t="s">
        <v>207</v>
      </c>
      <c r="C1" s="165" t="s">
        <v>449</v>
      </c>
    </row>
    <row r="2" spans="1:17" x14ac:dyDescent="0.25">
      <c r="A2" s="56" t="s">
        <v>3</v>
      </c>
      <c r="B2" s="60" t="s">
        <v>1502</v>
      </c>
    </row>
    <row r="3" spans="1:17" x14ac:dyDescent="0.25">
      <c r="A3" s="56" t="s">
        <v>4</v>
      </c>
      <c r="B3" s="85" t="s">
        <v>637</v>
      </c>
    </row>
    <row r="4" spans="1:17" x14ac:dyDescent="0.25">
      <c r="A4" s="56" t="s">
        <v>5</v>
      </c>
      <c r="B4" s="85" t="s">
        <v>638</v>
      </c>
    </row>
    <row r="5" spans="1:17" x14ac:dyDescent="0.25">
      <c r="A5" s="56" t="s">
        <v>6</v>
      </c>
      <c r="B5" s="56" t="s">
        <v>1806</v>
      </c>
    </row>
    <row r="6" spans="1:17" x14ac:dyDescent="0.25">
      <c r="A6" s="56" t="s">
        <v>7</v>
      </c>
      <c r="B6" s="56" t="s">
        <v>1850</v>
      </c>
      <c r="E6" s="107"/>
    </row>
    <row r="7" spans="1:17" x14ac:dyDescent="0.25">
      <c r="E7" s="107"/>
    </row>
    <row r="8" spans="1:17" x14ac:dyDescent="0.25">
      <c r="E8" s="107"/>
    </row>
    <row r="9" spans="1:17" x14ac:dyDescent="0.25">
      <c r="E9" s="107"/>
    </row>
    <row r="10" spans="1:17" x14ac:dyDescent="0.25">
      <c r="E10" s="107"/>
    </row>
    <row r="11" spans="1:17" x14ac:dyDescent="0.25">
      <c r="E11" s="107"/>
    </row>
    <row r="12" spans="1:17" x14ac:dyDescent="0.25">
      <c r="E12" s="107"/>
    </row>
    <row r="13" spans="1:17" x14ac:dyDescent="0.25">
      <c r="E13" s="107"/>
      <c r="H13" s="56">
        <v>2015</v>
      </c>
      <c r="I13" s="56">
        <v>2016</v>
      </c>
      <c r="J13" s="56">
        <v>2017</v>
      </c>
      <c r="K13" s="56">
        <v>2018</v>
      </c>
      <c r="L13" s="56">
        <v>2019</v>
      </c>
      <c r="M13" s="56">
        <v>2020</v>
      </c>
      <c r="N13" s="56">
        <v>2021</v>
      </c>
      <c r="O13" s="56">
        <v>2022</v>
      </c>
      <c r="P13" s="56" t="s">
        <v>1484</v>
      </c>
      <c r="Q13" s="56" t="s">
        <v>1617</v>
      </c>
    </row>
    <row r="14" spans="1:17" x14ac:dyDescent="0.25">
      <c r="E14" s="107"/>
      <c r="H14" s="56">
        <v>2015</v>
      </c>
      <c r="I14" s="56">
        <v>2016</v>
      </c>
      <c r="J14" s="56">
        <v>2017</v>
      </c>
      <c r="K14" s="56">
        <v>2018</v>
      </c>
      <c r="L14" s="56">
        <v>2019</v>
      </c>
      <c r="M14" s="56">
        <v>2020</v>
      </c>
      <c r="N14" s="56">
        <v>2021</v>
      </c>
      <c r="O14" s="56">
        <v>2022</v>
      </c>
      <c r="P14" s="56" t="s">
        <v>1485</v>
      </c>
      <c r="Q14" s="56" t="s">
        <v>1618</v>
      </c>
    </row>
    <row r="15" spans="1:17" x14ac:dyDescent="0.25">
      <c r="E15" s="107"/>
      <c r="F15" s="56" t="s">
        <v>1498</v>
      </c>
      <c r="G15" s="56" t="s">
        <v>1499</v>
      </c>
      <c r="H15" s="58">
        <v>252</v>
      </c>
      <c r="I15" s="58">
        <v>136</v>
      </c>
      <c r="J15" s="58">
        <v>343</v>
      </c>
      <c r="K15" s="58">
        <v>582</v>
      </c>
      <c r="L15" s="58">
        <v>1062</v>
      </c>
      <c r="M15" s="58">
        <v>514</v>
      </c>
      <c r="N15" s="58">
        <v>1094</v>
      </c>
      <c r="O15" s="58">
        <v>777</v>
      </c>
      <c r="P15" s="58">
        <v>255</v>
      </c>
      <c r="Q15" s="58"/>
    </row>
    <row r="16" spans="1:17" x14ac:dyDescent="0.25">
      <c r="F16" s="56" t="s">
        <v>1500</v>
      </c>
      <c r="G16" s="56" t="s">
        <v>1501</v>
      </c>
      <c r="H16" s="58">
        <v>689</v>
      </c>
      <c r="I16" s="58">
        <v>751</v>
      </c>
      <c r="J16" s="58">
        <v>501</v>
      </c>
      <c r="K16" s="58">
        <v>147</v>
      </c>
      <c r="L16" s="58">
        <v>185</v>
      </c>
      <c r="M16" s="58">
        <v>280</v>
      </c>
      <c r="N16" s="58">
        <v>183</v>
      </c>
      <c r="O16" s="58">
        <v>606</v>
      </c>
      <c r="P16" s="58">
        <v>453</v>
      </c>
      <c r="Q16" s="58"/>
    </row>
    <row r="17" spans="6:17" x14ac:dyDescent="0.25">
      <c r="F17" s="56" t="s">
        <v>1503</v>
      </c>
      <c r="G17" s="56" t="s">
        <v>1506</v>
      </c>
      <c r="H17" s="58"/>
      <c r="I17" s="58"/>
      <c r="J17" s="58"/>
      <c r="K17" s="58"/>
      <c r="L17" s="58"/>
      <c r="M17" s="58"/>
      <c r="N17" s="58"/>
      <c r="O17" s="58"/>
      <c r="P17" s="58">
        <v>1130</v>
      </c>
      <c r="Q17" s="58">
        <v>905</v>
      </c>
    </row>
    <row r="18" spans="6:17" x14ac:dyDescent="0.25">
      <c r="F18" s="56" t="s">
        <v>1504</v>
      </c>
      <c r="G18" s="56" t="s">
        <v>1505</v>
      </c>
      <c r="H18" s="58"/>
      <c r="I18" s="58"/>
      <c r="J18" s="58"/>
      <c r="K18" s="58"/>
      <c r="L18" s="58"/>
      <c r="M18" s="58"/>
      <c r="N18" s="58"/>
      <c r="O18" s="58"/>
      <c r="P18" s="58">
        <v>804</v>
      </c>
      <c r="Q18" s="58">
        <v>702</v>
      </c>
    </row>
    <row r="19" spans="6:17" x14ac:dyDescent="0.25">
      <c r="H19" s="58"/>
      <c r="I19" s="58"/>
      <c r="J19" s="58"/>
      <c r="K19" s="58"/>
      <c r="L19" s="58"/>
      <c r="M19" s="58"/>
      <c r="N19" s="58"/>
      <c r="O19" s="58"/>
      <c r="P19" s="58"/>
    </row>
    <row r="20" spans="6:17" x14ac:dyDescent="0.25">
      <c r="H20" s="58"/>
      <c r="I20" s="58"/>
      <c r="J20" s="58"/>
      <c r="K20" s="58"/>
      <c r="L20" s="58"/>
      <c r="M20" s="58"/>
      <c r="N20" s="58"/>
      <c r="O20" s="58"/>
      <c r="P20" s="58"/>
    </row>
    <row r="21" spans="6:17" x14ac:dyDescent="0.25">
      <c r="H21" s="58"/>
      <c r="I21" s="58"/>
      <c r="J21" s="58"/>
      <c r="K21" s="58"/>
      <c r="L21" s="58"/>
      <c r="M21" s="58"/>
      <c r="N21" s="58"/>
      <c r="O21" s="58"/>
      <c r="P21" s="58"/>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X29"/>
  <sheetViews>
    <sheetView zoomScale="75" zoomScaleNormal="75" workbookViewId="0"/>
  </sheetViews>
  <sheetFormatPr defaultColWidth="9.140625" defaultRowHeight="15.75" x14ac:dyDescent="0.25"/>
  <cols>
    <col min="1" max="1" width="12.5703125" style="73" bestFit="1" customWidth="1"/>
    <col min="2" max="2" width="121" style="73" bestFit="1" customWidth="1"/>
    <col min="3" max="3" width="9.140625" style="73"/>
    <col min="4" max="4" width="32.28515625" style="73" bestFit="1" customWidth="1"/>
    <col min="5" max="5" width="36.140625" style="73" bestFit="1" customWidth="1"/>
    <col min="6" max="16384" width="9.140625" style="73"/>
  </cols>
  <sheetData>
    <row r="1" spans="1:23" x14ac:dyDescent="0.25">
      <c r="A1" s="109" t="s">
        <v>2</v>
      </c>
      <c r="B1" s="110" t="s">
        <v>468</v>
      </c>
      <c r="C1" s="165" t="s">
        <v>449</v>
      </c>
    </row>
    <row r="2" spans="1:23" x14ac:dyDescent="0.25">
      <c r="A2" s="109" t="s">
        <v>3</v>
      </c>
      <c r="B2" s="110" t="s">
        <v>619</v>
      </c>
    </row>
    <row r="3" spans="1:23" x14ac:dyDescent="0.25">
      <c r="A3" s="109" t="s">
        <v>4</v>
      </c>
      <c r="B3" s="111" t="s">
        <v>240</v>
      </c>
    </row>
    <row r="4" spans="1:23" x14ac:dyDescent="0.25">
      <c r="A4" s="109" t="s">
        <v>5</v>
      </c>
      <c r="B4" s="111" t="s">
        <v>241</v>
      </c>
    </row>
    <row r="5" spans="1:23" x14ac:dyDescent="0.25">
      <c r="A5" s="112" t="s">
        <v>6</v>
      </c>
      <c r="B5" s="111"/>
    </row>
    <row r="6" spans="1:23" x14ac:dyDescent="0.25">
      <c r="A6" s="112" t="s">
        <v>7</v>
      </c>
      <c r="B6" s="111"/>
    </row>
    <row r="11" spans="1:23" x14ac:dyDescent="0.25">
      <c r="F11" s="56">
        <v>2007</v>
      </c>
      <c r="G11" s="56">
        <v>2008</v>
      </c>
      <c r="H11" s="56">
        <v>2009</v>
      </c>
      <c r="I11" s="56">
        <v>2010</v>
      </c>
      <c r="J11" s="56">
        <v>2011</v>
      </c>
      <c r="K11" s="56">
        <v>2012</v>
      </c>
      <c r="L11" s="56">
        <v>2013</v>
      </c>
      <c r="M11" s="56">
        <v>2014</v>
      </c>
      <c r="N11" s="56">
        <v>2015</v>
      </c>
      <c r="O11" s="56">
        <v>2016</v>
      </c>
      <c r="P11" s="56">
        <v>2017</v>
      </c>
      <c r="Q11" s="56">
        <v>2018</v>
      </c>
      <c r="R11" s="56">
        <v>2019</v>
      </c>
      <c r="S11" s="73">
        <v>2020</v>
      </c>
      <c r="T11" s="73">
        <v>2021</v>
      </c>
      <c r="U11" s="73" t="s">
        <v>1804</v>
      </c>
      <c r="V11" s="73">
        <v>2022</v>
      </c>
      <c r="W11" s="73" t="s">
        <v>1801</v>
      </c>
    </row>
    <row r="12" spans="1:23" x14ac:dyDescent="0.25">
      <c r="F12" s="56">
        <v>2007</v>
      </c>
      <c r="G12" s="56">
        <v>2008</v>
      </c>
      <c r="H12" s="56">
        <v>2009</v>
      </c>
      <c r="I12" s="56">
        <v>2010</v>
      </c>
      <c r="J12" s="56">
        <v>2011</v>
      </c>
      <c r="K12" s="56">
        <v>2012</v>
      </c>
      <c r="L12" s="56">
        <v>2013</v>
      </c>
      <c r="M12" s="56">
        <v>2014</v>
      </c>
      <c r="N12" s="56">
        <v>2015</v>
      </c>
      <c r="O12" s="56">
        <v>2016</v>
      </c>
      <c r="P12" s="56">
        <v>2017</v>
      </c>
      <c r="Q12" s="56">
        <v>2018</v>
      </c>
      <c r="R12" s="56">
        <v>2019</v>
      </c>
      <c r="S12" s="73">
        <v>2020</v>
      </c>
      <c r="T12" s="73">
        <v>2021</v>
      </c>
      <c r="U12" s="73" t="s">
        <v>1805</v>
      </c>
      <c r="V12" s="73">
        <v>2022</v>
      </c>
      <c r="W12" s="73" t="s">
        <v>1800</v>
      </c>
    </row>
    <row r="13" spans="1:23" x14ac:dyDescent="0.25">
      <c r="D13" s="73" t="s">
        <v>213</v>
      </c>
      <c r="E13" s="73" t="s">
        <v>215</v>
      </c>
      <c r="F13" s="83">
        <v>946</v>
      </c>
      <c r="G13" s="83">
        <v>20</v>
      </c>
      <c r="H13" s="83">
        <v>35.200000000000003</v>
      </c>
      <c r="I13" s="83">
        <v>166.73599999999999</v>
      </c>
      <c r="J13" s="83">
        <v>124.07000000000001</v>
      </c>
      <c r="K13" s="83">
        <v>53.91</v>
      </c>
      <c r="L13" s="83">
        <v>43.2</v>
      </c>
      <c r="M13" s="83">
        <v>192.71500000000003</v>
      </c>
      <c r="N13" s="83">
        <v>187.70010000000002</v>
      </c>
      <c r="O13" s="83">
        <v>398.26</v>
      </c>
      <c r="P13" s="83">
        <v>600.99</v>
      </c>
      <c r="Q13" s="83">
        <v>755.3</v>
      </c>
      <c r="R13" s="83">
        <v>502.2</v>
      </c>
      <c r="S13" s="83">
        <v>80.400000000000006</v>
      </c>
      <c r="T13" s="83">
        <v>29.9</v>
      </c>
      <c r="U13" s="83">
        <v>250.3</v>
      </c>
      <c r="V13" s="83">
        <v>301.90000000000003</v>
      </c>
      <c r="W13" s="83">
        <v>66.770499999999998</v>
      </c>
    </row>
    <row r="14" spans="1:23" x14ac:dyDescent="0.25">
      <c r="D14" s="73" t="s">
        <v>211</v>
      </c>
      <c r="E14" s="73" t="s">
        <v>209</v>
      </c>
      <c r="F14" s="83">
        <v>738.95</v>
      </c>
      <c r="G14" s="83">
        <v>343.1</v>
      </c>
      <c r="H14" s="83">
        <v>165.5</v>
      </c>
      <c r="I14" s="83">
        <v>66.132209737827722</v>
      </c>
      <c r="J14" s="83">
        <v>435.08505132620462</v>
      </c>
      <c r="K14" s="83">
        <v>41</v>
      </c>
      <c r="L14" s="83">
        <v>209.25</v>
      </c>
      <c r="M14" s="83">
        <v>207.05</v>
      </c>
      <c r="N14" s="83">
        <v>414.9</v>
      </c>
      <c r="O14" s="83">
        <v>901.90999999999985</v>
      </c>
      <c r="P14" s="83">
        <v>759.39</v>
      </c>
      <c r="Q14" s="83">
        <v>872.49999999999989</v>
      </c>
      <c r="R14" s="83">
        <v>825.02845306826976</v>
      </c>
      <c r="S14" s="83">
        <v>612.3030341918693</v>
      </c>
      <c r="T14" s="83">
        <v>972.4</v>
      </c>
      <c r="U14" s="83">
        <v>190.2</v>
      </c>
      <c r="V14" s="83">
        <v>358.6</v>
      </c>
      <c r="W14" s="83">
        <v>54.4</v>
      </c>
    </row>
    <row r="15" spans="1:23" x14ac:dyDescent="0.25">
      <c r="D15" s="73" t="s">
        <v>214</v>
      </c>
      <c r="E15" s="73" t="s">
        <v>216</v>
      </c>
      <c r="F15" s="83">
        <v>164</v>
      </c>
      <c r="G15" s="83">
        <v>37</v>
      </c>
      <c r="H15" s="83">
        <v>63</v>
      </c>
      <c r="I15" s="83">
        <v>7.8</v>
      </c>
      <c r="J15" s="83">
        <v>57.484948673795373</v>
      </c>
      <c r="K15" s="83">
        <v>0</v>
      </c>
      <c r="L15" s="83">
        <v>76.34</v>
      </c>
      <c r="M15" s="83">
        <v>75.349999999999994</v>
      </c>
      <c r="N15" s="83">
        <v>86.766666666666666</v>
      </c>
      <c r="O15" s="83">
        <v>260.08000000000004</v>
      </c>
      <c r="P15" s="83">
        <v>242.95999999999998</v>
      </c>
      <c r="Q15" s="83">
        <v>101.60000000000001</v>
      </c>
      <c r="R15" s="83">
        <v>142.69999999999999</v>
      </c>
      <c r="S15" s="83">
        <v>148.76999999999998</v>
      </c>
      <c r="T15" s="83">
        <v>93.5</v>
      </c>
      <c r="U15" s="83">
        <v>136.69999999999999</v>
      </c>
      <c r="V15" s="83">
        <v>146.69999999999999</v>
      </c>
      <c r="W15" s="83">
        <v>9.6</v>
      </c>
    </row>
    <row r="16" spans="1:23" x14ac:dyDescent="0.25">
      <c r="D16" s="73" t="s">
        <v>212</v>
      </c>
      <c r="E16" s="73" t="s">
        <v>212</v>
      </c>
      <c r="F16" s="83">
        <v>32.5</v>
      </c>
      <c r="G16" s="83">
        <v>0</v>
      </c>
      <c r="H16" s="83">
        <v>55</v>
      </c>
      <c r="I16" s="83">
        <v>0</v>
      </c>
      <c r="J16" s="83">
        <v>115</v>
      </c>
      <c r="K16" s="83">
        <v>58</v>
      </c>
      <c r="L16" s="83">
        <v>4</v>
      </c>
      <c r="M16" s="83">
        <v>109.238</v>
      </c>
      <c r="N16" s="83">
        <v>94.451612903225808</v>
      </c>
      <c r="O16" s="83">
        <v>24</v>
      </c>
      <c r="P16" s="83">
        <v>139.30000000000001</v>
      </c>
      <c r="Q16" s="83">
        <v>89.6</v>
      </c>
      <c r="R16" s="83">
        <v>240.9</v>
      </c>
      <c r="S16" s="83">
        <v>165.7</v>
      </c>
      <c r="T16" s="83">
        <v>88.2</v>
      </c>
      <c r="U16" s="83">
        <v>29</v>
      </c>
      <c r="V16" s="83">
        <v>82</v>
      </c>
      <c r="W16" s="83">
        <v>100</v>
      </c>
    </row>
    <row r="17" spans="4:24" x14ac:dyDescent="0.25">
      <c r="D17" s="73" t="s">
        <v>238</v>
      </c>
      <c r="E17" s="73" t="s">
        <v>217</v>
      </c>
      <c r="F17" s="83">
        <v>29.55</v>
      </c>
      <c r="G17" s="83">
        <v>0</v>
      </c>
      <c r="H17" s="83">
        <v>0</v>
      </c>
      <c r="I17" s="83">
        <v>0</v>
      </c>
      <c r="J17" s="83">
        <v>0</v>
      </c>
      <c r="K17" s="83">
        <v>0</v>
      </c>
      <c r="L17" s="83">
        <v>23.6</v>
      </c>
      <c r="M17" s="83">
        <v>33</v>
      </c>
      <c r="N17" s="83">
        <v>16.32</v>
      </c>
      <c r="O17" s="83">
        <v>55.2</v>
      </c>
      <c r="P17" s="83">
        <v>0</v>
      </c>
      <c r="Q17" s="83">
        <v>0</v>
      </c>
      <c r="R17" s="83">
        <v>83.35</v>
      </c>
      <c r="S17" s="83">
        <v>69.099999999999994</v>
      </c>
      <c r="T17" s="83">
        <v>70.085714285714289</v>
      </c>
      <c r="U17" s="83">
        <v>9.5</v>
      </c>
      <c r="V17" s="83">
        <v>9.5</v>
      </c>
      <c r="W17" s="83">
        <v>14.34</v>
      </c>
    </row>
    <row r="18" spans="4:24" x14ac:dyDescent="0.25">
      <c r="D18" s="73" t="s">
        <v>9</v>
      </c>
      <c r="E18" s="73" t="s">
        <v>1</v>
      </c>
      <c r="F18" s="83">
        <v>21</v>
      </c>
      <c r="G18" s="83">
        <v>0</v>
      </c>
      <c r="H18" s="83">
        <v>13.2</v>
      </c>
      <c r="I18" s="83">
        <v>0</v>
      </c>
      <c r="J18" s="83">
        <v>0</v>
      </c>
      <c r="K18" s="83">
        <v>0</v>
      </c>
      <c r="L18" s="83">
        <v>0</v>
      </c>
      <c r="M18" s="83">
        <v>0</v>
      </c>
      <c r="N18" s="83">
        <v>9.5</v>
      </c>
      <c r="O18" s="83">
        <v>31.4</v>
      </c>
      <c r="P18" s="83">
        <v>11</v>
      </c>
      <c r="Q18" s="83">
        <v>0</v>
      </c>
      <c r="R18" s="83">
        <v>24</v>
      </c>
      <c r="S18" s="83">
        <v>0</v>
      </c>
      <c r="T18" s="83">
        <v>0</v>
      </c>
      <c r="U18" s="83">
        <v>0</v>
      </c>
      <c r="V18" s="83">
        <v>6.1</v>
      </c>
      <c r="W18" s="83">
        <v>0</v>
      </c>
      <c r="X18" s="83"/>
    </row>
    <row r="19" spans="4:24" x14ac:dyDescent="0.25">
      <c r="D19" s="73" t="s">
        <v>403</v>
      </c>
      <c r="E19" s="73" t="s">
        <v>1721</v>
      </c>
      <c r="F19" s="86">
        <v>5.75</v>
      </c>
      <c r="G19" s="86">
        <v>6.75</v>
      </c>
      <c r="H19" s="86">
        <v>8</v>
      </c>
      <c r="I19" s="86">
        <v>7.5</v>
      </c>
      <c r="J19" s="86">
        <v>7.25</v>
      </c>
      <c r="K19" s="86">
        <v>7.5</v>
      </c>
      <c r="L19" s="86">
        <v>7.5</v>
      </c>
      <c r="M19" s="86">
        <v>7.25</v>
      </c>
      <c r="N19" s="86">
        <v>7.25</v>
      </c>
      <c r="O19" s="86">
        <v>6.75</v>
      </c>
      <c r="P19" s="86">
        <v>6</v>
      </c>
      <c r="Q19" s="86">
        <v>5.75</v>
      </c>
      <c r="R19" s="86">
        <v>5.25</v>
      </c>
      <c r="S19" s="86">
        <v>5.75</v>
      </c>
      <c r="T19" s="86">
        <v>5.25</v>
      </c>
      <c r="U19" s="86">
        <v>5.25</v>
      </c>
      <c r="V19" s="86">
        <v>6</v>
      </c>
      <c r="W19" s="86">
        <v>6.5</v>
      </c>
    </row>
    <row r="20" spans="4:24" x14ac:dyDescent="0.25">
      <c r="D20" s="73" t="s">
        <v>1722</v>
      </c>
      <c r="E20" s="73" t="s">
        <v>1720</v>
      </c>
      <c r="F20" s="86">
        <v>6.75</v>
      </c>
      <c r="G20" s="86">
        <v>8</v>
      </c>
      <c r="H20" s="86">
        <v>9.5</v>
      </c>
      <c r="I20" s="86">
        <v>9.25</v>
      </c>
      <c r="J20" s="86">
        <v>8.75</v>
      </c>
      <c r="K20" s="86">
        <v>9.25</v>
      </c>
      <c r="L20" s="86">
        <v>9.5</v>
      </c>
      <c r="M20" s="86">
        <v>9.25</v>
      </c>
      <c r="N20" s="86">
        <v>8.5</v>
      </c>
      <c r="O20" s="86">
        <v>8.25</v>
      </c>
      <c r="P20" s="86">
        <v>7.75</v>
      </c>
      <c r="Q20" s="86">
        <v>7.5</v>
      </c>
      <c r="R20" s="86">
        <v>7</v>
      </c>
      <c r="S20" s="86">
        <v>7</v>
      </c>
      <c r="T20" s="86">
        <v>5.75</v>
      </c>
      <c r="U20" s="86">
        <v>5.5</v>
      </c>
      <c r="V20" s="86">
        <v>6.25</v>
      </c>
      <c r="W20" s="86">
        <v>6.75</v>
      </c>
    </row>
    <row r="21" spans="4:24" x14ac:dyDescent="0.25">
      <c r="D21" s="73" t="s">
        <v>239</v>
      </c>
      <c r="E21" s="73" t="s">
        <v>501</v>
      </c>
      <c r="F21" s="86">
        <v>5.75</v>
      </c>
      <c r="G21" s="86">
        <v>6.75</v>
      </c>
      <c r="H21" s="86">
        <v>7.75</v>
      </c>
      <c r="I21" s="86">
        <v>7</v>
      </c>
      <c r="J21" s="86">
        <v>7</v>
      </c>
      <c r="K21" s="86">
        <v>7</v>
      </c>
      <c r="L21" s="86">
        <v>7</v>
      </c>
      <c r="M21" s="86">
        <v>7</v>
      </c>
      <c r="N21" s="86">
        <v>7</v>
      </c>
      <c r="O21" s="86">
        <v>6.5</v>
      </c>
      <c r="P21" s="86">
        <v>5.75</v>
      </c>
      <c r="Q21" s="86">
        <v>5.5</v>
      </c>
      <c r="R21" s="86">
        <v>5.5</v>
      </c>
      <c r="S21" s="86">
        <v>6.25</v>
      </c>
      <c r="T21" s="86">
        <v>6.25</v>
      </c>
      <c r="U21" s="86">
        <v>6.25</v>
      </c>
      <c r="V21" s="86">
        <v>6.5</v>
      </c>
      <c r="W21" s="86">
        <v>6.75</v>
      </c>
    </row>
    <row r="25" spans="4:24" x14ac:dyDescent="0.25">
      <c r="D25" s="88"/>
      <c r="E25" s="88"/>
      <c r="F25" s="88"/>
      <c r="G25" s="88"/>
      <c r="H25" s="88"/>
      <c r="I25" s="88"/>
      <c r="J25" s="88"/>
      <c r="K25" s="88"/>
      <c r="L25" s="88"/>
      <c r="M25" s="88"/>
      <c r="N25" s="88"/>
      <c r="O25" s="88"/>
    </row>
    <row r="27" spans="4:24" x14ac:dyDescent="0.25">
      <c r="L27" s="113"/>
    </row>
    <row r="28" spans="4:24" x14ac:dyDescent="0.25">
      <c r="L28" s="113"/>
    </row>
    <row r="29" spans="4:24" x14ac:dyDescent="0.25">
      <c r="L29" s="113"/>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15"/>
  <sheetViews>
    <sheetView showGridLines="0" zoomScale="75" zoomScaleNormal="75" workbookViewId="0"/>
  </sheetViews>
  <sheetFormatPr defaultColWidth="9.140625" defaultRowHeight="15" customHeight="1" x14ac:dyDescent="0.25"/>
  <cols>
    <col min="1" max="1" width="13.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2</v>
      </c>
      <c r="B1" s="9" t="s">
        <v>18</v>
      </c>
      <c r="C1" s="165" t="s">
        <v>449</v>
      </c>
    </row>
    <row r="2" spans="1:16" ht="15" customHeight="1" x14ac:dyDescent="0.25">
      <c r="A2" s="1" t="s">
        <v>3</v>
      </c>
      <c r="B2" s="9" t="s">
        <v>111</v>
      </c>
    </row>
    <row r="3" spans="1:16" ht="15.75" x14ac:dyDescent="0.25">
      <c r="A3" s="1" t="s">
        <v>4</v>
      </c>
      <c r="B3" s="3" t="s">
        <v>8</v>
      </c>
    </row>
    <row r="4" spans="1:16" s="4" customFormat="1" ht="15.75" x14ac:dyDescent="0.25">
      <c r="A4" s="1" t="s">
        <v>5</v>
      </c>
      <c r="B4" s="3" t="s">
        <v>11</v>
      </c>
      <c r="C4" s="10"/>
      <c r="D4" s="10"/>
      <c r="E4" s="10"/>
    </row>
    <row r="5" spans="1:16" ht="15" customHeight="1" x14ac:dyDescent="0.25">
      <c r="A5" s="2" t="s">
        <v>6</v>
      </c>
      <c r="B5" s="3" t="s">
        <v>1982</v>
      </c>
    </row>
    <row r="6" spans="1:16" ht="15" customHeight="1" x14ac:dyDescent="0.25">
      <c r="A6" s="2" t="s">
        <v>7</v>
      </c>
      <c r="B6" s="3" t="s">
        <v>1983</v>
      </c>
    </row>
    <row r="7" spans="1:16" ht="15" customHeight="1" x14ac:dyDescent="0.25">
      <c r="A7" s="3"/>
    </row>
    <row r="8" spans="1:16" ht="15" customHeight="1" x14ac:dyDescent="0.25">
      <c r="A8" s="3"/>
    </row>
    <row r="9" spans="1:16" ht="15" customHeight="1" x14ac:dyDescent="0.25">
      <c r="A9" s="3"/>
      <c r="M9" s="11"/>
      <c r="N9" s="11"/>
      <c r="O9" s="11"/>
      <c r="P9" s="11"/>
    </row>
    <row r="10" spans="1:16" ht="31.5" x14ac:dyDescent="0.25">
      <c r="A10" s="3"/>
      <c r="E10" s="7"/>
      <c r="F10" s="11" t="s">
        <v>10</v>
      </c>
      <c r="G10" s="11" t="s">
        <v>471</v>
      </c>
      <c r="H10" s="11" t="s">
        <v>15</v>
      </c>
      <c r="I10" s="11" t="s">
        <v>16</v>
      </c>
      <c r="J10" s="7"/>
      <c r="K10" s="7"/>
    </row>
    <row r="11" spans="1:16" ht="67.5" customHeight="1" x14ac:dyDescent="0.25">
      <c r="A11" s="3"/>
      <c r="E11" s="5"/>
      <c r="F11" s="11" t="s">
        <v>0</v>
      </c>
      <c r="G11" s="11" t="s">
        <v>470</v>
      </c>
      <c r="H11" s="11" t="s">
        <v>14</v>
      </c>
      <c r="I11" s="11" t="s">
        <v>12</v>
      </c>
      <c r="J11" s="7"/>
      <c r="K11" s="7"/>
    </row>
    <row r="12" spans="1:16" ht="15" customHeight="1" x14ac:dyDescent="0.25">
      <c r="A12" s="3"/>
      <c r="E12" s="6">
        <v>36526</v>
      </c>
      <c r="F12" s="12">
        <v>73.031207084339627</v>
      </c>
      <c r="G12" s="12">
        <v>86.881373955878303</v>
      </c>
      <c r="H12" s="12">
        <v>55.029661828487477</v>
      </c>
      <c r="I12" s="12">
        <v>82.52444100948658</v>
      </c>
      <c r="J12" s="7"/>
      <c r="K12" s="7"/>
    </row>
    <row r="13" spans="1:16" ht="15" customHeight="1" x14ac:dyDescent="0.25">
      <c r="A13" s="3"/>
      <c r="E13" s="6">
        <v>36617</v>
      </c>
      <c r="F13" s="12">
        <v>74.038294580985308</v>
      </c>
      <c r="G13" s="12">
        <v>87.850227888803417</v>
      </c>
      <c r="H13" s="12">
        <v>55.501277224354297</v>
      </c>
      <c r="I13" s="12">
        <v>84.89651710223734</v>
      </c>
      <c r="J13" s="7"/>
      <c r="K13" s="7"/>
    </row>
    <row r="14" spans="1:16" ht="15" customHeight="1" x14ac:dyDescent="0.25">
      <c r="A14" s="3"/>
      <c r="E14" s="6">
        <v>36708</v>
      </c>
      <c r="F14" s="12">
        <v>76.791404159333851</v>
      </c>
      <c r="G14" s="12">
        <v>86.860308250257219</v>
      </c>
      <c r="H14" s="12">
        <v>56.588998819345285</v>
      </c>
      <c r="I14" s="12">
        <v>86.646160428250312</v>
      </c>
      <c r="J14" s="7"/>
      <c r="K14" s="7"/>
    </row>
    <row r="15" spans="1:16" ht="15" customHeight="1" x14ac:dyDescent="0.25">
      <c r="A15" s="3"/>
      <c r="E15" s="6">
        <v>36800</v>
      </c>
      <c r="F15" s="12">
        <v>79.107106213229244</v>
      </c>
      <c r="G15" s="12">
        <v>85.559458796743755</v>
      </c>
      <c r="H15" s="12">
        <v>56.313593529915174</v>
      </c>
      <c r="I15" s="12">
        <v>89.442967527572151</v>
      </c>
      <c r="J15" s="7"/>
      <c r="K15" s="7"/>
    </row>
    <row r="16" spans="1:16" ht="15" customHeight="1" x14ac:dyDescent="0.25">
      <c r="A16" s="3"/>
      <c r="E16" s="6">
        <v>36892</v>
      </c>
      <c r="F16" s="12">
        <v>81.421777405378975</v>
      </c>
      <c r="G16" s="12">
        <v>89.269719396374853</v>
      </c>
      <c r="H16" s="12">
        <v>57.222237037647616</v>
      </c>
      <c r="I16" s="12">
        <v>83.134107693979757</v>
      </c>
      <c r="J16" s="7"/>
      <c r="K16" s="7"/>
    </row>
    <row r="17" spans="1:11" ht="15" customHeight="1" x14ac:dyDescent="0.25">
      <c r="A17" s="3"/>
      <c r="E17" s="6">
        <v>36982</v>
      </c>
      <c r="F17" s="12">
        <v>79.928380880220629</v>
      </c>
      <c r="G17" s="12">
        <v>88.07588372741651</v>
      </c>
      <c r="H17" s="12">
        <v>58.908609566939731</v>
      </c>
      <c r="I17" s="12">
        <v>85.05695570341976</v>
      </c>
      <c r="J17" s="7"/>
      <c r="K17" s="7"/>
    </row>
    <row r="18" spans="1:11" ht="15" customHeight="1" x14ac:dyDescent="0.25">
      <c r="A18" s="3"/>
      <c r="E18" s="6">
        <v>37073</v>
      </c>
      <c r="F18" s="12">
        <v>78.139127034059356</v>
      </c>
      <c r="G18" s="12">
        <v>88.793128872403344</v>
      </c>
      <c r="H18" s="12">
        <v>60.502857087443608</v>
      </c>
      <c r="I18" s="12">
        <v>87.318277406967169</v>
      </c>
      <c r="J18" s="7"/>
      <c r="K18" s="7"/>
    </row>
    <row r="19" spans="1:11" ht="15" customHeight="1" x14ac:dyDescent="0.25">
      <c r="A19" s="3"/>
      <c r="E19" s="6">
        <v>37165</v>
      </c>
      <c r="F19" s="12">
        <v>77.468938041665496</v>
      </c>
      <c r="G19" s="12">
        <v>89.683281329128064</v>
      </c>
      <c r="H19" s="12">
        <v>62.465927888745313</v>
      </c>
      <c r="I19" s="12">
        <v>89.624452912995707</v>
      </c>
      <c r="J19" s="7"/>
      <c r="K19" s="7"/>
    </row>
    <row r="20" spans="1:11" ht="15" customHeight="1" x14ac:dyDescent="0.25">
      <c r="A20" s="3"/>
      <c r="E20" s="6">
        <v>37257</v>
      </c>
      <c r="F20" s="12">
        <v>84.671440200837651</v>
      </c>
      <c r="G20" s="12">
        <v>94.915581291294046</v>
      </c>
      <c r="H20" s="12">
        <v>66.018074280232966</v>
      </c>
      <c r="I20" s="12">
        <v>90.705774582040192</v>
      </c>
      <c r="J20" s="7"/>
      <c r="K20" s="7"/>
    </row>
    <row r="21" spans="1:11" ht="15" customHeight="1" x14ac:dyDescent="0.25">
      <c r="A21" s="3"/>
      <c r="E21" s="6">
        <v>37347</v>
      </c>
      <c r="F21" s="12">
        <v>84.542840198067211</v>
      </c>
      <c r="G21" s="12">
        <v>94.508002018937233</v>
      </c>
      <c r="H21" s="12">
        <v>67.801743748631253</v>
      </c>
      <c r="I21" s="12">
        <v>91.911651810282208</v>
      </c>
      <c r="J21" s="7"/>
      <c r="K21" s="7"/>
    </row>
    <row r="22" spans="1:11" ht="15" customHeight="1" x14ac:dyDescent="0.25">
      <c r="A22" s="3"/>
      <c r="E22" s="6">
        <v>37438</v>
      </c>
      <c r="F22" s="12">
        <v>85.925612372144954</v>
      </c>
      <c r="G22" s="12">
        <v>95.738492015676258</v>
      </c>
      <c r="H22" s="12">
        <v>69.524319790148922</v>
      </c>
      <c r="I22" s="12">
        <v>93.311435476942563</v>
      </c>
      <c r="J22" s="7"/>
      <c r="K22" s="7"/>
    </row>
    <row r="23" spans="1:11" ht="15" customHeight="1" x14ac:dyDescent="0.25">
      <c r="A23" s="3"/>
      <c r="E23" s="6">
        <v>37530</v>
      </c>
      <c r="F23" s="12">
        <v>84.741345512964855</v>
      </c>
      <c r="G23" s="12">
        <v>94.976840363240171</v>
      </c>
      <c r="H23" s="12">
        <v>71.670347626447636</v>
      </c>
      <c r="I23" s="12">
        <v>93.881423797702439</v>
      </c>
      <c r="J23" s="7"/>
      <c r="K23" s="7"/>
    </row>
    <row r="24" spans="1:11" ht="15" customHeight="1" x14ac:dyDescent="0.25">
      <c r="A24" s="3"/>
      <c r="E24" s="6">
        <v>37622</v>
      </c>
      <c r="F24" s="12">
        <v>87.611006897431508</v>
      </c>
      <c r="G24" s="12">
        <v>95.831855222988921</v>
      </c>
      <c r="H24" s="12">
        <v>73.975089074378019</v>
      </c>
      <c r="I24" s="12">
        <v>96.505371242847119</v>
      </c>
      <c r="J24" s="7"/>
      <c r="K24" s="7"/>
    </row>
    <row r="25" spans="1:11" ht="15" customHeight="1" x14ac:dyDescent="0.25">
      <c r="A25" s="3"/>
      <c r="E25" s="6">
        <v>37712</v>
      </c>
      <c r="F25" s="12">
        <v>89.675114256528005</v>
      </c>
      <c r="G25" s="12">
        <v>96.279122284735877</v>
      </c>
      <c r="H25" s="12">
        <v>75.488525183664137</v>
      </c>
      <c r="I25" s="12">
        <v>97.912055494504543</v>
      </c>
      <c r="J25" s="7"/>
      <c r="K25" s="7"/>
    </row>
    <row r="26" spans="1:11" ht="15" customHeight="1" x14ac:dyDescent="0.25">
      <c r="A26" s="3"/>
      <c r="E26" s="6">
        <v>37803</v>
      </c>
      <c r="F26" s="12">
        <v>93.64998829005485</v>
      </c>
      <c r="G26" s="12">
        <v>97.932780175991326</v>
      </c>
      <c r="H26" s="12">
        <v>77.043659981138617</v>
      </c>
      <c r="I26" s="12">
        <v>98.530692939493946</v>
      </c>
      <c r="J26" s="7"/>
      <c r="K26" s="7"/>
    </row>
    <row r="27" spans="1:11" ht="15" customHeight="1" x14ac:dyDescent="0.25">
      <c r="A27" s="3"/>
      <c r="E27" s="6">
        <v>37895</v>
      </c>
      <c r="F27" s="12">
        <v>95.497807969141164</v>
      </c>
      <c r="G27" s="12">
        <v>99.059879689542058</v>
      </c>
      <c r="H27" s="12">
        <v>77.748012241312566</v>
      </c>
      <c r="I27" s="12">
        <v>100.55842984088976</v>
      </c>
      <c r="J27" s="7"/>
      <c r="K27" s="7"/>
    </row>
    <row r="28" spans="1:11" ht="15" customHeight="1" x14ac:dyDescent="0.25">
      <c r="A28" s="3"/>
      <c r="E28" s="6">
        <v>37987</v>
      </c>
      <c r="F28" s="12">
        <v>95.112394533984457</v>
      </c>
      <c r="G28" s="12">
        <v>99.771479225422439</v>
      </c>
      <c r="H28" s="12">
        <v>76.906603827713298</v>
      </c>
      <c r="I28" s="12">
        <v>101.35096202780591</v>
      </c>
      <c r="J28" s="7"/>
      <c r="K28" s="7"/>
    </row>
    <row r="29" spans="1:11" ht="15" customHeight="1" x14ac:dyDescent="0.25">
      <c r="A29" s="3"/>
      <c r="E29" s="6">
        <v>38078</v>
      </c>
      <c r="F29" s="12">
        <v>96.407221315386025</v>
      </c>
      <c r="G29" s="12">
        <v>101.4848794578193</v>
      </c>
      <c r="H29" s="12">
        <v>78.184717107533316</v>
      </c>
      <c r="I29" s="12">
        <v>103.55086852487921</v>
      </c>
      <c r="J29" s="7"/>
      <c r="K29" s="7"/>
    </row>
    <row r="30" spans="1:11" ht="15" customHeight="1" x14ac:dyDescent="0.25">
      <c r="A30" s="3"/>
      <c r="E30" s="6">
        <v>38169</v>
      </c>
      <c r="F30" s="12">
        <v>96.569002180594737</v>
      </c>
      <c r="G30" s="12">
        <v>102.34697239465673</v>
      </c>
      <c r="H30" s="12">
        <v>78.088066659716887</v>
      </c>
      <c r="I30" s="12">
        <v>105.25600307766089</v>
      </c>
      <c r="J30" s="7"/>
      <c r="K30" s="7"/>
    </row>
    <row r="31" spans="1:11" ht="15" customHeight="1" x14ac:dyDescent="0.25">
      <c r="A31" s="3"/>
      <c r="E31" s="6">
        <v>38261</v>
      </c>
      <c r="F31" s="12">
        <v>97.909766738537058</v>
      </c>
      <c r="G31" s="12">
        <v>103.96802057361074</v>
      </c>
      <c r="H31" s="12">
        <v>79.361331254863828</v>
      </c>
      <c r="I31" s="12">
        <v>105.77285689394319</v>
      </c>
      <c r="J31" s="7"/>
      <c r="K31" s="7"/>
    </row>
    <row r="32" spans="1:11" ht="15" customHeight="1" x14ac:dyDescent="0.25">
      <c r="A32" s="3"/>
      <c r="E32" s="6">
        <v>38353</v>
      </c>
      <c r="F32" s="12">
        <v>97.797016235106057</v>
      </c>
      <c r="G32" s="12">
        <v>106.5199201525494</v>
      </c>
      <c r="H32" s="12">
        <v>81.618232347353299</v>
      </c>
      <c r="I32" s="12">
        <v>107.07430722439494</v>
      </c>
      <c r="J32" s="7"/>
      <c r="K32" s="7"/>
    </row>
    <row r="33" spans="1:11" ht="15" customHeight="1" x14ac:dyDescent="0.25">
      <c r="A33" s="3"/>
      <c r="E33" s="6">
        <v>38443</v>
      </c>
      <c r="F33" s="12">
        <v>100.87542712306782</v>
      </c>
      <c r="G33" s="12">
        <v>108.69853542788239</v>
      </c>
      <c r="H33" s="12">
        <v>82.185528454101942</v>
      </c>
      <c r="I33" s="12">
        <v>107.10743003238099</v>
      </c>
      <c r="J33" s="7"/>
      <c r="K33" s="7"/>
    </row>
    <row r="34" spans="1:11" ht="15" customHeight="1" x14ac:dyDescent="0.25">
      <c r="A34" s="3"/>
      <c r="E34" s="6">
        <v>38534</v>
      </c>
      <c r="F34" s="12">
        <v>101.39633444891902</v>
      </c>
      <c r="G34" s="12">
        <v>108.7561711984617</v>
      </c>
      <c r="H34" s="12">
        <v>84.513220342818173</v>
      </c>
      <c r="I34" s="12">
        <v>107.59909671342388</v>
      </c>
      <c r="J34" s="7"/>
      <c r="K34" s="7"/>
    </row>
    <row r="35" spans="1:11" ht="15" customHeight="1" x14ac:dyDescent="0.25">
      <c r="A35" s="3"/>
      <c r="E35" s="6">
        <v>38626</v>
      </c>
      <c r="F35" s="12">
        <v>106.78232935452914</v>
      </c>
      <c r="G35" s="12">
        <v>111.30158254006908</v>
      </c>
      <c r="H35" s="12">
        <v>86.192804713567995</v>
      </c>
      <c r="I35" s="12">
        <v>108.32434819661836</v>
      </c>
      <c r="J35" s="7"/>
      <c r="K35" s="7"/>
    </row>
    <row r="36" spans="1:11" ht="15" customHeight="1" x14ac:dyDescent="0.25">
      <c r="A36" s="3"/>
      <c r="E36" s="6">
        <v>38718</v>
      </c>
      <c r="F36" s="12">
        <v>104.70591608334388</v>
      </c>
      <c r="G36" s="12">
        <v>114.56036293682901</v>
      </c>
      <c r="H36" s="12">
        <v>86.406146839182867</v>
      </c>
      <c r="I36" s="12">
        <v>108.06109087897926</v>
      </c>
      <c r="J36" s="7"/>
      <c r="K36" s="7"/>
    </row>
    <row r="37" spans="1:11" ht="15" customHeight="1" x14ac:dyDescent="0.25">
      <c r="A37" s="3"/>
      <c r="E37" s="6">
        <v>38808</v>
      </c>
      <c r="F37" s="12">
        <v>108.84824072168054</v>
      </c>
      <c r="G37" s="12">
        <v>115.95036245653093</v>
      </c>
      <c r="H37" s="12">
        <v>87.902774174935701</v>
      </c>
      <c r="I37" s="12">
        <v>107.99001485350921</v>
      </c>
      <c r="J37" s="7"/>
      <c r="K37" s="7"/>
    </row>
    <row r="38" spans="1:11" ht="15" customHeight="1" x14ac:dyDescent="0.25">
      <c r="A38" s="3"/>
      <c r="E38" s="6">
        <v>38899</v>
      </c>
      <c r="F38" s="12">
        <v>110.30529937030455</v>
      </c>
      <c r="G38" s="12">
        <v>117.91157964985426</v>
      </c>
      <c r="H38" s="12">
        <v>88.737717675637541</v>
      </c>
      <c r="I38" s="12">
        <v>109.94426052468597</v>
      </c>
      <c r="J38" s="7"/>
      <c r="K38" s="7"/>
    </row>
    <row r="39" spans="1:11" ht="15" customHeight="1" x14ac:dyDescent="0.25">
      <c r="A39" s="3"/>
      <c r="E39" s="6">
        <v>38991</v>
      </c>
      <c r="F39" s="12">
        <v>114.4721069751005</v>
      </c>
      <c r="G39" s="12">
        <v>117.33598030946364</v>
      </c>
      <c r="H39" s="12">
        <v>89.330550188330989</v>
      </c>
      <c r="I39" s="12">
        <v>111.33162313835155</v>
      </c>
      <c r="J39" s="7"/>
      <c r="K39" s="7"/>
    </row>
    <row r="40" spans="1:11" ht="15" customHeight="1" x14ac:dyDescent="0.25">
      <c r="A40" s="3"/>
      <c r="E40" s="6">
        <v>39083</v>
      </c>
      <c r="F40" s="12">
        <v>113.89830355592538</v>
      </c>
      <c r="G40" s="12">
        <v>116.1082709858666</v>
      </c>
      <c r="H40" s="12">
        <v>90.468051612632109</v>
      </c>
      <c r="I40" s="12">
        <v>104.07289777990928</v>
      </c>
      <c r="J40" s="7"/>
      <c r="K40" s="7"/>
    </row>
    <row r="41" spans="1:11" ht="15" customHeight="1" x14ac:dyDescent="0.25">
      <c r="A41" s="3"/>
      <c r="E41" s="6">
        <v>39173</v>
      </c>
      <c r="F41" s="12">
        <v>115.1618823406618</v>
      </c>
      <c r="G41" s="12">
        <v>116.79341199548688</v>
      </c>
      <c r="H41" s="12">
        <v>91.65371663801902</v>
      </c>
      <c r="I41" s="12">
        <v>106.20345339776181</v>
      </c>
      <c r="J41" s="7"/>
      <c r="K41" s="7"/>
    </row>
    <row r="42" spans="1:11" ht="15" customHeight="1" x14ac:dyDescent="0.25">
      <c r="A42" s="3"/>
      <c r="E42" s="6">
        <v>39264</v>
      </c>
      <c r="F42" s="12">
        <v>119.55361109258781</v>
      </c>
      <c r="G42" s="12">
        <v>117.56281582759152</v>
      </c>
      <c r="H42" s="12">
        <v>91.989892108684884</v>
      </c>
      <c r="I42" s="12">
        <v>106.22277503575366</v>
      </c>
      <c r="J42" s="7"/>
      <c r="K42" s="7"/>
    </row>
    <row r="43" spans="1:11" ht="15" customHeight="1" x14ac:dyDescent="0.25">
      <c r="A43" s="3"/>
      <c r="E43" s="6">
        <v>39356</v>
      </c>
      <c r="F43" s="12">
        <v>117.70927057189311</v>
      </c>
      <c r="G43" s="12">
        <v>118.49611084942823</v>
      </c>
      <c r="H43" s="12">
        <v>93.031712822104183</v>
      </c>
      <c r="I43" s="12">
        <v>106.15721947828128</v>
      </c>
      <c r="J43" s="7"/>
      <c r="K43" s="7"/>
    </row>
    <row r="44" spans="1:11" ht="15" customHeight="1" x14ac:dyDescent="0.25">
      <c r="A44" s="3"/>
      <c r="E44" s="6">
        <v>39448</v>
      </c>
      <c r="F44" s="12">
        <v>119.49994185295465</v>
      </c>
      <c r="G44" s="12">
        <v>116.88500568352738</v>
      </c>
      <c r="H44" s="12">
        <v>92.538763213675878</v>
      </c>
      <c r="I44" s="12">
        <v>105.88464637089609</v>
      </c>
      <c r="J44" s="7"/>
      <c r="K44" s="7"/>
    </row>
    <row r="45" spans="1:11" ht="15" customHeight="1" x14ac:dyDescent="0.25">
      <c r="A45" s="3"/>
      <c r="E45" s="6">
        <v>39539</v>
      </c>
      <c r="F45" s="12">
        <v>116.08933576745564</v>
      </c>
      <c r="G45" s="12">
        <v>116.36156503025457</v>
      </c>
      <c r="H45" s="12">
        <v>93.252166351906212</v>
      </c>
      <c r="I45" s="12">
        <v>105.73593876420873</v>
      </c>
      <c r="J45" s="7"/>
      <c r="K45" s="7"/>
    </row>
    <row r="46" spans="1:11" ht="15" customHeight="1" x14ac:dyDescent="0.25">
      <c r="A46" s="3"/>
      <c r="E46" s="6">
        <v>39630</v>
      </c>
      <c r="F46" s="12">
        <v>111.11046682252008</v>
      </c>
      <c r="G46" s="12">
        <v>114.60114614291143</v>
      </c>
      <c r="H46" s="12">
        <v>93.818815967365126</v>
      </c>
      <c r="I46" s="12">
        <v>105.46095045207457</v>
      </c>
      <c r="J46" s="7"/>
      <c r="K46" s="7"/>
    </row>
    <row r="47" spans="1:11" ht="15" customHeight="1" x14ac:dyDescent="0.25">
      <c r="A47" s="3"/>
      <c r="E47" s="6">
        <v>39722</v>
      </c>
      <c r="F47" s="12">
        <v>100.76950607870178</v>
      </c>
      <c r="G47" s="12">
        <v>113.42803912828425</v>
      </c>
      <c r="H47" s="12">
        <v>94.8932844909164</v>
      </c>
      <c r="I47" s="12">
        <v>106.08614345281123</v>
      </c>
      <c r="J47" s="7"/>
      <c r="K47" s="7"/>
    </row>
    <row r="48" spans="1:11" ht="15" customHeight="1" x14ac:dyDescent="0.25">
      <c r="A48" s="3"/>
      <c r="E48" s="6">
        <v>39814</v>
      </c>
      <c r="F48" s="12">
        <v>91.735291455219198</v>
      </c>
      <c r="G48" s="12">
        <v>101.13451464192936</v>
      </c>
      <c r="H48" s="12">
        <v>98.440582197730976</v>
      </c>
      <c r="I48" s="12">
        <v>106.92801482245657</v>
      </c>
      <c r="J48" s="7"/>
      <c r="K48" s="7"/>
    </row>
    <row r="49" spans="1:11" ht="15" customHeight="1" x14ac:dyDescent="0.25">
      <c r="A49" s="3"/>
      <c r="E49" s="6">
        <v>39904</v>
      </c>
      <c r="F49" s="12">
        <v>90.170958756187986</v>
      </c>
      <c r="G49" s="12">
        <v>100.48973552427907</v>
      </c>
      <c r="H49" s="12">
        <v>99.157864283699766</v>
      </c>
      <c r="I49" s="12">
        <v>106.13030719679261</v>
      </c>
      <c r="J49" s="7"/>
      <c r="K49" s="7"/>
    </row>
    <row r="50" spans="1:11" ht="15" customHeight="1" x14ac:dyDescent="0.25">
      <c r="A50" s="3"/>
      <c r="E50" s="6">
        <v>39995</v>
      </c>
      <c r="F50" s="12">
        <v>93.123411224602549</v>
      </c>
      <c r="G50" s="12">
        <v>98.872731960804302</v>
      </c>
      <c r="H50" s="12">
        <v>100.19322008422165</v>
      </c>
      <c r="I50" s="12">
        <v>106.31144755296631</v>
      </c>
      <c r="J50" s="7"/>
      <c r="K50" s="7"/>
    </row>
    <row r="51" spans="1:11" ht="15" customHeight="1" x14ac:dyDescent="0.25">
      <c r="A51" s="3"/>
      <c r="E51" s="6">
        <v>40087</v>
      </c>
      <c r="F51" s="12">
        <v>92.417786359701807</v>
      </c>
      <c r="G51" s="12">
        <v>99.621238612932828</v>
      </c>
      <c r="H51" s="12">
        <v>99.869004702416021</v>
      </c>
      <c r="I51" s="12">
        <v>106.62576919958389</v>
      </c>
      <c r="J51" s="7"/>
      <c r="K51" s="7"/>
    </row>
    <row r="52" spans="1:11" ht="15" customHeight="1" x14ac:dyDescent="0.25">
      <c r="A52" s="3"/>
      <c r="E52" s="6">
        <v>40179</v>
      </c>
      <c r="F52" s="12">
        <v>96.121479325262328</v>
      </c>
      <c r="G52" s="12">
        <v>99.937476985716614</v>
      </c>
      <c r="H52" s="12">
        <v>99.057981379434622</v>
      </c>
      <c r="I52" s="12">
        <v>100.69126610208382</v>
      </c>
      <c r="J52" s="7"/>
      <c r="K52" s="7"/>
    </row>
    <row r="53" spans="1:11" ht="15" customHeight="1" x14ac:dyDescent="0.25">
      <c r="A53" s="3"/>
      <c r="E53" s="6">
        <v>40269</v>
      </c>
      <c r="F53" s="12">
        <v>99.879743534483453</v>
      </c>
      <c r="G53" s="12">
        <v>99.682160633589007</v>
      </c>
      <c r="H53" s="12">
        <v>99.247403327329039</v>
      </c>
      <c r="I53" s="12">
        <v>100.70541230132784</v>
      </c>
      <c r="J53" s="7"/>
      <c r="K53" s="7"/>
    </row>
    <row r="54" spans="1:11" ht="15" customHeight="1" x14ac:dyDescent="0.25">
      <c r="A54" s="3"/>
      <c r="E54" s="6">
        <v>40360</v>
      </c>
      <c r="F54" s="12">
        <v>103.16484220244901</v>
      </c>
      <c r="G54" s="12">
        <v>100.34581462347577</v>
      </c>
      <c r="H54" s="12">
        <v>100.21907973581135</v>
      </c>
      <c r="I54" s="12">
        <v>100.23686258002522</v>
      </c>
      <c r="J54" s="7"/>
      <c r="K54" s="7"/>
    </row>
    <row r="55" spans="1:11" ht="15" customHeight="1" x14ac:dyDescent="0.25">
      <c r="A55" s="3"/>
      <c r="E55" s="6">
        <v>40452</v>
      </c>
      <c r="F55" s="12">
        <v>100.83393493780521</v>
      </c>
      <c r="G55" s="12">
        <v>100.03454775721859</v>
      </c>
      <c r="H55" s="12">
        <v>101.47553555742499</v>
      </c>
      <c r="I55" s="12">
        <v>98.366459016563127</v>
      </c>
      <c r="J55" s="7"/>
      <c r="K55" s="7"/>
    </row>
    <row r="56" spans="1:11" ht="15" customHeight="1" x14ac:dyDescent="0.25">
      <c r="A56" s="3"/>
      <c r="E56" s="6">
        <v>40544</v>
      </c>
      <c r="F56" s="12">
        <v>100.90338924791871</v>
      </c>
      <c r="G56" s="12">
        <v>101.36859676279089</v>
      </c>
      <c r="H56" s="12">
        <v>102.61045101656714</v>
      </c>
      <c r="I56" s="12">
        <v>97.758172449069363</v>
      </c>
      <c r="J56" s="7"/>
      <c r="K56" s="7"/>
    </row>
    <row r="57" spans="1:11" ht="15" customHeight="1" x14ac:dyDescent="0.25">
      <c r="A57" s="3"/>
      <c r="E57" s="6">
        <v>40634</v>
      </c>
      <c r="F57" s="12">
        <v>99.83155074787409</v>
      </c>
      <c r="G57" s="12">
        <v>101.52372461898457</v>
      </c>
      <c r="H57" s="12">
        <v>103.8255313956373</v>
      </c>
      <c r="I57" s="12">
        <v>97.304113956260636</v>
      </c>
      <c r="J57" s="7"/>
      <c r="K57" s="7"/>
    </row>
    <row r="58" spans="1:11" ht="15" customHeight="1" x14ac:dyDescent="0.25">
      <c r="A58" s="3"/>
      <c r="E58" s="6">
        <v>40725</v>
      </c>
      <c r="F58" s="12">
        <v>99.599026995369826</v>
      </c>
      <c r="G58" s="12">
        <v>100.83571867339982</v>
      </c>
      <c r="H58" s="12">
        <v>104.55509681611122</v>
      </c>
      <c r="I58" s="12">
        <v>96.507441418346247</v>
      </c>
      <c r="J58" s="7"/>
      <c r="K58" s="7"/>
    </row>
    <row r="59" spans="1:11" ht="15" customHeight="1" x14ac:dyDescent="0.25">
      <c r="A59" s="3"/>
      <c r="E59" s="6">
        <v>40817</v>
      </c>
      <c r="F59" s="12">
        <v>102.4673998026544</v>
      </c>
      <c r="G59" s="12">
        <v>102.21004530811966</v>
      </c>
      <c r="H59" s="12">
        <v>105.37581750843874</v>
      </c>
      <c r="I59" s="12">
        <v>96.328371237671675</v>
      </c>
      <c r="J59" s="7"/>
      <c r="K59" s="7"/>
    </row>
    <row r="60" spans="1:11" ht="15" customHeight="1" x14ac:dyDescent="0.25">
      <c r="A60" s="3"/>
      <c r="E60" s="6">
        <v>40909</v>
      </c>
      <c r="F60" s="12">
        <v>101.2755947669592</v>
      </c>
      <c r="G60" s="12">
        <v>101.80423555503499</v>
      </c>
      <c r="H60" s="12">
        <v>105.54261226119218</v>
      </c>
      <c r="I60" s="12">
        <v>95.191844888650436</v>
      </c>
      <c r="J60" s="7"/>
      <c r="K60" s="7"/>
    </row>
    <row r="61" spans="1:11" ht="15" customHeight="1" x14ac:dyDescent="0.25">
      <c r="A61" s="3"/>
      <c r="E61" s="6">
        <v>41000</v>
      </c>
      <c r="F61" s="12">
        <v>100.46849444897057</v>
      </c>
      <c r="G61" s="12">
        <v>103.0714641423772</v>
      </c>
      <c r="H61" s="12">
        <v>105.54616796328575</v>
      </c>
      <c r="I61" s="12">
        <v>94.056008598128898</v>
      </c>
      <c r="J61" s="7"/>
      <c r="K61" s="7"/>
    </row>
    <row r="62" spans="1:11" ht="15" customHeight="1" x14ac:dyDescent="0.25">
      <c r="A62" s="3"/>
      <c r="E62" s="6">
        <v>41091</v>
      </c>
      <c r="F62" s="12">
        <v>100.67879024508414</v>
      </c>
      <c r="G62" s="12">
        <v>104.08009012751494</v>
      </c>
      <c r="H62" s="12">
        <v>105.74334780665708</v>
      </c>
      <c r="I62" s="12">
        <v>93.299014423947796</v>
      </c>
      <c r="J62" s="7"/>
      <c r="K62" s="7"/>
    </row>
    <row r="63" spans="1:11" ht="15" customHeight="1" x14ac:dyDescent="0.25">
      <c r="A63" s="3"/>
      <c r="E63" s="6">
        <v>41183</v>
      </c>
      <c r="F63" s="12">
        <v>99.39291907509795</v>
      </c>
      <c r="G63" s="12">
        <v>104.03189179305387</v>
      </c>
      <c r="H63" s="12">
        <v>106.1693855665971</v>
      </c>
      <c r="I63" s="12">
        <v>92.440926679559254</v>
      </c>
      <c r="J63" s="7"/>
      <c r="K63" s="7"/>
    </row>
    <row r="64" spans="1:11" ht="15" customHeight="1" x14ac:dyDescent="0.25">
      <c r="A64" s="3"/>
      <c r="E64" s="6">
        <v>41275</v>
      </c>
      <c r="F64" s="12">
        <v>95.525319091978318</v>
      </c>
      <c r="G64" s="12">
        <v>105.21249819888216</v>
      </c>
      <c r="H64" s="12">
        <v>107.30106856929054</v>
      </c>
      <c r="I64" s="12">
        <v>91.057359387642094</v>
      </c>
      <c r="J64" s="7"/>
      <c r="K64" s="7"/>
    </row>
    <row r="65" spans="1:11" ht="15" customHeight="1" x14ac:dyDescent="0.25">
      <c r="A65" s="3"/>
      <c r="E65" s="6">
        <v>41365</v>
      </c>
      <c r="F65" s="12">
        <v>96.678209096775049</v>
      </c>
      <c r="G65" s="12">
        <v>106.16028642618618</v>
      </c>
      <c r="H65" s="12">
        <v>108.41012437684302</v>
      </c>
      <c r="I65" s="12">
        <v>90.749938326021578</v>
      </c>
      <c r="J65" s="7"/>
      <c r="K65" s="7"/>
    </row>
    <row r="66" spans="1:11" ht="15" customHeight="1" x14ac:dyDescent="0.25">
      <c r="A66" s="3"/>
      <c r="E66" s="6">
        <v>41456</v>
      </c>
      <c r="F66" s="12">
        <v>99.681495935022198</v>
      </c>
      <c r="G66" s="12">
        <v>108.31278022654902</v>
      </c>
      <c r="H66" s="12">
        <v>109.86634600698694</v>
      </c>
      <c r="I66" s="12">
        <v>89.822154673162416</v>
      </c>
      <c r="J66" s="7"/>
      <c r="K66" s="7"/>
    </row>
    <row r="67" spans="1:11" ht="15" customHeight="1" x14ac:dyDescent="0.25">
      <c r="A67" s="3"/>
      <c r="E67" s="6">
        <v>41548</v>
      </c>
      <c r="F67" s="12">
        <v>101.51121110470045</v>
      </c>
      <c r="G67" s="12">
        <v>108.875740143567</v>
      </c>
      <c r="H67" s="12">
        <v>111.25662552557722</v>
      </c>
      <c r="I67" s="12">
        <v>89.194891496926658</v>
      </c>
      <c r="J67" s="7"/>
      <c r="K67" s="7"/>
    </row>
    <row r="68" spans="1:11" ht="15" customHeight="1" x14ac:dyDescent="0.25">
      <c r="A68" s="3"/>
      <c r="E68" s="6">
        <v>41640</v>
      </c>
      <c r="F68" s="12">
        <v>102.5875596248823</v>
      </c>
      <c r="G68" s="12">
        <v>111.22085875612906</v>
      </c>
      <c r="H68" s="12">
        <v>112.68310855639302</v>
      </c>
      <c r="I68" s="12">
        <v>89.534400278783636</v>
      </c>
      <c r="J68" s="7"/>
      <c r="K68" s="7"/>
    </row>
    <row r="69" spans="1:11" ht="15" customHeight="1" x14ac:dyDescent="0.25">
      <c r="A69" s="3"/>
      <c r="E69" s="6">
        <v>41730</v>
      </c>
      <c r="F69" s="12">
        <v>104.51043892482407</v>
      </c>
      <c r="G69" s="12">
        <v>112.17732605414898</v>
      </c>
      <c r="H69" s="12">
        <v>113.90433060271575</v>
      </c>
      <c r="I69" s="12">
        <v>88.946815466281166</v>
      </c>
      <c r="J69" s="7"/>
      <c r="K69" s="7"/>
    </row>
    <row r="70" spans="1:11" ht="15" customHeight="1" x14ac:dyDescent="0.25">
      <c r="A70" s="3"/>
      <c r="E70" s="6">
        <v>41821</v>
      </c>
      <c r="F70" s="12">
        <v>106.23429747899537</v>
      </c>
      <c r="G70" s="12">
        <v>113.52544695107616</v>
      </c>
      <c r="H70" s="12">
        <v>114.77192191354956</v>
      </c>
      <c r="I70" s="12">
        <v>88.703914874383472</v>
      </c>
      <c r="J70" s="7"/>
      <c r="K70" s="7"/>
    </row>
    <row r="71" spans="1:11" ht="15" customHeight="1" x14ac:dyDescent="0.25">
      <c r="A71" s="3"/>
      <c r="E71" s="6">
        <v>41913</v>
      </c>
      <c r="F71" s="12">
        <v>105.7419965665861</v>
      </c>
      <c r="G71" s="12">
        <v>114.73588239606391</v>
      </c>
      <c r="H71" s="12">
        <v>115.4765974193684</v>
      </c>
      <c r="I71" s="12">
        <v>88.717025985877953</v>
      </c>
      <c r="J71" s="7"/>
      <c r="K71" s="7"/>
    </row>
    <row r="72" spans="1:11" ht="15" customHeight="1" x14ac:dyDescent="0.25">
      <c r="A72" s="3"/>
      <c r="E72" s="6">
        <v>42005</v>
      </c>
      <c r="F72" s="12">
        <v>113.0319286875616</v>
      </c>
      <c r="G72" s="12">
        <v>113.83427019548131</v>
      </c>
      <c r="H72" s="12">
        <v>114.72666752326764</v>
      </c>
      <c r="I72" s="12">
        <v>88.877464587060373</v>
      </c>
      <c r="J72" s="7"/>
      <c r="K72" s="7"/>
    </row>
    <row r="73" spans="1:11" ht="15" customHeight="1" x14ac:dyDescent="0.25">
      <c r="A73" s="3"/>
      <c r="E73" s="6">
        <v>42095</v>
      </c>
      <c r="F73" s="12">
        <v>112.71068639607189</v>
      </c>
      <c r="G73" s="12">
        <v>114.90895823344678</v>
      </c>
      <c r="H73" s="12">
        <v>114.93419122727482</v>
      </c>
      <c r="I73" s="12">
        <v>89.550271624276945</v>
      </c>
      <c r="J73" s="7"/>
      <c r="K73" s="7"/>
    </row>
    <row r="74" spans="1:11" ht="15" customHeight="1" x14ac:dyDescent="0.25">
      <c r="A74" s="3"/>
      <c r="E74" s="6">
        <v>42186</v>
      </c>
      <c r="F74" s="12">
        <v>113.52964162413556</v>
      </c>
      <c r="G74" s="12">
        <v>116.75844292415587</v>
      </c>
      <c r="H74" s="12">
        <v>115.85608780644698</v>
      </c>
      <c r="I74" s="12">
        <v>89.79627747942331</v>
      </c>
      <c r="J74" s="7"/>
      <c r="K74" s="7"/>
    </row>
    <row r="75" spans="1:11" ht="15" customHeight="1" x14ac:dyDescent="0.25">
      <c r="A75" s="3"/>
      <c r="E75" s="6">
        <v>42278</v>
      </c>
      <c r="F75" s="12">
        <v>114.85636069079335</v>
      </c>
      <c r="G75" s="12">
        <v>116.50321083485076</v>
      </c>
      <c r="H75" s="12">
        <v>116.69297078101803</v>
      </c>
      <c r="I75" s="12">
        <v>90.583634227591645</v>
      </c>
      <c r="J75" s="7"/>
      <c r="K75" s="7"/>
    </row>
    <row r="76" spans="1:11" ht="15" customHeight="1" x14ac:dyDescent="0.25">
      <c r="A76" s="3"/>
      <c r="E76" s="6">
        <v>42370</v>
      </c>
      <c r="F76" s="12">
        <v>112.77988299074899</v>
      </c>
      <c r="G76" s="12">
        <v>117.53719992955629</v>
      </c>
      <c r="H76" s="12">
        <v>118.08195731702882</v>
      </c>
      <c r="I76" s="12">
        <v>90.078511405804434</v>
      </c>
      <c r="J76" s="7"/>
      <c r="K76" s="7"/>
    </row>
    <row r="77" spans="1:11" ht="15" customHeight="1" x14ac:dyDescent="0.25">
      <c r="A77" s="3"/>
      <c r="E77" s="6">
        <v>42461</v>
      </c>
      <c r="F77" s="12">
        <v>114.38164885691928</v>
      </c>
      <c r="G77" s="12">
        <v>117.82773814148233</v>
      </c>
      <c r="H77" s="12">
        <v>120.00429916707678</v>
      </c>
      <c r="I77" s="12">
        <v>90.267242405474917</v>
      </c>
      <c r="J77" s="7"/>
      <c r="K77" s="7"/>
    </row>
    <row r="78" spans="1:11" ht="15" customHeight="1" x14ac:dyDescent="0.25">
      <c r="A78" s="3"/>
      <c r="E78" s="6">
        <v>42552</v>
      </c>
      <c r="F78" s="12">
        <v>112.49368999861156</v>
      </c>
      <c r="G78" s="12">
        <v>118.3471341792759</v>
      </c>
      <c r="H78" s="12">
        <v>121.86554759024413</v>
      </c>
      <c r="I78" s="12">
        <v>91.467944194969135</v>
      </c>
      <c r="J78" s="7"/>
      <c r="K78" s="7"/>
    </row>
    <row r="79" spans="1:11" ht="15" customHeight="1" x14ac:dyDescent="0.25">
      <c r="A79" s="3"/>
      <c r="E79" s="6">
        <v>42644</v>
      </c>
      <c r="F79" s="12">
        <v>115.2729576937561</v>
      </c>
      <c r="G79" s="12">
        <v>120.23285188365327</v>
      </c>
      <c r="H79" s="12">
        <v>124.87334831576898</v>
      </c>
      <c r="I79" s="12">
        <v>92.220107959652282</v>
      </c>
      <c r="J79" s="7"/>
      <c r="K79" s="7"/>
    </row>
    <row r="80" spans="1:11" ht="15" customHeight="1" x14ac:dyDescent="0.25">
      <c r="A80" s="3"/>
      <c r="E80" s="6">
        <v>42736</v>
      </c>
      <c r="F80" s="12">
        <v>116.34402304749148</v>
      </c>
      <c r="G80" s="12">
        <v>120.87577721920889</v>
      </c>
      <c r="H80" s="12">
        <v>128.09158195610485</v>
      </c>
      <c r="I80" s="12">
        <v>94.2744121132869</v>
      </c>
      <c r="J80" s="7"/>
      <c r="K80" s="7"/>
    </row>
    <row r="81" spans="1:11" ht="15" customHeight="1" x14ac:dyDescent="0.25">
      <c r="A81" s="3"/>
      <c r="E81" s="6">
        <v>42826</v>
      </c>
      <c r="F81" s="12">
        <v>119.46721199253012</v>
      </c>
      <c r="G81" s="12">
        <v>122.99094258921114</v>
      </c>
      <c r="H81" s="12">
        <v>133.21696490117975</v>
      </c>
      <c r="I81" s="12">
        <v>95.603464783727048</v>
      </c>
      <c r="J81" s="7"/>
      <c r="K81" s="7"/>
    </row>
    <row r="82" spans="1:11" ht="15" customHeight="1" x14ac:dyDescent="0.25">
      <c r="A82" s="3"/>
      <c r="E82" s="6">
        <v>42917</v>
      </c>
      <c r="F82" s="12">
        <v>117.47429852274291</v>
      </c>
      <c r="G82" s="12">
        <v>126.25090266548587</v>
      </c>
      <c r="H82" s="12">
        <v>137.9250377187262</v>
      </c>
      <c r="I82" s="12">
        <v>96.768628560486221</v>
      </c>
      <c r="J82" s="7"/>
      <c r="K82" s="7"/>
    </row>
    <row r="83" spans="1:11" ht="15" customHeight="1" x14ac:dyDescent="0.25">
      <c r="A83" s="3"/>
      <c r="E83" s="6">
        <v>43009</v>
      </c>
      <c r="F83" s="12">
        <v>120.00603054121208</v>
      </c>
      <c r="G83" s="12">
        <v>129.85077896766245</v>
      </c>
      <c r="H83" s="12">
        <v>140.49419410416107</v>
      </c>
      <c r="I83" s="12">
        <v>98.362663694814728</v>
      </c>
      <c r="J83" s="7"/>
      <c r="K83" s="7"/>
    </row>
    <row r="84" spans="1:11" ht="15" customHeight="1" x14ac:dyDescent="0.25">
      <c r="A84" s="3"/>
      <c r="E84" s="6">
        <v>43101</v>
      </c>
      <c r="F84" s="12">
        <v>121.24055191049285</v>
      </c>
      <c r="G84" s="12">
        <v>133.75122075764074</v>
      </c>
      <c r="H84" s="12">
        <v>144.92168970195945</v>
      </c>
      <c r="I84" s="12">
        <v>98.298143225091906</v>
      </c>
      <c r="J84" s="7"/>
      <c r="K84" s="7"/>
    </row>
    <row r="85" spans="1:11" ht="15" customHeight="1" x14ac:dyDescent="0.25">
      <c r="A85" s="3"/>
      <c r="E85" s="6">
        <v>43191</v>
      </c>
      <c r="F85" s="12">
        <v>121.23945661988809</v>
      </c>
      <c r="G85" s="12">
        <v>135.29567403095649</v>
      </c>
      <c r="H85" s="12">
        <v>147.28008992693839</v>
      </c>
      <c r="I85" s="12">
        <v>100.14370468256446</v>
      </c>
      <c r="J85" s="7"/>
      <c r="K85" s="7"/>
    </row>
    <row r="86" spans="1:11" ht="15" customHeight="1" x14ac:dyDescent="0.25">
      <c r="A86" s="3"/>
      <c r="E86" s="6">
        <v>43282</v>
      </c>
      <c r="F86" s="12">
        <v>121.03431513250278</v>
      </c>
      <c r="G86" s="12">
        <v>136.94233810794574</v>
      </c>
      <c r="H86" s="12">
        <v>149.72576647603256</v>
      </c>
      <c r="I86" s="12">
        <v>102.34568135513689</v>
      </c>
      <c r="J86" s="7"/>
      <c r="K86" s="7"/>
    </row>
    <row r="87" spans="1:11" ht="15" customHeight="1" x14ac:dyDescent="0.25">
      <c r="A87" s="3"/>
      <c r="E87" s="6">
        <v>43374</v>
      </c>
      <c r="F87" s="12">
        <v>123.71404024033252</v>
      </c>
      <c r="G87" s="12">
        <v>139.259481463443</v>
      </c>
      <c r="H87" s="12">
        <v>154.46874982322504</v>
      </c>
      <c r="I87" s="12">
        <v>104.42137732226249</v>
      </c>
      <c r="J87" s="7"/>
      <c r="K87" s="7"/>
    </row>
    <row r="88" spans="1:11" ht="15" customHeight="1" x14ac:dyDescent="0.25">
      <c r="A88" s="3"/>
      <c r="E88" s="6">
        <v>43466</v>
      </c>
      <c r="F88" s="12">
        <v>124.502971620054</v>
      </c>
      <c r="G88" s="12">
        <v>140.79710944813749</v>
      </c>
      <c r="H88" s="12">
        <v>158.10623306495864</v>
      </c>
      <c r="I88" s="12">
        <v>110.91310265827785</v>
      </c>
      <c r="J88" s="7"/>
      <c r="K88" s="7"/>
    </row>
    <row r="89" spans="1:11" ht="15" customHeight="1" x14ac:dyDescent="0.25">
      <c r="A89" s="3"/>
      <c r="E89" s="6">
        <v>43556</v>
      </c>
      <c r="F89" s="12">
        <v>122.80713961959269</v>
      </c>
      <c r="G89" s="12">
        <v>142.83567991250149</v>
      </c>
      <c r="H89" s="12">
        <v>162.06308300382483</v>
      </c>
      <c r="I89" s="12">
        <v>113.79271677756482</v>
      </c>
      <c r="J89" s="7"/>
      <c r="K89" s="7"/>
    </row>
    <row r="90" spans="1:11" ht="15" customHeight="1" x14ac:dyDescent="0.25">
      <c r="A90" s="3"/>
      <c r="E90" s="6">
        <v>43647</v>
      </c>
      <c r="F90" s="12">
        <v>125.29847474340401</v>
      </c>
      <c r="G90" s="12">
        <v>145.88869049675461</v>
      </c>
      <c r="H90" s="12">
        <v>166.58690580379474</v>
      </c>
      <c r="I90" s="12">
        <v>116.52258820241485</v>
      </c>
      <c r="J90" s="7"/>
      <c r="K90" s="7"/>
    </row>
    <row r="91" spans="1:11" ht="15" customHeight="1" x14ac:dyDescent="0.25">
      <c r="A91" s="3"/>
      <c r="E91" s="6">
        <v>43739</v>
      </c>
      <c r="F91" s="12">
        <v>123.27238041117855</v>
      </c>
      <c r="G91" s="12">
        <v>148.0544135602475</v>
      </c>
      <c r="H91" s="12">
        <v>171.57814180624817</v>
      </c>
      <c r="I91" s="12">
        <v>119.04130172635385</v>
      </c>
      <c r="J91" s="7"/>
      <c r="K91" s="7"/>
    </row>
    <row r="92" spans="1:11" ht="15" customHeight="1" x14ac:dyDescent="0.25">
      <c r="A92" s="3"/>
      <c r="E92" s="6">
        <v>43831</v>
      </c>
      <c r="F92" s="12">
        <v>119.8430255276804</v>
      </c>
      <c r="G92" s="12">
        <v>149.11764185435507</v>
      </c>
      <c r="H92" s="12">
        <v>176.60040939060923</v>
      </c>
      <c r="I92" s="12">
        <v>117.80575198262433</v>
      </c>
      <c r="J92" s="7"/>
      <c r="K92" s="7"/>
    </row>
    <row r="93" spans="1:11" ht="15" customHeight="1" x14ac:dyDescent="0.25">
      <c r="A93" s="3"/>
      <c r="E93" s="6">
        <v>43922</v>
      </c>
      <c r="F93" s="12">
        <v>92.087524027937633</v>
      </c>
      <c r="G93" s="12">
        <v>120.49128596021279</v>
      </c>
      <c r="H93" s="12">
        <v>161.66549086063344</v>
      </c>
      <c r="I93" s="12">
        <v>119.73515554781156</v>
      </c>
      <c r="J93" s="7"/>
      <c r="K93" s="7"/>
    </row>
    <row r="94" spans="1:11" ht="15" customHeight="1" x14ac:dyDescent="0.25">
      <c r="A94" s="3"/>
      <c r="E94" s="6">
        <v>44013</v>
      </c>
      <c r="F94" s="12">
        <v>119.47848704287323</v>
      </c>
      <c r="G94" s="12">
        <v>132.06680693617849</v>
      </c>
      <c r="H94" s="12">
        <v>176.05671021593616</v>
      </c>
      <c r="I94" s="12">
        <v>121.10285149423544</v>
      </c>
      <c r="J94" s="7"/>
      <c r="K94" s="7"/>
    </row>
    <row r="95" spans="1:11" ht="15" customHeight="1" x14ac:dyDescent="0.25">
      <c r="A95" s="3"/>
      <c r="E95" s="6">
        <v>44105</v>
      </c>
      <c r="F95" s="12">
        <v>120.84147955720623</v>
      </c>
      <c r="G95" s="12">
        <v>135.38482409714493</v>
      </c>
      <c r="H95" s="12">
        <v>186.56865858714178</v>
      </c>
      <c r="I95" s="12">
        <v>122.82489248026</v>
      </c>
      <c r="J95" s="7"/>
      <c r="K95" s="7"/>
    </row>
    <row r="96" spans="1:11" ht="15" customHeight="1" x14ac:dyDescent="0.25">
      <c r="A96" s="3"/>
      <c r="E96" s="6">
        <v>44197</v>
      </c>
      <c r="F96" s="12">
        <v>122.02593970296363</v>
      </c>
      <c r="G96" s="12">
        <v>138.59110875549709</v>
      </c>
      <c r="H96" s="12">
        <v>198.41981366504803</v>
      </c>
      <c r="I96" s="12">
        <v>130.68879914294735</v>
      </c>
      <c r="J96" s="7"/>
      <c r="K96" s="7"/>
    </row>
    <row r="97" spans="1:11" ht="15" customHeight="1" x14ac:dyDescent="0.25">
      <c r="A97" s="3"/>
      <c r="E97" s="6">
        <v>44287</v>
      </c>
      <c r="F97" s="12">
        <v>123.66874675238282</v>
      </c>
      <c r="G97" s="12">
        <v>144.2030127329551</v>
      </c>
      <c r="H97" s="12">
        <v>205.00562043365019</v>
      </c>
      <c r="I97" s="12">
        <v>131.99853017539562</v>
      </c>
      <c r="J97" s="7"/>
      <c r="K97" s="7"/>
    </row>
    <row r="98" spans="1:11" ht="15" customHeight="1" x14ac:dyDescent="0.25">
      <c r="A98" s="3"/>
      <c r="E98" s="6">
        <v>44378</v>
      </c>
      <c r="F98" s="12">
        <v>120.46051171332766</v>
      </c>
      <c r="G98" s="12">
        <v>148.85145559812699</v>
      </c>
      <c r="H98" s="12">
        <v>215.12902753972079</v>
      </c>
      <c r="I98" s="12">
        <v>133.95588110982109</v>
      </c>
      <c r="J98" s="7"/>
      <c r="K98" s="7"/>
    </row>
    <row r="99" spans="1:11" ht="15" customHeight="1" x14ac:dyDescent="0.25">
      <c r="A99" s="3"/>
      <c r="E99" s="6">
        <v>44470</v>
      </c>
      <c r="F99" s="12">
        <v>121.38100682333832</v>
      </c>
      <c r="G99" s="12">
        <v>153.82860773381037</v>
      </c>
      <c r="H99" s="12">
        <v>221.61139570196426</v>
      </c>
      <c r="I99" s="12">
        <v>134.77463551972619</v>
      </c>
      <c r="J99" s="7"/>
      <c r="K99" s="7"/>
    </row>
    <row r="100" spans="1:11" ht="15" customHeight="1" x14ac:dyDescent="0.25">
      <c r="A100" s="3"/>
      <c r="E100" s="6">
        <v>44562</v>
      </c>
      <c r="F100" s="12">
        <v>126.82891786254682</v>
      </c>
      <c r="G100" s="12">
        <v>158.1165742443942</v>
      </c>
      <c r="H100" s="12">
        <v>222.35744665032661</v>
      </c>
      <c r="I100" s="12">
        <v>127.19813822216778</v>
      </c>
      <c r="J100" s="7"/>
      <c r="K100" s="7"/>
    </row>
    <row r="101" spans="1:11" ht="15" customHeight="1" x14ac:dyDescent="0.25">
      <c r="A101" s="3"/>
      <c r="E101" s="6">
        <v>44652</v>
      </c>
      <c r="F101" s="12">
        <v>128.77093253364234</v>
      </c>
      <c r="G101" s="12">
        <v>160.88241712962065</v>
      </c>
      <c r="H101" s="12">
        <v>225.90797681358987</v>
      </c>
      <c r="I101" s="12">
        <v>127.60458267849657</v>
      </c>
      <c r="J101" s="7"/>
      <c r="K101" s="7"/>
    </row>
    <row r="102" spans="1:11" ht="15" customHeight="1" x14ac:dyDescent="0.25">
      <c r="A102" s="3"/>
      <c r="E102" s="6">
        <v>44743</v>
      </c>
      <c r="F102" s="12">
        <v>130.40304439245037</v>
      </c>
      <c r="G102" s="12">
        <v>156.55872318230345</v>
      </c>
      <c r="H102" s="12">
        <v>225.10212542092646</v>
      </c>
      <c r="I102" s="12">
        <v>126.36592767151835</v>
      </c>
      <c r="J102" s="7"/>
      <c r="K102" s="7"/>
    </row>
    <row r="103" spans="1:11" ht="15" customHeight="1" x14ac:dyDescent="0.25">
      <c r="A103" s="3"/>
      <c r="E103" s="6">
        <v>44835</v>
      </c>
      <c r="F103" s="12">
        <v>127.66932790069194</v>
      </c>
      <c r="G103" s="12">
        <v>156.00418954753391</v>
      </c>
      <c r="H103" s="12">
        <v>225.42019913547952</v>
      </c>
      <c r="I103" s="12">
        <v>125.59927267834129</v>
      </c>
      <c r="J103" s="7"/>
      <c r="K103" s="7"/>
    </row>
    <row r="104" spans="1:11" ht="15" customHeight="1" x14ac:dyDescent="0.25">
      <c r="A104" s="3"/>
      <c r="E104" s="6">
        <v>44927</v>
      </c>
      <c r="F104" s="12">
        <v>124.19442181380769</v>
      </c>
      <c r="G104" s="12">
        <v>147.53189979802201</v>
      </c>
      <c r="H104" s="12">
        <v>226.8269641819582</v>
      </c>
      <c r="I104" s="12">
        <v>129.32627863527131</v>
      </c>
      <c r="J104" s="7"/>
      <c r="K104" s="7"/>
    </row>
    <row r="105" spans="1:11" ht="15" customHeight="1" x14ac:dyDescent="0.25">
      <c r="A105" s="3"/>
      <c r="E105" s="6">
        <v>45017</v>
      </c>
      <c r="F105" s="12">
        <v>124.72383374906056</v>
      </c>
      <c r="G105" s="12">
        <v>146.88922725093386</v>
      </c>
      <c r="H105" s="12">
        <v>227.75564891967264</v>
      </c>
      <c r="I105" s="12">
        <v>127.92028444211358</v>
      </c>
      <c r="J105" s="7"/>
      <c r="K105" s="7"/>
    </row>
    <row r="106" spans="1:11" ht="15" customHeight="1" x14ac:dyDescent="0.25">
      <c r="A106" s="3"/>
      <c r="E106" s="6"/>
      <c r="F106" s="12"/>
      <c r="G106" s="12"/>
      <c r="H106" s="12"/>
      <c r="I106" s="12"/>
      <c r="J106" s="7"/>
      <c r="K106" s="7"/>
    </row>
    <row r="107" spans="1:11" ht="15" customHeight="1" x14ac:dyDescent="0.25">
      <c r="A107" s="3"/>
      <c r="E107" s="6"/>
      <c r="F107" s="12"/>
      <c r="G107" s="12"/>
      <c r="H107" s="12"/>
      <c r="I107" s="12"/>
      <c r="J107" s="7"/>
      <c r="K107" s="7"/>
    </row>
    <row r="108" spans="1:11" ht="15" customHeight="1" x14ac:dyDescent="0.25">
      <c r="A108" s="3"/>
      <c r="E108" s="6"/>
      <c r="F108" s="12"/>
      <c r="G108" s="12"/>
      <c r="H108" s="12"/>
      <c r="I108" s="12"/>
      <c r="J108" s="7"/>
      <c r="K108" s="7"/>
    </row>
    <row r="109" spans="1:11" ht="15" customHeight="1" x14ac:dyDescent="0.25">
      <c r="A109" s="3"/>
      <c r="E109" s="6"/>
      <c r="F109" s="12"/>
      <c r="G109" s="12"/>
      <c r="H109" s="12"/>
      <c r="I109" s="12"/>
      <c r="J109" s="7"/>
      <c r="K109" s="7"/>
    </row>
    <row r="110" spans="1:11" ht="15" customHeight="1" x14ac:dyDescent="0.25">
      <c r="A110" s="8"/>
      <c r="E110" s="6"/>
      <c r="F110" s="12"/>
      <c r="G110" s="12"/>
      <c r="H110" s="12"/>
      <c r="I110" s="12"/>
    </row>
    <row r="111" spans="1:11" ht="15" customHeight="1" x14ac:dyDescent="0.25">
      <c r="A111" s="8"/>
      <c r="E111" s="6"/>
      <c r="F111" s="12"/>
      <c r="G111" s="12"/>
      <c r="H111" s="12"/>
      <c r="I111" s="12"/>
    </row>
    <row r="112" spans="1:11" ht="15" customHeight="1" x14ac:dyDescent="0.25">
      <c r="E112" s="6"/>
      <c r="F112" s="12"/>
      <c r="G112" s="12"/>
      <c r="H112" s="12"/>
      <c r="I112" s="12"/>
    </row>
    <row r="113" spans="5:9" ht="15" customHeight="1" x14ac:dyDescent="0.25">
      <c r="E113" s="6"/>
      <c r="F113" s="12"/>
      <c r="G113" s="12"/>
      <c r="H113" s="12"/>
      <c r="I113" s="12"/>
    </row>
    <row r="114" spans="5:9" ht="15" customHeight="1" x14ac:dyDescent="0.25">
      <c r="E114" s="6"/>
      <c r="F114" s="12"/>
      <c r="G114" s="12"/>
      <c r="H114" s="12"/>
      <c r="I114" s="12"/>
    </row>
    <row r="115" spans="5:9" ht="15" customHeight="1" x14ac:dyDescent="0.25">
      <c r="E115" s="6"/>
      <c r="F115" s="12"/>
      <c r="G115" s="12"/>
      <c r="H115" s="12"/>
      <c r="I115" s="12"/>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M22"/>
  <sheetViews>
    <sheetView zoomScale="75" zoomScaleNormal="75" workbookViewId="0"/>
  </sheetViews>
  <sheetFormatPr defaultColWidth="9.140625" defaultRowHeight="15.75" x14ac:dyDescent="0.25"/>
  <cols>
    <col min="1" max="1" width="13.85546875" style="73" customWidth="1"/>
    <col min="2" max="2" width="114.140625" style="73" bestFit="1" customWidth="1"/>
    <col min="3" max="3" width="9.140625" style="73"/>
    <col min="4" max="4" width="25.28515625" style="73" bestFit="1" customWidth="1"/>
    <col min="5" max="5" width="24.85546875" style="73" bestFit="1" customWidth="1"/>
    <col min="6" max="16384" width="9.140625" style="73"/>
  </cols>
  <sheetData>
    <row r="1" spans="1:13" x14ac:dyDescent="0.25">
      <c r="A1" s="109" t="s">
        <v>2</v>
      </c>
      <c r="B1" s="110" t="s">
        <v>218</v>
      </c>
      <c r="C1" s="165" t="s">
        <v>449</v>
      </c>
    </row>
    <row r="2" spans="1:13" x14ac:dyDescent="0.25">
      <c r="A2" s="109" t="s">
        <v>3</v>
      </c>
      <c r="B2" s="110" t="s">
        <v>620</v>
      </c>
    </row>
    <row r="3" spans="1:13" x14ac:dyDescent="0.25">
      <c r="A3" s="109" t="s">
        <v>4</v>
      </c>
      <c r="B3" s="111" t="s">
        <v>240</v>
      </c>
    </row>
    <row r="4" spans="1:13" x14ac:dyDescent="0.25">
      <c r="A4" s="109" t="s">
        <v>5</v>
      </c>
      <c r="B4" s="111" t="s">
        <v>241</v>
      </c>
    </row>
    <row r="5" spans="1:13" x14ac:dyDescent="0.25">
      <c r="A5" s="112" t="s">
        <v>6</v>
      </c>
      <c r="B5" s="111"/>
    </row>
    <row r="6" spans="1:13" x14ac:dyDescent="0.25">
      <c r="A6" s="112" t="s">
        <v>7</v>
      </c>
      <c r="B6" s="111"/>
    </row>
    <row r="11" spans="1:13" x14ac:dyDescent="0.25">
      <c r="F11" s="73">
        <v>2016</v>
      </c>
      <c r="G11" s="73">
        <v>2017</v>
      </c>
      <c r="H11" s="73">
        <v>2018</v>
      </c>
      <c r="I11" s="73">
        <v>2019</v>
      </c>
      <c r="J11" s="73">
        <v>2020</v>
      </c>
      <c r="K11" s="73">
        <v>2021</v>
      </c>
      <c r="L11" s="73">
        <v>2022</v>
      </c>
      <c r="M11" s="73" t="s">
        <v>1801</v>
      </c>
    </row>
    <row r="12" spans="1:13" x14ac:dyDescent="0.25">
      <c r="F12" s="73">
        <v>2016</v>
      </c>
      <c r="G12" s="73">
        <v>2017</v>
      </c>
      <c r="H12" s="73">
        <v>2018</v>
      </c>
      <c r="I12" s="73">
        <v>2019</v>
      </c>
      <c r="J12" s="73">
        <v>2020</v>
      </c>
      <c r="K12" s="73">
        <v>2021</v>
      </c>
      <c r="L12" s="73">
        <v>2022</v>
      </c>
      <c r="M12" s="73" t="s">
        <v>1800</v>
      </c>
    </row>
    <row r="13" spans="1:13" x14ac:dyDescent="0.25">
      <c r="D13" s="73" t="s">
        <v>231</v>
      </c>
      <c r="E13" s="73" t="s">
        <v>219</v>
      </c>
      <c r="F13" s="114">
        <v>32.080231725168964</v>
      </c>
      <c r="G13" s="114">
        <v>41.375082685157729</v>
      </c>
      <c r="H13" s="114">
        <v>65.112699285321611</v>
      </c>
      <c r="I13" s="114">
        <v>74.713703199807043</v>
      </c>
      <c r="J13" s="114">
        <v>51.470214024995599</v>
      </c>
      <c r="K13" s="114">
        <v>66.645023124416184</v>
      </c>
      <c r="L13" s="114">
        <v>71.861184792219277</v>
      </c>
      <c r="M13" s="114">
        <v>80.27012306694327</v>
      </c>
    </row>
    <row r="14" spans="1:13" x14ac:dyDescent="0.25">
      <c r="D14" s="73" t="s">
        <v>1512</v>
      </c>
      <c r="E14" s="73" t="s">
        <v>1511</v>
      </c>
      <c r="F14" s="114">
        <v>0</v>
      </c>
      <c r="G14" s="114">
        <v>0</v>
      </c>
      <c r="H14" s="114">
        <v>0</v>
      </c>
      <c r="I14" s="114">
        <v>2.6840049675898143</v>
      </c>
      <c r="J14" s="114">
        <v>8.3621903681325094</v>
      </c>
      <c r="K14" s="114">
        <v>2.1290410771649229</v>
      </c>
      <c r="L14" s="114">
        <v>11.936339522546419</v>
      </c>
      <c r="M14" s="114">
        <v>0</v>
      </c>
    </row>
    <row r="15" spans="1:13" x14ac:dyDescent="0.25">
      <c r="D15" s="73" t="s">
        <v>236</v>
      </c>
      <c r="E15" s="73" t="s">
        <v>224</v>
      </c>
      <c r="F15" s="114">
        <v>1.6102407574672191</v>
      </c>
      <c r="G15" s="114">
        <v>4.881845760817499</v>
      </c>
      <c r="H15" s="114">
        <v>0.15393073117097306</v>
      </c>
      <c r="I15" s="114">
        <v>0</v>
      </c>
      <c r="J15" s="114">
        <v>8.7199062894359542</v>
      </c>
      <c r="K15" s="114">
        <v>4.1384731050509185</v>
      </c>
      <c r="L15" s="114">
        <v>8.0680813439434118</v>
      </c>
      <c r="M15" s="114">
        <v>0</v>
      </c>
    </row>
    <row r="16" spans="1:13" x14ac:dyDescent="0.25">
      <c r="D16" s="73" t="s">
        <v>235</v>
      </c>
      <c r="E16" s="73" t="s">
        <v>225</v>
      </c>
      <c r="F16" s="114">
        <v>0</v>
      </c>
      <c r="G16" s="114">
        <v>5.6254419379119991</v>
      </c>
      <c r="H16" s="114">
        <v>0</v>
      </c>
      <c r="I16" s="114">
        <v>1.5345028400769634</v>
      </c>
      <c r="J16" s="114">
        <v>11.016721243883017</v>
      </c>
      <c r="K16" s="114">
        <v>0</v>
      </c>
      <c r="L16" s="114">
        <v>1.989389920424403</v>
      </c>
      <c r="M16" s="114">
        <v>5.2466132621817509</v>
      </c>
    </row>
    <row r="17" spans="4:13" x14ac:dyDescent="0.25">
      <c r="D17" s="73" t="s">
        <v>237</v>
      </c>
      <c r="E17" s="73" t="s">
        <v>221</v>
      </c>
      <c r="F17" s="114">
        <v>14.931323387423307</v>
      </c>
      <c r="G17" s="114">
        <v>3.5640154193563096</v>
      </c>
      <c r="H17" s="114">
        <v>2.836723474436504</v>
      </c>
      <c r="I17" s="114">
        <v>3.6850068202565076</v>
      </c>
      <c r="J17" s="114">
        <v>0.97493848369793801</v>
      </c>
      <c r="K17" s="114">
        <v>6.3791492948761741</v>
      </c>
      <c r="L17" s="114">
        <v>1.9451812555260832</v>
      </c>
      <c r="M17" s="114">
        <v>14.483263670874971</v>
      </c>
    </row>
    <row r="18" spans="4:13" x14ac:dyDescent="0.25">
      <c r="D18" s="73" t="s">
        <v>233</v>
      </c>
      <c r="E18" s="73" t="s">
        <v>223</v>
      </c>
      <c r="F18" s="114">
        <v>7.8051515245896539</v>
      </c>
      <c r="G18" s="114">
        <v>11.83196094979585</v>
      </c>
      <c r="H18" s="114">
        <v>1.1929631665750413</v>
      </c>
      <c r="I18" s="114">
        <v>1.0092518679359241</v>
      </c>
      <c r="J18" s="114">
        <v>0</v>
      </c>
      <c r="K18" s="114">
        <v>7.9500148087394322</v>
      </c>
      <c r="L18" s="114">
        <v>1.2157382847038019</v>
      </c>
      <c r="M18" s="114">
        <v>0</v>
      </c>
    </row>
    <row r="19" spans="4:13" x14ac:dyDescent="0.25">
      <c r="D19" s="73" t="s">
        <v>232</v>
      </c>
      <c r="E19" s="73" t="s">
        <v>226</v>
      </c>
      <c r="F19" s="114">
        <v>0</v>
      </c>
      <c r="G19" s="114">
        <v>15.681667845167762</v>
      </c>
      <c r="H19" s="114">
        <v>13.963716327652559</v>
      </c>
      <c r="I19" s="114">
        <v>2.6400048861539158</v>
      </c>
      <c r="J19" s="114">
        <v>0</v>
      </c>
      <c r="K19" s="114">
        <v>0</v>
      </c>
      <c r="L19" s="114">
        <v>0</v>
      </c>
      <c r="M19" s="114">
        <v>0</v>
      </c>
    </row>
    <row r="20" spans="4:13" x14ac:dyDescent="0.25">
      <c r="D20" s="73" t="s">
        <v>234</v>
      </c>
      <c r="E20" s="73" t="s">
        <v>222</v>
      </c>
      <c r="F20" s="114">
        <v>12.209175569190519</v>
      </c>
      <c r="G20" s="114">
        <v>6.4893592755639693</v>
      </c>
      <c r="H20" s="114">
        <v>4.5684442001099512</v>
      </c>
      <c r="I20" s="114">
        <v>3.9600073292308737</v>
      </c>
      <c r="J20" s="114">
        <v>14.271471561612813</v>
      </c>
      <c r="K20" s="114">
        <v>6.2276444991228646</v>
      </c>
      <c r="L20" s="114">
        <v>0</v>
      </c>
      <c r="M20" s="114">
        <v>0</v>
      </c>
    </row>
    <row r="21" spans="4:13" x14ac:dyDescent="0.25">
      <c r="D21" s="73" t="s">
        <v>220</v>
      </c>
      <c r="E21" s="73" t="s">
        <v>220</v>
      </c>
      <c r="F21" s="114">
        <v>17.441679384557883</v>
      </c>
      <c r="G21" s="114">
        <v>9.5230492005200595</v>
      </c>
      <c r="H21" s="114">
        <v>7.2017592083562416</v>
      </c>
      <c r="I21" s="114">
        <v>0.8250015269230988</v>
      </c>
      <c r="J21" s="114">
        <v>0</v>
      </c>
      <c r="K21" s="114">
        <v>1.4353085913471393</v>
      </c>
      <c r="L21" s="114">
        <v>0</v>
      </c>
      <c r="M21" s="114">
        <v>0</v>
      </c>
    </row>
    <row r="22" spans="4:13" x14ac:dyDescent="0.25">
      <c r="D22" s="73" t="s">
        <v>9</v>
      </c>
      <c r="E22" s="73" t="s">
        <v>230</v>
      </c>
      <c r="F22" s="114">
        <v>13.92219765160246</v>
      </c>
      <c r="G22" s="114">
        <v>1.0275769257088112</v>
      </c>
      <c r="H22" s="114">
        <v>4.9697636063771311</v>
      </c>
      <c r="I22" s="114">
        <v>8.948516562025878</v>
      </c>
      <c r="J22" s="114">
        <v>5.1845580282421553</v>
      </c>
      <c r="K22" s="114">
        <v>5.0953454992823444</v>
      </c>
      <c r="L22" s="114">
        <v>2.9840848806366047</v>
      </c>
      <c r="M22" s="114">
        <v>0</v>
      </c>
    </row>
  </sheetData>
  <sortState xmlns:xlrd2="http://schemas.microsoft.com/office/spreadsheetml/2017/richdata2" ref="F26:M35">
    <sortCondition descending="1" ref="M26:M35"/>
  </sortState>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N61"/>
  <sheetViews>
    <sheetView zoomScale="75" zoomScaleNormal="75" workbookViewId="0"/>
  </sheetViews>
  <sheetFormatPr defaultColWidth="9.140625" defaultRowHeight="15.75" x14ac:dyDescent="0.25"/>
  <cols>
    <col min="1" max="1" width="13.7109375" style="42" bestFit="1" customWidth="1"/>
    <col min="2" max="2" width="80.140625" style="42" bestFit="1" customWidth="1"/>
    <col min="3" max="3" width="20.42578125" style="42" customWidth="1"/>
    <col min="4" max="8" width="9.140625" style="42"/>
    <col min="9" max="9" width="12.7109375" style="42" customWidth="1"/>
    <col min="10" max="10" width="13.5703125" style="42" customWidth="1"/>
    <col min="11" max="11" width="10" style="42" customWidth="1"/>
    <col min="12" max="12" width="13.85546875" style="42" customWidth="1"/>
    <col min="13" max="13" width="13.140625" style="42" customWidth="1"/>
    <col min="14" max="14" width="10" style="42" customWidth="1"/>
    <col min="15" max="16384" width="9.140625" style="42"/>
  </cols>
  <sheetData>
    <row r="1" spans="1:14" x14ac:dyDescent="0.25">
      <c r="A1" s="184" t="s">
        <v>2</v>
      </c>
      <c r="B1" s="43" t="s">
        <v>524</v>
      </c>
      <c r="C1" s="168" t="s">
        <v>449</v>
      </c>
    </row>
    <row r="2" spans="1:14" x14ac:dyDescent="0.25">
      <c r="A2" s="184" t="s">
        <v>3</v>
      </c>
      <c r="B2" s="43" t="s">
        <v>1471</v>
      </c>
    </row>
    <row r="3" spans="1:14" x14ac:dyDescent="0.25">
      <c r="A3" s="184" t="s">
        <v>4</v>
      </c>
      <c r="B3" s="42" t="s">
        <v>508</v>
      </c>
    </row>
    <row r="4" spans="1:14" x14ac:dyDescent="0.25">
      <c r="A4" s="184" t="s">
        <v>5</v>
      </c>
      <c r="B4" s="42" t="s">
        <v>523</v>
      </c>
    </row>
    <row r="5" spans="1:14" x14ac:dyDescent="0.25">
      <c r="A5" s="185" t="s">
        <v>6</v>
      </c>
      <c r="B5" s="42" t="s">
        <v>1854</v>
      </c>
    </row>
    <row r="6" spans="1:14" x14ac:dyDescent="0.25">
      <c r="A6" s="185" t="s">
        <v>7</v>
      </c>
      <c r="B6" s="42" t="s">
        <v>1855</v>
      </c>
    </row>
    <row r="8" spans="1:14" ht="31.5" x14ac:dyDescent="0.25">
      <c r="I8" s="149" t="s">
        <v>536</v>
      </c>
      <c r="J8" s="149" t="s">
        <v>537</v>
      </c>
      <c r="K8" s="149" t="s">
        <v>538</v>
      </c>
      <c r="L8" s="149" t="s">
        <v>539</v>
      </c>
      <c r="M8" s="149" t="s">
        <v>540</v>
      </c>
      <c r="N8" s="149" t="s">
        <v>541</v>
      </c>
    </row>
    <row r="9" spans="1:14" ht="31.5" x14ac:dyDescent="0.25">
      <c r="I9" s="149" t="s">
        <v>530</v>
      </c>
      <c r="J9" s="149" t="s">
        <v>531</v>
      </c>
      <c r="K9" s="149" t="s">
        <v>532</v>
      </c>
      <c r="L9" s="149" t="s">
        <v>533</v>
      </c>
      <c r="M9" s="149" t="s">
        <v>534</v>
      </c>
      <c r="N9" s="149" t="s">
        <v>535</v>
      </c>
    </row>
    <row r="10" spans="1:14" x14ac:dyDescent="0.25">
      <c r="F10" s="42">
        <v>2015</v>
      </c>
      <c r="G10" s="145"/>
      <c r="H10" s="143"/>
      <c r="I10" s="169"/>
      <c r="J10" s="169"/>
      <c r="K10" s="169"/>
      <c r="L10" s="169"/>
      <c r="M10" s="169"/>
      <c r="N10" s="169"/>
    </row>
    <row r="11" spans="1:14" x14ac:dyDescent="0.25">
      <c r="G11" s="145" t="s">
        <v>53</v>
      </c>
      <c r="H11" s="143" t="s">
        <v>54</v>
      </c>
      <c r="I11" s="213">
        <v>0</v>
      </c>
      <c r="J11" s="213">
        <v>0</v>
      </c>
      <c r="K11" s="213">
        <v>26.315789473684209</v>
      </c>
      <c r="L11" s="213">
        <v>68.421052631578945</v>
      </c>
      <c r="M11" s="213">
        <v>5.2631578947368416</v>
      </c>
      <c r="N11" s="213">
        <v>0</v>
      </c>
    </row>
    <row r="12" spans="1:14" x14ac:dyDescent="0.25">
      <c r="G12" s="145" t="s">
        <v>55</v>
      </c>
      <c r="H12" s="143" t="s">
        <v>56</v>
      </c>
      <c r="I12" s="213">
        <v>0</v>
      </c>
      <c r="J12" s="213">
        <v>0</v>
      </c>
      <c r="K12" s="213">
        <v>17.647058823529413</v>
      </c>
      <c r="L12" s="213">
        <v>70.588235294117652</v>
      </c>
      <c r="M12" s="213">
        <v>11.76470588235294</v>
      </c>
      <c r="N12" s="213">
        <v>0</v>
      </c>
    </row>
    <row r="13" spans="1:14" x14ac:dyDescent="0.25">
      <c r="G13" s="145" t="s">
        <v>57</v>
      </c>
      <c r="H13" s="143" t="s">
        <v>58</v>
      </c>
      <c r="I13" s="213">
        <v>0</v>
      </c>
      <c r="J13" s="213">
        <v>0</v>
      </c>
      <c r="K13" s="213">
        <v>12.5</v>
      </c>
      <c r="L13" s="213">
        <v>75</v>
      </c>
      <c r="M13" s="213">
        <v>12.5</v>
      </c>
      <c r="N13" s="213">
        <v>0</v>
      </c>
    </row>
    <row r="14" spans="1:14" x14ac:dyDescent="0.25">
      <c r="F14" s="42">
        <v>2016</v>
      </c>
      <c r="G14" s="145" t="s">
        <v>85</v>
      </c>
      <c r="H14" s="143" t="s">
        <v>86</v>
      </c>
      <c r="I14" s="213">
        <v>0</v>
      </c>
      <c r="J14" s="213">
        <v>0</v>
      </c>
      <c r="K14" s="213">
        <v>9.0909090909090917</v>
      </c>
      <c r="L14" s="213">
        <v>68.181818181818173</v>
      </c>
      <c r="M14" s="213">
        <v>22.727272727272727</v>
      </c>
      <c r="N14" s="213">
        <v>0</v>
      </c>
    </row>
    <row r="15" spans="1:14" x14ac:dyDescent="0.25">
      <c r="G15" s="145" t="s">
        <v>53</v>
      </c>
      <c r="H15" s="143" t="s">
        <v>54</v>
      </c>
      <c r="I15" s="213">
        <v>0</v>
      </c>
      <c r="J15" s="213">
        <v>0</v>
      </c>
      <c r="K15" s="213">
        <v>8</v>
      </c>
      <c r="L15" s="213">
        <v>56.000000000000007</v>
      </c>
      <c r="M15" s="213">
        <v>36</v>
      </c>
      <c r="N15" s="213">
        <v>0</v>
      </c>
    </row>
    <row r="16" spans="1:14" x14ac:dyDescent="0.25">
      <c r="G16" s="145" t="s">
        <v>55</v>
      </c>
      <c r="H16" s="143" t="s">
        <v>56</v>
      </c>
      <c r="I16" s="213">
        <v>0</v>
      </c>
      <c r="J16" s="213">
        <v>0</v>
      </c>
      <c r="K16" s="213">
        <v>5</v>
      </c>
      <c r="L16" s="213">
        <v>35</v>
      </c>
      <c r="M16" s="213">
        <v>60</v>
      </c>
      <c r="N16" s="213">
        <v>0</v>
      </c>
    </row>
    <row r="17" spans="6:14" x14ac:dyDescent="0.25">
      <c r="G17" s="145" t="s">
        <v>57</v>
      </c>
      <c r="H17" s="143" t="s">
        <v>58</v>
      </c>
      <c r="I17" s="213">
        <v>0</v>
      </c>
      <c r="J17" s="213">
        <v>0</v>
      </c>
      <c r="K17" s="213">
        <v>7.1428571428571423</v>
      </c>
      <c r="L17" s="213">
        <v>50</v>
      </c>
      <c r="M17" s="213">
        <v>35.714285714285715</v>
      </c>
      <c r="N17" s="213">
        <v>7.1428571428571423</v>
      </c>
    </row>
    <row r="18" spans="6:14" x14ac:dyDescent="0.25">
      <c r="F18" s="42">
        <v>2017</v>
      </c>
      <c r="G18" s="145" t="s">
        <v>87</v>
      </c>
      <c r="H18" s="143" t="s">
        <v>88</v>
      </c>
      <c r="I18" s="213">
        <v>0</v>
      </c>
      <c r="J18" s="213">
        <v>0</v>
      </c>
      <c r="K18" s="213">
        <v>0</v>
      </c>
      <c r="L18" s="213">
        <v>16.666666666666664</v>
      </c>
      <c r="M18" s="213">
        <v>70.833333333333343</v>
      </c>
      <c r="N18" s="213">
        <v>12.5</v>
      </c>
    </row>
    <row r="19" spans="6:14" x14ac:dyDescent="0.25">
      <c r="G19" s="145" t="s">
        <v>53</v>
      </c>
      <c r="H19" s="143" t="s">
        <v>54</v>
      </c>
      <c r="I19" s="213">
        <v>0</v>
      </c>
      <c r="J19" s="213">
        <v>0</v>
      </c>
      <c r="K19" s="213">
        <v>0</v>
      </c>
      <c r="L19" s="213">
        <v>21.052631578947366</v>
      </c>
      <c r="M19" s="213">
        <v>52.631578947368418</v>
      </c>
      <c r="N19" s="213">
        <v>26.315789473684209</v>
      </c>
    </row>
    <row r="20" spans="6:14" x14ac:dyDescent="0.25">
      <c r="G20" s="145" t="s">
        <v>55</v>
      </c>
      <c r="H20" s="143" t="s">
        <v>56</v>
      </c>
      <c r="I20" s="213">
        <v>0</v>
      </c>
      <c r="J20" s="213">
        <v>5.8823529411764701</v>
      </c>
      <c r="K20" s="213">
        <v>0</v>
      </c>
      <c r="L20" s="213">
        <v>5.8823529411764701</v>
      </c>
      <c r="M20" s="213">
        <v>52.941176470588239</v>
      </c>
      <c r="N20" s="213">
        <v>35.294117647058826</v>
      </c>
    </row>
    <row r="21" spans="6:14" x14ac:dyDescent="0.25">
      <c r="G21" s="145" t="s">
        <v>57</v>
      </c>
      <c r="H21" s="143" t="s">
        <v>58</v>
      </c>
      <c r="I21" s="213">
        <v>0</v>
      </c>
      <c r="J21" s="213">
        <v>4.3478260869565215</v>
      </c>
      <c r="K21" s="213">
        <v>0</v>
      </c>
      <c r="L21" s="213">
        <v>8.695652173913043</v>
      </c>
      <c r="M21" s="213">
        <v>65.217391304347828</v>
      </c>
      <c r="N21" s="213">
        <v>21.739130434782609</v>
      </c>
    </row>
    <row r="22" spans="6:14" x14ac:dyDescent="0.25">
      <c r="F22" s="42">
        <v>2018</v>
      </c>
      <c r="G22" s="145" t="s">
        <v>89</v>
      </c>
      <c r="H22" s="143" t="s">
        <v>90</v>
      </c>
      <c r="I22" s="213">
        <v>0</v>
      </c>
      <c r="J22" s="213">
        <v>0</v>
      </c>
      <c r="K22" s="213">
        <v>4</v>
      </c>
      <c r="L22" s="213">
        <v>12</v>
      </c>
      <c r="M22" s="213">
        <v>48</v>
      </c>
      <c r="N22" s="213">
        <v>36</v>
      </c>
    </row>
    <row r="23" spans="6:14" x14ac:dyDescent="0.25">
      <c r="G23" s="145" t="s">
        <v>53</v>
      </c>
      <c r="H23" s="143" t="s">
        <v>54</v>
      </c>
      <c r="I23" s="213">
        <v>4</v>
      </c>
      <c r="J23" s="213">
        <v>4</v>
      </c>
      <c r="K23" s="213">
        <v>4</v>
      </c>
      <c r="L23" s="213">
        <v>12</v>
      </c>
      <c r="M23" s="213">
        <v>28.000000000000004</v>
      </c>
      <c r="N23" s="213">
        <v>48</v>
      </c>
    </row>
    <row r="24" spans="6:14" x14ac:dyDescent="0.25">
      <c r="G24" s="145" t="s">
        <v>55</v>
      </c>
      <c r="H24" s="143" t="s">
        <v>56</v>
      </c>
      <c r="I24" s="213">
        <v>5.5555555555555554</v>
      </c>
      <c r="J24" s="213">
        <v>0</v>
      </c>
      <c r="K24" s="213">
        <v>5.5555555555555554</v>
      </c>
      <c r="L24" s="213">
        <v>11.111111111111111</v>
      </c>
      <c r="M24" s="213">
        <v>27.777777777777779</v>
      </c>
      <c r="N24" s="213">
        <v>50</v>
      </c>
    </row>
    <row r="25" spans="6:14" x14ac:dyDescent="0.25">
      <c r="G25" s="145" t="s">
        <v>57</v>
      </c>
      <c r="H25" s="143" t="s">
        <v>58</v>
      </c>
      <c r="I25" s="213">
        <v>5.2631578947368416</v>
      </c>
      <c r="J25" s="213">
        <v>0</v>
      </c>
      <c r="K25" s="213">
        <v>5.2631578947368416</v>
      </c>
      <c r="L25" s="213">
        <v>0</v>
      </c>
      <c r="M25" s="213">
        <v>26.315789473684209</v>
      </c>
      <c r="N25" s="213">
        <v>63.157894736842103</v>
      </c>
    </row>
    <row r="26" spans="6:14" x14ac:dyDescent="0.25">
      <c r="F26" s="42">
        <v>2019</v>
      </c>
      <c r="G26" s="145" t="s">
        <v>450</v>
      </c>
      <c r="H26" s="143" t="s">
        <v>208</v>
      </c>
      <c r="I26" s="213">
        <v>8.3333333333333321</v>
      </c>
      <c r="J26" s="213">
        <v>0</v>
      </c>
      <c r="K26" s="213">
        <v>0</v>
      </c>
      <c r="L26" s="213">
        <v>16.666666666666664</v>
      </c>
      <c r="M26" s="213">
        <v>33.333333333333329</v>
      </c>
      <c r="N26" s="213">
        <v>41.666666666666671</v>
      </c>
    </row>
    <row r="27" spans="6:14" x14ac:dyDescent="0.25">
      <c r="G27" s="145" t="s">
        <v>53</v>
      </c>
      <c r="H27" s="143" t="s">
        <v>54</v>
      </c>
      <c r="I27" s="213">
        <v>8.695652173913043</v>
      </c>
      <c r="J27" s="213">
        <v>0</v>
      </c>
      <c r="K27" s="213">
        <v>4.3478260869565215</v>
      </c>
      <c r="L27" s="213">
        <v>4.3478260869565215</v>
      </c>
      <c r="M27" s="213">
        <v>21.739130434782609</v>
      </c>
      <c r="N27" s="213">
        <v>60.869565217391312</v>
      </c>
    </row>
    <row r="28" spans="6:14" x14ac:dyDescent="0.25">
      <c r="G28" s="145" t="s">
        <v>55</v>
      </c>
      <c r="H28" s="143" t="s">
        <v>56</v>
      </c>
      <c r="I28" s="213">
        <v>10.526315789473683</v>
      </c>
      <c r="J28" s="213">
        <v>0</v>
      </c>
      <c r="K28" s="213">
        <v>0</v>
      </c>
      <c r="L28" s="213">
        <v>5.2631578947368416</v>
      </c>
      <c r="M28" s="213">
        <v>31.578947368421051</v>
      </c>
      <c r="N28" s="213">
        <v>52.631578947368418</v>
      </c>
    </row>
    <row r="29" spans="6:14" x14ac:dyDescent="0.25">
      <c r="G29" s="145" t="s">
        <v>57</v>
      </c>
      <c r="H29" s="143" t="s">
        <v>58</v>
      </c>
      <c r="I29" s="213">
        <v>7.4074074074074066</v>
      </c>
      <c r="J29" s="213">
        <v>3.7037037037037033</v>
      </c>
      <c r="K29" s="213">
        <v>3.7037037037037033</v>
      </c>
      <c r="L29" s="213">
        <v>7.4074074074074066</v>
      </c>
      <c r="M29" s="213">
        <v>22.222222222222221</v>
      </c>
      <c r="N29" s="213">
        <v>55.555555555555557</v>
      </c>
    </row>
    <row r="30" spans="6:14" x14ac:dyDescent="0.25">
      <c r="F30" s="42">
        <v>2020</v>
      </c>
      <c r="G30" s="145" t="s">
        <v>543</v>
      </c>
      <c r="H30" s="143" t="s">
        <v>544</v>
      </c>
      <c r="I30" s="213">
        <v>43.75</v>
      </c>
      <c r="J30" s="213">
        <v>6.25</v>
      </c>
      <c r="K30" s="213">
        <v>6.25</v>
      </c>
      <c r="L30" s="213">
        <v>6.25</v>
      </c>
      <c r="M30" s="213">
        <v>12.5</v>
      </c>
      <c r="N30" s="213">
        <v>25</v>
      </c>
    </row>
    <row r="31" spans="6:14" x14ac:dyDescent="0.25">
      <c r="G31" s="145" t="s">
        <v>53</v>
      </c>
      <c r="H31" s="143" t="s">
        <v>54</v>
      </c>
      <c r="I31" s="213">
        <v>41.666666666666671</v>
      </c>
      <c r="J31" s="213">
        <v>16.666666666666664</v>
      </c>
      <c r="K31" s="213">
        <v>0</v>
      </c>
      <c r="L31" s="213">
        <v>8.3333333333333321</v>
      </c>
      <c r="M31" s="213">
        <v>16.666666666666664</v>
      </c>
      <c r="N31" s="213">
        <v>16.666666666666664</v>
      </c>
    </row>
    <row r="32" spans="6:14" x14ac:dyDescent="0.25">
      <c r="G32" s="145" t="s">
        <v>55</v>
      </c>
      <c r="H32" s="143" t="s">
        <v>56</v>
      </c>
      <c r="I32" s="213">
        <v>71.428571428571431</v>
      </c>
      <c r="J32" s="213">
        <v>0</v>
      </c>
      <c r="K32" s="213">
        <v>7.1428571428571423</v>
      </c>
      <c r="L32" s="213">
        <v>7.1428571428571423</v>
      </c>
      <c r="M32" s="213">
        <v>7.1428571428571423</v>
      </c>
      <c r="N32" s="213">
        <v>7.1428571428571423</v>
      </c>
    </row>
    <row r="33" spans="6:14" x14ac:dyDescent="0.25">
      <c r="G33" s="145" t="s">
        <v>57</v>
      </c>
      <c r="H33" s="143" t="s">
        <v>58</v>
      </c>
      <c r="I33" s="213">
        <v>54.54545454545454</v>
      </c>
      <c r="J33" s="213">
        <v>9.0909090909090917</v>
      </c>
      <c r="K33" s="213">
        <v>18.181818181818183</v>
      </c>
      <c r="L33" s="213">
        <v>13.636363636363635</v>
      </c>
      <c r="M33" s="213">
        <v>0</v>
      </c>
      <c r="N33" s="213">
        <v>4.5454545454545459</v>
      </c>
    </row>
    <row r="34" spans="6:14" x14ac:dyDescent="0.25">
      <c r="F34" s="42">
        <v>2021</v>
      </c>
      <c r="G34" s="145" t="s">
        <v>642</v>
      </c>
      <c r="H34" s="143" t="s">
        <v>643</v>
      </c>
      <c r="I34" s="213">
        <v>27.777777777777779</v>
      </c>
      <c r="J34" s="213">
        <v>11.111111111111111</v>
      </c>
      <c r="K34" s="213">
        <v>11.111111111111111</v>
      </c>
      <c r="L34" s="213">
        <v>27.777777777777779</v>
      </c>
      <c r="M34" s="213">
        <v>11.111111111111111</v>
      </c>
      <c r="N34" s="213">
        <v>11.111111111111111</v>
      </c>
    </row>
    <row r="35" spans="6:14" x14ac:dyDescent="0.25">
      <c r="G35" s="145" t="s">
        <v>53</v>
      </c>
      <c r="H35" s="143" t="s">
        <v>54</v>
      </c>
      <c r="I35" s="213">
        <v>0</v>
      </c>
      <c r="J35" s="213">
        <v>16.666666666666664</v>
      </c>
      <c r="K35" s="213">
        <v>16.666666666666664</v>
      </c>
      <c r="L35" s="213">
        <v>33.333333333333329</v>
      </c>
      <c r="M35" s="213">
        <v>16.666666666666664</v>
      </c>
      <c r="N35" s="213">
        <v>16.666666666666664</v>
      </c>
    </row>
    <row r="36" spans="6:14" x14ac:dyDescent="0.25">
      <c r="G36" s="145" t="s">
        <v>55</v>
      </c>
      <c r="H36" s="143" t="s">
        <v>56</v>
      </c>
      <c r="I36" s="213">
        <v>27.27272727272727</v>
      </c>
      <c r="J36" s="213">
        <v>18.181818181818183</v>
      </c>
      <c r="K36" s="213">
        <v>18.181818181818183</v>
      </c>
      <c r="L36" s="213">
        <v>0</v>
      </c>
      <c r="M36" s="213">
        <v>27.27272727272727</v>
      </c>
      <c r="N36" s="213">
        <v>9.0909090909090917</v>
      </c>
    </row>
    <row r="37" spans="6:14" x14ac:dyDescent="0.25">
      <c r="G37" s="145" t="s">
        <v>57</v>
      </c>
      <c r="H37" s="143" t="s">
        <v>58</v>
      </c>
      <c r="I37" s="213">
        <v>7.6923076923076925</v>
      </c>
      <c r="J37" s="213">
        <v>15.384615384615385</v>
      </c>
      <c r="K37" s="213">
        <v>7.6923076923076925</v>
      </c>
      <c r="L37" s="213">
        <v>30.76923076923077</v>
      </c>
      <c r="M37" s="213">
        <v>15.384615384615385</v>
      </c>
      <c r="N37" s="213">
        <v>23.076923076923077</v>
      </c>
    </row>
    <row r="38" spans="6:14" x14ac:dyDescent="0.25">
      <c r="F38" s="42">
        <v>2022</v>
      </c>
      <c r="G38" s="145" t="s">
        <v>1607</v>
      </c>
      <c r="H38" s="143" t="s">
        <v>1608</v>
      </c>
      <c r="I38" s="213">
        <v>38.461538461538467</v>
      </c>
      <c r="J38" s="213">
        <v>23.076923076923077</v>
      </c>
      <c r="K38" s="213">
        <v>0</v>
      </c>
      <c r="L38" s="213">
        <v>30.76923076923077</v>
      </c>
      <c r="M38" s="213">
        <v>0</v>
      </c>
      <c r="N38" s="213">
        <v>7.6923076923076925</v>
      </c>
    </row>
    <row r="39" spans="6:14" x14ac:dyDescent="0.25">
      <c r="G39" s="145" t="s">
        <v>53</v>
      </c>
      <c r="H39" s="143" t="s">
        <v>54</v>
      </c>
      <c r="I39" s="213">
        <v>40</v>
      </c>
      <c r="J39" s="213">
        <v>13.333333333333334</v>
      </c>
      <c r="K39" s="213">
        <v>6.666666666666667</v>
      </c>
      <c r="L39" s="213">
        <v>13.333333333333334</v>
      </c>
      <c r="M39" s="213">
        <v>6.666666666666667</v>
      </c>
      <c r="N39" s="213">
        <v>20</v>
      </c>
    </row>
    <row r="40" spans="6:14" x14ac:dyDescent="0.25">
      <c r="G40" s="145" t="s">
        <v>55</v>
      </c>
      <c r="H40" s="143" t="s">
        <v>56</v>
      </c>
      <c r="I40" s="213">
        <v>62.5</v>
      </c>
      <c r="J40" s="213">
        <v>0</v>
      </c>
      <c r="K40" s="213">
        <v>6.25</v>
      </c>
      <c r="L40" s="213">
        <v>0</v>
      </c>
      <c r="M40" s="213">
        <v>18.75</v>
      </c>
      <c r="N40" s="213">
        <v>12.5</v>
      </c>
    </row>
    <row r="41" spans="6:14" x14ac:dyDescent="0.25">
      <c r="G41" s="145" t="s">
        <v>57</v>
      </c>
      <c r="H41" s="143" t="s">
        <v>58</v>
      </c>
      <c r="I41" s="213">
        <v>56.25</v>
      </c>
      <c r="J41" s="213">
        <v>31.25</v>
      </c>
      <c r="K41" s="213">
        <v>6.25</v>
      </c>
      <c r="L41" s="213">
        <v>0</v>
      </c>
      <c r="M41" s="213">
        <v>0</v>
      </c>
      <c r="N41" s="213">
        <v>6.25</v>
      </c>
    </row>
    <row r="42" spans="6:14" x14ac:dyDescent="0.25">
      <c r="F42" s="42">
        <v>2023</v>
      </c>
      <c r="G42" s="145" t="s">
        <v>1782</v>
      </c>
      <c r="H42" s="143" t="s">
        <v>1783</v>
      </c>
      <c r="I42" s="213">
        <v>53.333333333333336</v>
      </c>
      <c r="J42" s="213">
        <v>26.666666666666668</v>
      </c>
      <c r="K42" s="213">
        <v>6.666666666666667</v>
      </c>
      <c r="L42" s="213">
        <v>6.666666666666667</v>
      </c>
      <c r="M42" s="213">
        <v>6.666666666666667</v>
      </c>
      <c r="N42" s="213">
        <v>0</v>
      </c>
    </row>
    <row r="43" spans="6:14" x14ac:dyDescent="0.25">
      <c r="G43" s="145" t="s">
        <v>53</v>
      </c>
      <c r="H43" s="143" t="s">
        <v>54</v>
      </c>
      <c r="I43" s="213">
        <v>50</v>
      </c>
      <c r="J43" s="213">
        <v>28.571428571428569</v>
      </c>
      <c r="K43" s="213">
        <v>21.428571428571427</v>
      </c>
      <c r="L43" s="213">
        <v>0</v>
      </c>
      <c r="M43" s="213">
        <v>0</v>
      </c>
      <c r="N43" s="213">
        <v>0</v>
      </c>
    </row>
    <row r="44" spans="6:14" x14ac:dyDescent="0.25">
      <c r="G44" s="145"/>
      <c r="H44" s="143"/>
      <c r="I44" s="169"/>
      <c r="J44" s="169"/>
    </row>
    <row r="45" spans="6:14" x14ac:dyDescent="0.25">
      <c r="G45" s="145"/>
      <c r="H45" s="143"/>
      <c r="I45" s="169"/>
      <c r="J45" s="169"/>
    </row>
    <row r="46" spans="6:14" x14ac:dyDescent="0.25">
      <c r="G46" s="145"/>
      <c r="H46" s="143"/>
      <c r="I46" s="169"/>
      <c r="J46" s="169"/>
    </row>
    <row r="47" spans="6:14" x14ac:dyDescent="0.25">
      <c r="G47" s="145"/>
      <c r="H47" s="143"/>
      <c r="I47" s="169"/>
      <c r="J47" s="169"/>
    </row>
    <row r="48" spans="6:14" x14ac:dyDescent="0.25">
      <c r="G48" s="145"/>
      <c r="H48" s="143"/>
      <c r="I48" s="169"/>
      <c r="J48" s="169"/>
    </row>
    <row r="49" spans="7:10" x14ac:dyDescent="0.25">
      <c r="G49" s="145"/>
      <c r="H49" s="143"/>
      <c r="I49" s="169"/>
      <c r="J49" s="169"/>
    </row>
    <row r="50" spans="7:10" x14ac:dyDescent="0.25">
      <c r="G50" s="145"/>
      <c r="H50" s="143"/>
      <c r="I50" s="169"/>
      <c r="J50" s="169"/>
    </row>
    <row r="51" spans="7:10" x14ac:dyDescent="0.25">
      <c r="G51" s="145"/>
      <c r="H51" s="143"/>
      <c r="I51" s="169"/>
      <c r="J51" s="169"/>
    </row>
    <row r="52" spans="7:10" x14ac:dyDescent="0.25">
      <c r="G52" s="145"/>
      <c r="H52" s="143"/>
      <c r="I52" s="169"/>
      <c r="J52" s="169"/>
    </row>
    <row r="53" spans="7:10" x14ac:dyDescent="0.25">
      <c r="G53" s="145"/>
      <c r="H53" s="143"/>
      <c r="I53" s="169"/>
      <c r="J53" s="169"/>
    </row>
    <row r="54" spans="7:10" x14ac:dyDescent="0.25">
      <c r="G54" s="145"/>
      <c r="H54" s="143"/>
      <c r="I54" s="169"/>
      <c r="J54" s="169"/>
    </row>
    <row r="55" spans="7:10" x14ac:dyDescent="0.25">
      <c r="G55" s="145"/>
      <c r="H55" s="143"/>
      <c r="I55" s="169"/>
      <c r="J55" s="169"/>
    </row>
    <row r="56" spans="7:10" x14ac:dyDescent="0.25">
      <c r="G56" s="145"/>
      <c r="H56" s="143"/>
      <c r="I56" s="169"/>
      <c r="J56" s="169"/>
    </row>
    <row r="57" spans="7:10" x14ac:dyDescent="0.25">
      <c r="G57" s="145"/>
      <c r="H57" s="143"/>
      <c r="I57" s="169"/>
      <c r="J57" s="169"/>
    </row>
    <row r="58" spans="7:10" x14ac:dyDescent="0.25">
      <c r="G58" s="145"/>
      <c r="H58" s="143"/>
      <c r="I58" s="169"/>
      <c r="J58" s="169"/>
    </row>
    <row r="59" spans="7:10" x14ac:dyDescent="0.25">
      <c r="G59" s="145"/>
      <c r="H59" s="143"/>
      <c r="I59" s="169"/>
      <c r="J59" s="169"/>
    </row>
    <row r="60" spans="7:10" x14ac:dyDescent="0.25">
      <c r="G60" s="145"/>
      <c r="H60" s="143"/>
      <c r="I60" s="169"/>
      <c r="J60" s="169"/>
    </row>
    <row r="61" spans="7:10" x14ac:dyDescent="0.25">
      <c r="G61" s="145"/>
      <c r="H61" s="143"/>
      <c r="I61" s="169"/>
      <c r="J61" s="169"/>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M62"/>
  <sheetViews>
    <sheetView zoomScale="75" zoomScaleNormal="75" workbookViewId="0"/>
  </sheetViews>
  <sheetFormatPr defaultColWidth="9.140625" defaultRowHeight="15.75" x14ac:dyDescent="0.25"/>
  <cols>
    <col min="1" max="1" width="14.7109375" style="143" customWidth="1"/>
    <col min="2" max="2" width="81.28515625" style="143" customWidth="1"/>
    <col min="3" max="3" width="28.5703125" style="143" customWidth="1"/>
    <col min="4" max="5" width="9.140625" style="143"/>
    <col min="6" max="6" width="14.85546875" style="143" customWidth="1"/>
    <col min="7" max="7" width="5.5703125" style="143" bestFit="1" customWidth="1"/>
    <col min="8" max="8" width="9.85546875" style="143" bestFit="1" customWidth="1"/>
    <col min="9" max="9" width="9.85546875" style="143" customWidth="1"/>
    <col min="10" max="10" width="14.42578125" style="143" customWidth="1"/>
    <col min="11" max="11" width="13.85546875" style="143" customWidth="1"/>
    <col min="12" max="16384" width="9.140625" style="143"/>
  </cols>
  <sheetData>
    <row r="1" spans="1:11" x14ac:dyDescent="0.25">
      <c r="A1" s="143" t="s">
        <v>2</v>
      </c>
      <c r="B1" s="110" t="s">
        <v>489</v>
      </c>
      <c r="C1" s="165" t="s">
        <v>449</v>
      </c>
    </row>
    <row r="2" spans="1:11" x14ac:dyDescent="0.25">
      <c r="A2" s="143" t="s">
        <v>3</v>
      </c>
      <c r="B2" s="110" t="s">
        <v>1794</v>
      </c>
    </row>
    <row r="3" spans="1:11" x14ac:dyDescent="0.25">
      <c r="A3" s="143" t="s">
        <v>4</v>
      </c>
      <c r="B3" s="143" t="s">
        <v>1460</v>
      </c>
    </row>
    <row r="4" spans="1:11" x14ac:dyDescent="0.25">
      <c r="A4" s="143" t="s">
        <v>5</v>
      </c>
      <c r="B4" s="143" t="s">
        <v>1464</v>
      </c>
    </row>
    <row r="5" spans="1:11" x14ac:dyDescent="0.25">
      <c r="A5" s="143" t="s">
        <v>6</v>
      </c>
    </row>
    <row r="6" spans="1:11" x14ac:dyDescent="0.25">
      <c r="A6" s="143" t="s">
        <v>7</v>
      </c>
    </row>
    <row r="7" spans="1:11" ht="47.25" x14ac:dyDescent="0.25">
      <c r="F7" s="42"/>
      <c r="G7" s="42"/>
      <c r="H7" s="42"/>
      <c r="I7" s="42"/>
      <c r="J7" s="149" t="s">
        <v>271</v>
      </c>
      <c r="K7" s="149" t="s">
        <v>403</v>
      </c>
    </row>
    <row r="8" spans="1:11" ht="63" x14ac:dyDescent="0.25">
      <c r="F8" s="42"/>
      <c r="G8" s="42"/>
      <c r="H8" s="42"/>
      <c r="I8" s="42"/>
      <c r="J8" s="149" t="s">
        <v>261</v>
      </c>
      <c r="K8" s="149" t="s">
        <v>499</v>
      </c>
    </row>
    <row r="9" spans="1:11" x14ac:dyDescent="0.25">
      <c r="F9" s="42" t="s">
        <v>266</v>
      </c>
      <c r="G9" s="42">
        <v>2015</v>
      </c>
      <c r="H9" s="148" t="s">
        <v>272</v>
      </c>
      <c r="I9" s="42">
        <v>2015</v>
      </c>
      <c r="J9" s="152">
        <v>4100</v>
      </c>
      <c r="K9" s="153">
        <v>6</v>
      </c>
    </row>
    <row r="10" spans="1:11" x14ac:dyDescent="0.25">
      <c r="F10" s="152"/>
      <c r="G10" s="42">
        <v>2016</v>
      </c>
      <c r="H10" s="148"/>
      <c r="I10" s="42">
        <v>2016</v>
      </c>
      <c r="J10" s="152">
        <v>4538</v>
      </c>
      <c r="K10" s="153">
        <v>5.25</v>
      </c>
    </row>
    <row r="11" spans="1:11" x14ac:dyDescent="0.25">
      <c r="F11" s="152"/>
      <c r="G11" s="42">
        <v>2017</v>
      </c>
      <c r="H11" s="148"/>
      <c r="I11" s="42">
        <v>2017</v>
      </c>
      <c r="J11" s="152">
        <v>5030</v>
      </c>
      <c r="K11" s="153">
        <v>5</v>
      </c>
    </row>
    <row r="12" spans="1:11" x14ac:dyDescent="0.25">
      <c r="F12" s="152"/>
      <c r="G12" s="42">
        <v>2018</v>
      </c>
      <c r="H12" s="148"/>
      <c r="I12" s="42">
        <v>2018</v>
      </c>
      <c r="J12" s="152">
        <v>7200</v>
      </c>
      <c r="K12" s="154">
        <v>4.75</v>
      </c>
    </row>
    <row r="13" spans="1:11" x14ac:dyDescent="0.25">
      <c r="F13" s="152"/>
      <c r="G13" s="42">
        <v>2019</v>
      </c>
      <c r="H13" s="148"/>
      <c r="I13" s="42">
        <v>2019</v>
      </c>
      <c r="J13" s="152">
        <v>7214.9</v>
      </c>
      <c r="K13" s="154">
        <v>4.5</v>
      </c>
    </row>
    <row r="14" spans="1:11" x14ac:dyDescent="0.25">
      <c r="F14" s="152"/>
      <c r="G14" s="42">
        <v>2020</v>
      </c>
      <c r="H14" s="42"/>
      <c r="I14" s="42">
        <v>2020</v>
      </c>
      <c r="J14" s="152">
        <v>5252</v>
      </c>
      <c r="K14" s="154">
        <v>4.75</v>
      </c>
    </row>
    <row r="15" spans="1:11" x14ac:dyDescent="0.25">
      <c r="F15" s="42"/>
      <c r="G15" s="42">
        <v>2021</v>
      </c>
      <c r="H15" s="42"/>
      <c r="I15" s="42">
        <v>2021</v>
      </c>
      <c r="J15" s="152">
        <v>4916</v>
      </c>
      <c r="K15" s="154">
        <v>4.5</v>
      </c>
    </row>
    <row r="16" spans="1:11" x14ac:dyDescent="0.25">
      <c r="G16" s="42">
        <v>2022</v>
      </c>
      <c r="H16" s="42"/>
      <c r="I16" s="42">
        <v>2022</v>
      </c>
      <c r="J16" s="152">
        <v>5604.6</v>
      </c>
      <c r="K16" s="154">
        <v>5</v>
      </c>
    </row>
    <row r="17" spans="6:13" x14ac:dyDescent="0.25">
      <c r="G17" s="42" t="s">
        <v>1801</v>
      </c>
      <c r="H17" s="42"/>
      <c r="I17" s="42" t="s">
        <v>1800</v>
      </c>
      <c r="J17" s="152">
        <v>801.47</v>
      </c>
      <c r="K17" s="154">
        <v>5.5</v>
      </c>
      <c r="L17" s="200"/>
      <c r="M17" s="200"/>
    </row>
    <row r="18" spans="6:13" x14ac:dyDescent="0.25">
      <c r="F18" s="42" t="s">
        <v>233</v>
      </c>
      <c r="G18" s="42">
        <v>2015</v>
      </c>
      <c r="H18" s="148" t="s">
        <v>273</v>
      </c>
      <c r="I18" s="42">
        <v>2015</v>
      </c>
      <c r="J18" s="152">
        <v>2650</v>
      </c>
      <c r="K18" s="153">
        <v>5.75</v>
      </c>
    </row>
    <row r="19" spans="6:13" x14ac:dyDescent="0.25">
      <c r="F19" s="42"/>
      <c r="G19" s="42">
        <v>2016</v>
      </c>
      <c r="H19" s="148"/>
      <c r="I19" s="42">
        <v>2016</v>
      </c>
      <c r="J19" s="152">
        <v>3620</v>
      </c>
      <c r="K19" s="153">
        <v>4.8500000000000005</v>
      </c>
    </row>
    <row r="20" spans="6:13" x14ac:dyDescent="0.25">
      <c r="F20" s="152"/>
      <c r="G20" s="42">
        <v>2017</v>
      </c>
      <c r="H20" s="148"/>
      <c r="I20" s="42">
        <v>2017</v>
      </c>
      <c r="J20" s="152">
        <v>3540</v>
      </c>
      <c r="K20" s="153">
        <v>4.8499999999999996</v>
      </c>
    </row>
    <row r="21" spans="6:13" x14ac:dyDescent="0.25">
      <c r="F21" s="152"/>
      <c r="G21" s="42">
        <v>2018</v>
      </c>
      <c r="H21" s="148"/>
      <c r="I21" s="42">
        <v>2018</v>
      </c>
      <c r="J21" s="152">
        <v>2510</v>
      </c>
      <c r="K21" s="154">
        <v>4.5</v>
      </c>
    </row>
    <row r="22" spans="6:13" x14ac:dyDescent="0.25">
      <c r="F22" s="152"/>
      <c r="G22" s="42">
        <v>2019</v>
      </c>
      <c r="H22" s="148"/>
      <c r="I22" s="42">
        <v>2019</v>
      </c>
      <c r="J22" s="152">
        <v>3190.57</v>
      </c>
      <c r="K22" s="154">
        <v>3.9</v>
      </c>
    </row>
    <row r="23" spans="6:13" x14ac:dyDescent="0.25">
      <c r="F23" s="152"/>
      <c r="G23" s="42">
        <v>2020</v>
      </c>
      <c r="H23" s="42"/>
      <c r="I23" s="42">
        <v>2020</v>
      </c>
      <c r="J23" s="152">
        <v>1375.8</v>
      </c>
      <c r="K23" s="154">
        <v>3.9</v>
      </c>
    </row>
    <row r="24" spans="6:13" x14ac:dyDescent="0.25">
      <c r="F24" s="152"/>
      <c r="G24" s="42">
        <v>2021</v>
      </c>
      <c r="H24" s="42"/>
      <c r="I24" s="42">
        <v>2021</v>
      </c>
      <c r="J24" s="152">
        <v>1668</v>
      </c>
      <c r="K24" s="154">
        <v>4</v>
      </c>
    </row>
    <row r="25" spans="6:13" x14ac:dyDescent="0.25">
      <c r="G25" s="42">
        <v>2022</v>
      </c>
      <c r="H25" s="42"/>
      <c r="I25" s="42">
        <v>2022</v>
      </c>
      <c r="J25" s="152">
        <v>1482</v>
      </c>
      <c r="K25" s="154">
        <v>4.5</v>
      </c>
    </row>
    <row r="26" spans="6:13" x14ac:dyDescent="0.25">
      <c r="G26" s="42" t="s">
        <v>1801</v>
      </c>
      <c r="H26" s="42"/>
      <c r="I26" s="42" t="s">
        <v>1800</v>
      </c>
      <c r="J26" s="152">
        <v>700.8</v>
      </c>
      <c r="K26" s="154">
        <v>5.25</v>
      </c>
      <c r="L26" s="200"/>
      <c r="M26" s="200"/>
    </row>
    <row r="27" spans="6:13" x14ac:dyDescent="0.25">
      <c r="F27" s="152" t="s">
        <v>267</v>
      </c>
      <c r="G27" s="42">
        <v>2015</v>
      </c>
      <c r="H27" s="148" t="s">
        <v>263</v>
      </c>
      <c r="I27" s="42">
        <v>2015</v>
      </c>
      <c r="J27" s="152">
        <v>415</v>
      </c>
      <c r="K27" s="153">
        <v>7.0000000000000009</v>
      </c>
    </row>
    <row r="28" spans="6:13" x14ac:dyDescent="0.25">
      <c r="F28" s="42"/>
      <c r="G28" s="42">
        <v>2016</v>
      </c>
      <c r="H28" s="148"/>
      <c r="I28" s="42">
        <v>2016</v>
      </c>
      <c r="J28" s="152">
        <v>880</v>
      </c>
      <c r="K28" s="153">
        <v>6.5</v>
      </c>
    </row>
    <row r="29" spans="6:13" x14ac:dyDescent="0.25">
      <c r="F29" s="42"/>
      <c r="G29" s="42">
        <v>2017</v>
      </c>
      <c r="H29" s="148"/>
      <c r="I29" s="42">
        <v>2017</v>
      </c>
      <c r="J29" s="152">
        <v>525</v>
      </c>
      <c r="K29" s="153">
        <v>6.5</v>
      </c>
    </row>
    <row r="30" spans="6:13" x14ac:dyDescent="0.25">
      <c r="F30" s="42"/>
      <c r="G30" s="42">
        <v>2018</v>
      </c>
      <c r="H30" s="148"/>
      <c r="I30" s="42">
        <v>2018</v>
      </c>
      <c r="J30" s="152">
        <v>818</v>
      </c>
      <c r="K30" s="154">
        <v>6</v>
      </c>
    </row>
    <row r="31" spans="6:13" x14ac:dyDescent="0.25">
      <c r="F31" s="42"/>
      <c r="G31" s="42">
        <v>2019</v>
      </c>
      <c r="H31" s="148"/>
      <c r="I31" s="42">
        <v>2019</v>
      </c>
      <c r="J31" s="152">
        <v>851.64</v>
      </c>
      <c r="K31" s="154">
        <v>5.5</v>
      </c>
    </row>
    <row r="32" spans="6:13" x14ac:dyDescent="0.25">
      <c r="F32" s="42"/>
      <c r="G32" s="42">
        <v>2020</v>
      </c>
      <c r="H32" s="42"/>
      <c r="I32" s="42">
        <v>2020</v>
      </c>
      <c r="J32" s="152">
        <v>501</v>
      </c>
      <c r="K32" s="154">
        <v>5.75</v>
      </c>
    </row>
    <row r="33" spans="6:13" x14ac:dyDescent="0.25">
      <c r="F33" s="42"/>
      <c r="G33" s="42">
        <v>2021</v>
      </c>
      <c r="H33" s="42"/>
      <c r="I33" s="42">
        <v>2021</v>
      </c>
      <c r="J33" s="152">
        <v>762</v>
      </c>
      <c r="K33" s="154">
        <v>5.25</v>
      </c>
    </row>
    <row r="34" spans="6:13" x14ac:dyDescent="0.25">
      <c r="G34" s="42">
        <v>2022</v>
      </c>
      <c r="H34" s="42"/>
      <c r="I34" s="42">
        <v>2022</v>
      </c>
      <c r="J34" s="152">
        <v>1128.5</v>
      </c>
      <c r="K34" s="154">
        <v>5.5</v>
      </c>
    </row>
    <row r="35" spans="6:13" x14ac:dyDescent="0.25">
      <c r="G35" s="42" t="s">
        <v>1801</v>
      </c>
      <c r="H35" s="42"/>
      <c r="I35" s="42" t="s">
        <v>1800</v>
      </c>
      <c r="J35" s="152">
        <v>308</v>
      </c>
      <c r="K35" s="154">
        <v>6</v>
      </c>
      <c r="L35" s="200"/>
      <c r="M35" s="200"/>
    </row>
    <row r="36" spans="6:13" x14ac:dyDescent="0.25">
      <c r="F36" s="42" t="s">
        <v>231</v>
      </c>
      <c r="G36" s="42">
        <v>2015</v>
      </c>
      <c r="H36" s="148" t="s">
        <v>274</v>
      </c>
      <c r="I36" s="42">
        <v>2015</v>
      </c>
      <c r="J36" s="152">
        <v>809.63837956989255</v>
      </c>
      <c r="K36" s="153">
        <v>7.2499999999999991</v>
      </c>
    </row>
    <row r="37" spans="6:13" x14ac:dyDescent="0.25">
      <c r="F37" s="42"/>
      <c r="G37" s="42">
        <v>2016</v>
      </c>
      <c r="H37" s="148"/>
      <c r="I37" s="42">
        <v>2016</v>
      </c>
      <c r="J37" s="152">
        <v>1671</v>
      </c>
      <c r="K37" s="153">
        <v>6.75</v>
      </c>
    </row>
    <row r="38" spans="6:13" x14ac:dyDescent="0.25">
      <c r="F38" s="42"/>
      <c r="G38" s="42">
        <v>2017</v>
      </c>
      <c r="H38" s="148"/>
      <c r="I38" s="42">
        <v>2017</v>
      </c>
      <c r="J38" s="152">
        <v>1754</v>
      </c>
      <c r="K38" s="153">
        <v>6</v>
      </c>
    </row>
    <row r="39" spans="6:13" x14ac:dyDescent="0.25">
      <c r="F39" s="42"/>
      <c r="G39" s="42">
        <v>2018</v>
      </c>
      <c r="H39" s="148"/>
      <c r="I39" s="42">
        <v>2018</v>
      </c>
      <c r="J39" s="152">
        <v>1819</v>
      </c>
      <c r="K39" s="154">
        <v>5.75</v>
      </c>
    </row>
    <row r="40" spans="6:13" x14ac:dyDescent="0.25">
      <c r="F40" s="42"/>
      <c r="G40" s="42">
        <v>2019</v>
      </c>
      <c r="H40" s="148"/>
      <c r="I40" s="42">
        <v>2019</v>
      </c>
      <c r="J40" s="152">
        <v>1818</v>
      </c>
      <c r="K40" s="154">
        <v>5.25</v>
      </c>
    </row>
    <row r="41" spans="6:13" x14ac:dyDescent="0.25">
      <c r="F41" s="42"/>
      <c r="G41" s="42">
        <v>2020</v>
      </c>
      <c r="H41" s="42"/>
      <c r="I41" s="42">
        <v>2020</v>
      </c>
      <c r="J41" s="152">
        <v>1076</v>
      </c>
      <c r="K41" s="154">
        <v>5.75</v>
      </c>
    </row>
    <row r="42" spans="6:13" x14ac:dyDescent="0.25">
      <c r="F42" s="42"/>
      <c r="G42" s="42">
        <v>2021</v>
      </c>
      <c r="H42" s="42"/>
      <c r="I42" s="42">
        <v>2021</v>
      </c>
      <c r="J42" s="152">
        <v>1254</v>
      </c>
      <c r="K42" s="154">
        <v>5.25</v>
      </c>
    </row>
    <row r="43" spans="6:13" x14ac:dyDescent="0.25">
      <c r="G43" s="42">
        <v>2022</v>
      </c>
      <c r="H43" s="42"/>
      <c r="I43" s="42">
        <v>2022</v>
      </c>
      <c r="J43" s="152">
        <v>905</v>
      </c>
      <c r="K43" s="154">
        <v>6</v>
      </c>
    </row>
    <row r="44" spans="6:13" x14ac:dyDescent="0.25">
      <c r="G44" s="42" t="s">
        <v>1801</v>
      </c>
      <c r="H44" s="42"/>
      <c r="I44" s="42" t="s">
        <v>1800</v>
      </c>
      <c r="J44" s="152">
        <v>245</v>
      </c>
      <c r="K44" s="154">
        <v>6.5</v>
      </c>
      <c r="L44" s="200"/>
      <c r="M44" s="200"/>
    </row>
    <row r="45" spans="6:13" x14ac:dyDescent="0.25">
      <c r="F45" s="42" t="s">
        <v>268</v>
      </c>
      <c r="G45" s="42">
        <v>2015</v>
      </c>
      <c r="H45" s="148" t="s">
        <v>264</v>
      </c>
      <c r="I45" s="42">
        <v>2015</v>
      </c>
      <c r="J45" s="152">
        <v>800</v>
      </c>
      <c r="K45" s="153">
        <v>7.5</v>
      </c>
    </row>
    <row r="46" spans="6:13" x14ac:dyDescent="0.25">
      <c r="F46" s="42"/>
      <c r="G46" s="42">
        <v>2016</v>
      </c>
      <c r="H46" s="148"/>
      <c r="I46" s="42">
        <v>2016</v>
      </c>
      <c r="J46" s="152">
        <v>910</v>
      </c>
      <c r="K46" s="153">
        <v>7.5</v>
      </c>
    </row>
    <row r="47" spans="6:13" x14ac:dyDescent="0.25">
      <c r="F47" s="42"/>
      <c r="G47" s="42">
        <v>2017</v>
      </c>
      <c r="H47" s="148"/>
      <c r="I47" s="42">
        <v>2017</v>
      </c>
      <c r="J47" s="152">
        <v>963</v>
      </c>
      <c r="K47" s="153">
        <v>7.5</v>
      </c>
    </row>
    <row r="48" spans="6:13" x14ac:dyDescent="0.25">
      <c r="F48" s="42"/>
      <c r="G48" s="42">
        <v>2018</v>
      </c>
      <c r="H48" s="148"/>
      <c r="I48" s="42">
        <v>2018</v>
      </c>
      <c r="J48" s="152">
        <v>900</v>
      </c>
      <c r="K48" s="154">
        <v>7.25</v>
      </c>
    </row>
    <row r="49" spans="6:13" x14ac:dyDescent="0.25">
      <c r="F49" s="42"/>
      <c r="G49" s="42">
        <v>2019</v>
      </c>
      <c r="H49" s="148"/>
      <c r="I49" s="42">
        <v>2019</v>
      </c>
      <c r="J49" s="152">
        <v>686.5</v>
      </c>
      <c r="K49" s="154">
        <v>7</v>
      </c>
    </row>
    <row r="50" spans="6:13" x14ac:dyDescent="0.25">
      <c r="F50" s="42"/>
      <c r="G50" s="42">
        <v>2020</v>
      </c>
      <c r="H50" s="42"/>
      <c r="I50" s="42">
        <v>2020</v>
      </c>
      <c r="J50" s="152">
        <v>998</v>
      </c>
      <c r="K50" s="154">
        <v>7.15</v>
      </c>
    </row>
    <row r="51" spans="6:13" x14ac:dyDescent="0.25">
      <c r="F51" s="42"/>
      <c r="G51" s="42">
        <v>2021</v>
      </c>
      <c r="H51" s="42"/>
      <c r="I51" s="42">
        <v>2021</v>
      </c>
      <c r="J51" s="152">
        <v>904</v>
      </c>
      <c r="K51" s="154">
        <v>6.5</v>
      </c>
    </row>
    <row r="52" spans="6:13" x14ac:dyDescent="0.25">
      <c r="G52" s="42">
        <v>2022</v>
      </c>
      <c r="H52" s="42"/>
      <c r="I52" s="42">
        <v>2022</v>
      </c>
      <c r="J52" s="152">
        <v>1327</v>
      </c>
      <c r="K52" s="154">
        <v>6.75</v>
      </c>
    </row>
    <row r="53" spans="6:13" x14ac:dyDescent="0.25">
      <c r="G53" s="42" t="s">
        <v>1801</v>
      </c>
      <c r="H53" s="42"/>
      <c r="I53" s="42" t="s">
        <v>1800</v>
      </c>
      <c r="J53" s="152">
        <v>180.50000000000003</v>
      </c>
      <c r="K53" s="154">
        <v>7</v>
      </c>
      <c r="L53" s="200"/>
      <c r="M53" s="200"/>
    </row>
    <row r="54" spans="6:13" x14ac:dyDescent="0.25">
      <c r="F54" s="42" t="s">
        <v>269</v>
      </c>
      <c r="G54" s="42">
        <v>2015</v>
      </c>
      <c r="H54" s="148" t="s">
        <v>265</v>
      </c>
      <c r="I54" s="42">
        <v>2015</v>
      </c>
      <c r="J54" s="152">
        <v>210</v>
      </c>
      <c r="K54" s="153">
        <v>9</v>
      </c>
    </row>
    <row r="55" spans="6:13" x14ac:dyDescent="0.25">
      <c r="F55" s="42"/>
      <c r="G55" s="42">
        <v>2016</v>
      </c>
      <c r="H55" s="148"/>
      <c r="I55" s="42">
        <v>2016</v>
      </c>
      <c r="J55" s="152">
        <v>262</v>
      </c>
      <c r="K55" s="153">
        <v>8.75</v>
      </c>
    </row>
    <row r="56" spans="6:13" x14ac:dyDescent="0.25">
      <c r="F56" s="42"/>
      <c r="G56" s="42">
        <v>2017</v>
      </c>
      <c r="H56" s="148"/>
      <c r="I56" s="42">
        <v>2017</v>
      </c>
      <c r="J56" s="152">
        <v>957</v>
      </c>
      <c r="K56" s="153">
        <v>8.25</v>
      </c>
    </row>
    <row r="57" spans="6:13" x14ac:dyDescent="0.25">
      <c r="F57" s="42"/>
      <c r="G57" s="42">
        <v>2018</v>
      </c>
      <c r="H57" s="148"/>
      <c r="I57" s="42">
        <v>2018</v>
      </c>
      <c r="J57" s="152">
        <v>668</v>
      </c>
      <c r="K57" s="154">
        <v>8</v>
      </c>
    </row>
    <row r="58" spans="6:13" x14ac:dyDescent="0.25">
      <c r="F58" s="42"/>
      <c r="G58" s="42">
        <v>2019</v>
      </c>
      <c r="H58" s="148"/>
      <c r="I58" s="42">
        <v>2019</v>
      </c>
      <c r="J58" s="152">
        <v>270</v>
      </c>
      <c r="K58" s="154">
        <v>7.5</v>
      </c>
    </row>
    <row r="59" spans="6:13" x14ac:dyDescent="0.25">
      <c r="F59" s="42"/>
      <c r="G59" s="42">
        <v>2020</v>
      </c>
      <c r="H59" s="42"/>
      <c r="I59" s="42">
        <v>2020</v>
      </c>
      <c r="J59" s="152">
        <v>292</v>
      </c>
      <c r="K59" s="154">
        <v>8</v>
      </c>
    </row>
    <row r="60" spans="6:13" x14ac:dyDescent="0.25">
      <c r="F60" s="42"/>
      <c r="G60" s="42">
        <v>2021</v>
      </c>
      <c r="H60" s="42"/>
      <c r="I60" s="42">
        <v>2021</v>
      </c>
      <c r="J60" s="152">
        <v>240</v>
      </c>
      <c r="K60" s="154">
        <v>7.75</v>
      </c>
    </row>
    <row r="61" spans="6:13" x14ac:dyDescent="0.25">
      <c r="G61" s="42">
        <v>2022</v>
      </c>
      <c r="H61" s="42"/>
      <c r="I61" s="42">
        <v>2022</v>
      </c>
      <c r="J61" s="152">
        <v>294</v>
      </c>
      <c r="K61" s="154">
        <v>7.5</v>
      </c>
    </row>
    <row r="62" spans="6:13" x14ac:dyDescent="0.25">
      <c r="G62" s="42" t="s">
        <v>1801</v>
      </c>
      <c r="H62" s="42"/>
      <c r="I62" s="42" t="s">
        <v>1800</v>
      </c>
      <c r="J62" s="152">
        <v>83</v>
      </c>
      <c r="K62" s="154">
        <v>7.5</v>
      </c>
      <c r="L62" s="200"/>
      <c r="M62" s="200"/>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C0C-E1F3-4EF3-BA8D-29FE190E43A0}">
  <dimension ref="A1:M23"/>
  <sheetViews>
    <sheetView zoomScale="75" zoomScaleNormal="75" workbookViewId="0"/>
  </sheetViews>
  <sheetFormatPr defaultColWidth="9.140625" defaultRowHeight="15.75" x14ac:dyDescent="0.25"/>
  <cols>
    <col min="1" max="1" width="14.7109375" style="143" customWidth="1"/>
    <col min="2" max="2" width="99.140625" style="143" customWidth="1"/>
    <col min="3" max="3" width="28.5703125" style="143" customWidth="1"/>
    <col min="4" max="4" width="9.140625" style="143"/>
    <col min="5" max="5" width="21.7109375" style="143" bestFit="1" customWidth="1"/>
    <col min="6" max="6" width="14" style="143" bestFit="1" customWidth="1"/>
    <col min="7" max="7" width="30.28515625" style="143" bestFit="1" customWidth="1"/>
    <col min="8" max="8" width="11.7109375" style="143" customWidth="1"/>
    <col min="9" max="9" width="14.42578125" style="143" customWidth="1"/>
    <col min="10" max="10" width="13.85546875" style="143" customWidth="1"/>
    <col min="11" max="11" width="18" style="143" customWidth="1"/>
    <col min="12" max="12" width="18.28515625" style="143" customWidth="1"/>
    <col min="13" max="13" width="20.42578125" style="143" customWidth="1"/>
    <col min="14" max="16384" width="9.140625" style="143"/>
  </cols>
  <sheetData>
    <row r="1" spans="1:13" x14ac:dyDescent="0.25">
      <c r="A1" s="143" t="s">
        <v>2</v>
      </c>
      <c r="B1" s="110" t="s">
        <v>1807</v>
      </c>
      <c r="C1" s="165" t="s">
        <v>449</v>
      </c>
    </row>
    <row r="2" spans="1:13" x14ac:dyDescent="0.25">
      <c r="A2" s="143" t="s">
        <v>3</v>
      </c>
      <c r="B2" s="110" t="s">
        <v>1808</v>
      </c>
    </row>
    <row r="3" spans="1:13" x14ac:dyDescent="0.25">
      <c r="A3" s="143" t="s">
        <v>4</v>
      </c>
      <c r="B3" s="143" t="s">
        <v>1836</v>
      </c>
    </row>
    <row r="4" spans="1:13" x14ac:dyDescent="0.25">
      <c r="A4" s="143" t="s">
        <v>5</v>
      </c>
      <c r="B4" s="143" t="s">
        <v>1835</v>
      </c>
    </row>
    <row r="5" spans="1:13" x14ac:dyDescent="0.25">
      <c r="A5" s="143" t="s">
        <v>6</v>
      </c>
      <c r="B5" s="143" t="s">
        <v>1809</v>
      </c>
    </row>
    <row r="6" spans="1:13" x14ac:dyDescent="0.25">
      <c r="A6" s="143" t="s">
        <v>7</v>
      </c>
      <c r="B6" s="143" t="s">
        <v>1810</v>
      </c>
    </row>
    <row r="11" spans="1:13" ht="47.25" x14ac:dyDescent="0.25">
      <c r="E11" s="42"/>
      <c r="F11" s="42"/>
      <c r="G11" s="42"/>
      <c r="H11" s="42"/>
      <c r="I11" s="149" t="s">
        <v>1750</v>
      </c>
      <c r="J11" s="149" t="s">
        <v>1751</v>
      </c>
      <c r="K11" s="149" t="s">
        <v>1992</v>
      </c>
      <c r="L11" s="149" t="s">
        <v>1991</v>
      </c>
      <c r="M11" s="149" t="s">
        <v>1990</v>
      </c>
    </row>
    <row r="12" spans="1:13" ht="47.25" x14ac:dyDescent="0.25">
      <c r="E12" s="42"/>
      <c r="F12" s="42"/>
      <c r="G12" s="42"/>
      <c r="H12" s="42"/>
      <c r="I12" s="149" t="s">
        <v>1734</v>
      </c>
      <c r="J12" s="149" t="s">
        <v>1735</v>
      </c>
      <c r="K12" s="149" t="s">
        <v>1987</v>
      </c>
      <c r="L12" s="149" t="s">
        <v>1988</v>
      </c>
      <c r="M12" s="149" t="s">
        <v>1989</v>
      </c>
    </row>
    <row r="13" spans="1:13" x14ac:dyDescent="0.25">
      <c r="E13" s="42" t="s">
        <v>1736</v>
      </c>
      <c r="F13" s="42" t="s">
        <v>254</v>
      </c>
      <c r="G13" s="148" t="s">
        <v>1737</v>
      </c>
      <c r="H13" s="42" t="s">
        <v>253</v>
      </c>
      <c r="I13" s="214">
        <v>5.6000000000000005</v>
      </c>
      <c r="J13" s="215">
        <v>-14.285714285714279</v>
      </c>
      <c r="K13" s="203">
        <v>-9.4857142857142804</v>
      </c>
      <c r="L13" s="203">
        <v>-10.380309690309696</v>
      </c>
      <c r="M13" s="203"/>
    </row>
    <row r="14" spans="1:13" x14ac:dyDescent="0.25">
      <c r="E14" s="152"/>
      <c r="F14" s="42" t="s">
        <v>37</v>
      </c>
      <c r="G14" s="148"/>
      <c r="H14" s="42" t="s">
        <v>37</v>
      </c>
      <c r="I14" s="214">
        <v>0</v>
      </c>
      <c r="J14" s="215">
        <v>-19.23076923076923</v>
      </c>
      <c r="K14" s="203">
        <v>-19.230769230769226</v>
      </c>
      <c r="L14" s="203">
        <v>-10.380309690309696</v>
      </c>
      <c r="M14" s="203"/>
    </row>
    <row r="15" spans="1:13" x14ac:dyDescent="0.25">
      <c r="E15" s="152"/>
      <c r="F15" s="42" t="s">
        <v>252</v>
      </c>
      <c r="G15" s="148"/>
      <c r="H15" s="42" t="s">
        <v>251</v>
      </c>
      <c r="I15" s="214">
        <v>2.1</v>
      </c>
      <c r="J15" s="215">
        <v>-18.181818181818187</v>
      </c>
      <c r="K15" s="203">
        <v>-16.463636363636382</v>
      </c>
      <c r="L15" s="203">
        <v>-10.380309690309696</v>
      </c>
      <c r="M15" s="203"/>
    </row>
    <row r="16" spans="1:13" x14ac:dyDescent="0.25">
      <c r="E16" s="152"/>
      <c r="F16" s="42" t="s">
        <v>258</v>
      </c>
      <c r="G16" s="148"/>
      <c r="H16" s="42" t="s">
        <v>257</v>
      </c>
      <c r="I16" s="214">
        <v>15.8</v>
      </c>
      <c r="J16" s="215">
        <v>-7.1428571428571397</v>
      </c>
      <c r="K16" s="203">
        <v>7.5285714285714107</v>
      </c>
      <c r="L16" s="203">
        <v>-10.380309690309696</v>
      </c>
      <c r="M16" s="203"/>
    </row>
    <row r="17" spans="5:13" x14ac:dyDescent="0.25">
      <c r="E17" s="152"/>
      <c r="F17" s="42" t="s">
        <v>256</v>
      </c>
      <c r="G17" s="148"/>
      <c r="H17" s="42" t="s">
        <v>255</v>
      </c>
      <c r="I17" s="214">
        <v>2.9000000000000004</v>
      </c>
      <c r="J17" s="214">
        <v>-16.666666666666664</v>
      </c>
      <c r="K17" s="203">
        <v>-14.25</v>
      </c>
      <c r="L17" s="203">
        <v>-10.380309690309696</v>
      </c>
      <c r="M17" s="203"/>
    </row>
    <row r="18" spans="5:13" x14ac:dyDescent="0.25">
      <c r="E18" s="152" t="s">
        <v>1738</v>
      </c>
      <c r="F18" s="42" t="s">
        <v>1739</v>
      </c>
      <c r="G18" s="42" t="s">
        <v>1740</v>
      </c>
      <c r="H18" s="42" t="s">
        <v>1741</v>
      </c>
      <c r="I18" s="214">
        <v>1</v>
      </c>
      <c r="J18" s="214">
        <v>-26.666666666666671</v>
      </c>
      <c r="K18" s="203">
        <v>-25.933333333333337</v>
      </c>
      <c r="L18" s="203"/>
      <c r="M18" s="203">
        <v>-22.243473344009942</v>
      </c>
    </row>
    <row r="19" spans="5:13" x14ac:dyDescent="0.25">
      <c r="E19" s="42"/>
      <c r="F19" s="42" t="s">
        <v>1742</v>
      </c>
      <c r="G19" s="42"/>
      <c r="H19" s="42" t="s">
        <v>1742</v>
      </c>
      <c r="I19" s="214">
        <v>6</v>
      </c>
      <c r="J19" s="214">
        <v>-27.848101265822777</v>
      </c>
      <c r="K19" s="203">
        <v>-23.518987341772132</v>
      </c>
      <c r="L19" s="203"/>
      <c r="M19" s="203">
        <v>-22.243473344009942</v>
      </c>
    </row>
    <row r="20" spans="5:13" x14ac:dyDescent="0.25">
      <c r="F20" s="42" t="s">
        <v>1743</v>
      </c>
      <c r="G20" s="42"/>
      <c r="H20" s="42" t="s">
        <v>1744</v>
      </c>
      <c r="I20" s="214">
        <v>4.7</v>
      </c>
      <c r="J20" s="214">
        <v>-25.675675675675681</v>
      </c>
      <c r="K20" s="203">
        <v>-22.182432432432435</v>
      </c>
      <c r="L20" s="203"/>
      <c r="M20" s="203">
        <v>-22.243473344009942</v>
      </c>
    </row>
    <row r="21" spans="5:13" x14ac:dyDescent="0.25">
      <c r="F21" s="42" t="s">
        <v>1745</v>
      </c>
      <c r="G21" s="42"/>
      <c r="H21" s="42" t="s">
        <v>1746</v>
      </c>
      <c r="I21" s="214">
        <v>6.1</v>
      </c>
      <c r="J21" s="214">
        <v>-25.000000000000011</v>
      </c>
      <c r="K21" s="203">
        <v>-20.425000000000011</v>
      </c>
      <c r="L21" s="203"/>
      <c r="M21" s="203">
        <v>-22.243473344009942</v>
      </c>
    </row>
    <row r="22" spans="5:13" x14ac:dyDescent="0.25">
      <c r="E22" s="42"/>
      <c r="F22" s="42" t="s">
        <v>1747</v>
      </c>
      <c r="G22" s="148"/>
      <c r="H22" s="42" t="s">
        <v>1748</v>
      </c>
      <c r="I22" s="214">
        <v>11</v>
      </c>
      <c r="J22" s="215">
        <v>-29.34782608695652</v>
      </c>
      <c r="K22" s="203">
        <v>-21.576086956521735</v>
      </c>
      <c r="L22" s="203"/>
      <c r="M22" s="203">
        <v>-22.243473344009942</v>
      </c>
    </row>
    <row r="23" spans="5:13" x14ac:dyDescent="0.25">
      <c r="E23" s="42"/>
      <c r="F23" s="42" t="s">
        <v>1749</v>
      </c>
      <c r="G23" s="148"/>
      <c r="H23" s="42" t="s">
        <v>1749</v>
      </c>
      <c r="I23" s="214">
        <v>6.9</v>
      </c>
      <c r="J23" s="215">
        <v>-25</v>
      </c>
      <c r="K23" s="203">
        <v>-19.825000000000003</v>
      </c>
      <c r="L23" s="203"/>
      <c r="M23" s="203">
        <v>-22.243473344009942</v>
      </c>
    </row>
  </sheetData>
  <hyperlinks>
    <hyperlink ref="C1" location="Jegyzék_index!A1" display="Vissza a jegyzékre / Return to the Index" xr:uid="{D0F41423-6BDA-4FFB-A5CF-D0082423C9A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5345-61D5-4A4E-89F6-D59AE7955E4F}">
  <dimension ref="A1:O73"/>
  <sheetViews>
    <sheetView zoomScale="75" zoomScaleNormal="75" workbookViewId="0"/>
  </sheetViews>
  <sheetFormatPr defaultColWidth="9.140625" defaultRowHeight="15.75" x14ac:dyDescent="0.25"/>
  <cols>
    <col min="1" max="1" width="13.7109375" style="143" bestFit="1" customWidth="1"/>
    <col min="2" max="2" width="154.85546875" style="143" customWidth="1"/>
    <col min="3" max="5" width="9.140625" style="143"/>
    <col min="6" max="8" width="16.140625" style="143" customWidth="1"/>
    <col min="9" max="10" width="10.85546875" style="143" customWidth="1"/>
    <col min="11" max="11" width="16.5703125" style="143" customWidth="1"/>
    <col min="12" max="12" width="9.140625" style="143"/>
    <col min="13" max="13" width="10.42578125" style="143" customWidth="1"/>
    <col min="14" max="14" width="14" style="143" customWidth="1"/>
    <col min="15" max="16384" width="9.140625" style="143"/>
  </cols>
  <sheetData>
    <row r="1" spans="1:15" x14ac:dyDescent="0.25">
      <c r="A1" s="155" t="s">
        <v>2</v>
      </c>
      <c r="B1" s="156" t="s">
        <v>1905</v>
      </c>
      <c r="C1" s="165" t="s">
        <v>449</v>
      </c>
    </row>
    <row r="2" spans="1:15" x14ac:dyDescent="0.25">
      <c r="A2" s="155" t="s">
        <v>3</v>
      </c>
      <c r="B2" s="156" t="s">
        <v>1906</v>
      </c>
    </row>
    <row r="3" spans="1:15" x14ac:dyDescent="0.25">
      <c r="A3" s="155" t="s">
        <v>4</v>
      </c>
      <c r="B3" s="108" t="s">
        <v>246</v>
      </c>
    </row>
    <row r="4" spans="1:15" x14ac:dyDescent="0.25">
      <c r="A4" s="155" t="s">
        <v>5</v>
      </c>
      <c r="B4" s="108" t="s">
        <v>401</v>
      </c>
    </row>
    <row r="5" spans="1:15" x14ac:dyDescent="0.25">
      <c r="A5" s="157" t="s">
        <v>6</v>
      </c>
      <c r="B5" s="108" t="s">
        <v>1958</v>
      </c>
    </row>
    <row r="6" spans="1:15" x14ac:dyDescent="0.25">
      <c r="A6" s="157" t="s">
        <v>7</v>
      </c>
      <c r="B6" s="108" t="s">
        <v>1961</v>
      </c>
    </row>
    <row r="10" spans="1:15" ht="47.25" x14ac:dyDescent="0.25">
      <c r="F10" s="149" t="s">
        <v>410</v>
      </c>
      <c r="G10" s="149" t="s">
        <v>211</v>
      </c>
      <c r="H10" s="149" t="s">
        <v>213</v>
      </c>
      <c r="I10" s="147" t="s">
        <v>212</v>
      </c>
      <c r="J10" s="147" t="s">
        <v>1753</v>
      </c>
      <c r="K10" s="147" t="s">
        <v>281</v>
      </c>
      <c r="L10" s="147" t="s">
        <v>9</v>
      </c>
      <c r="M10" s="147" t="s">
        <v>282</v>
      </c>
      <c r="N10" s="147" t="s">
        <v>622</v>
      </c>
    </row>
    <row r="11" spans="1:15" ht="47.25" x14ac:dyDescent="0.25">
      <c r="F11" s="147" t="s">
        <v>283</v>
      </c>
      <c r="G11" s="147" t="s">
        <v>1834</v>
      </c>
      <c r="H11" s="147" t="s">
        <v>215</v>
      </c>
      <c r="I11" s="147" t="s">
        <v>210</v>
      </c>
      <c r="J11" s="147" t="s">
        <v>1752</v>
      </c>
      <c r="K11" s="147" t="s">
        <v>284</v>
      </c>
      <c r="L11" s="147" t="s">
        <v>285</v>
      </c>
      <c r="M11" s="147" t="s">
        <v>286</v>
      </c>
      <c r="N11" s="147" t="s">
        <v>500</v>
      </c>
    </row>
    <row r="12" spans="1:15" x14ac:dyDescent="0.25">
      <c r="D12" s="145" t="s">
        <v>69</v>
      </c>
      <c r="E12" s="143" t="s">
        <v>70</v>
      </c>
      <c r="F12" s="145">
        <v>604.95500000000004</v>
      </c>
      <c r="G12" s="145"/>
      <c r="H12" s="145"/>
      <c r="I12" s="145">
        <v>156.524</v>
      </c>
      <c r="J12" s="145">
        <v>263.44900000000001</v>
      </c>
      <c r="K12" s="145">
        <v>84.402000000000001</v>
      </c>
      <c r="L12" s="145">
        <v>345.90300000000002</v>
      </c>
      <c r="M12" s="145">
        <v>0</v>
      </c>
      <c r="N12" s="145">
        <v>97.510119283360069</v>
      </c>
      <c r="O12" s="231"/>
    </row>
    <row r="13" spans="1:15" x14ac:dyDescent="0.25">
      <c r="D13" s="145" t="s">
        <v>53</v>
      </c>
      <c r="E13" s="143" t="s">
        <v>54</v>
      </c>
      <c r="F13" s="145">
        <v>546.41200000000003</v>
      </c>
      <c r="G13" s="145"/>
      <c r="H13" s="145"/>
      <c r="I13" s="145">
        <v>163.726</v>
      </c>
      <c r="J13" s="145">
        <v>266.33882499999999</v>
      </c>
      <c r="K13" s="145">
        <v>87.974000000000004</v>
      </c>
      <c r="L13" s="145">
        <v>388.64181299999996</v>
      </c>
      <c r="M13" s="145">
        <v>0</v>
      </c>
      <c r="N13" s="145">
        <v>96.355857505890327</v>
      </c>
    </row>
    <row r="14" spans="1:15" x14ac:dyDescent="0.25">
      <c r="D14" s="145" t="s">
        <v>55</v>
      </c>
      <c r="E14" s="143" t="s">
        <v>56</v>
      </c>
      <c r="F14" s="145">
        <v>563.14599999999996</v>
      </c>
      <c r="G14" s="145"/>
      <c r="H14" s="145"/>
      <c r="I14" s="145">
        <v>189.78299999999999</v>
      </c>
      <c r="J14" s="145">
        <v>275.47582499999999</v>
      </c>
      <c r="K14" s="145">
        <v>92.308000000000007</v>
      </c>
      <c r="L14" s="145">
        <v>421.31581300000005</v>
      </c>
      <c r="M14" s="145">
        <v>0</v>
      </c>
      <c r="N14" s="145">
        <v>96.193131505839531</v>
      </c>
    </row>
    <row r="15" spans="1:15" x14ac:dyDescent="0.25">
      <c r="D15" s="145" t="s">
        <v>57</v>
      </c>
      <c r="E15" s="143" t="s">
        <v>58</v>
      </c>
      <c r="F15" s="145">
        <v>644.50177899999994</v>
      </c>
      <c r="G15" s="145"/>
      <c r="H15" s="145"/>
      <c r="I15" s="145">
        <v>207.835161</v>
      </c>
      <c r="J15" s="145">
        <v>301.87238357200005</v>
      </c>
      <c r="K15" s="145">
        <v>124.17927</v>
      </c>
      <c r="L15" s="145">
        <v>469.89587699999998</v>
      </c>
      <c r="M15" s="145">
        <v>0</v>
      </c>
      <c r="N15" s="145">
        <v>97.723803728141817</v>
      </c>
    </row>
    <row r="16" spans="1:15" x14ac:dyDescent="0.25">
      <c r="D16" s="145" t="s">
        <v>71</v>
      </c>
      <c r="E16" s="143" t="s">
        <v>72</v>
      </c>
      <c r="F16" s="145">
        <v>783.4</v>
      </c>
      <c r="G16" s="145"/>
      <c r="H16" s="145"/>
      <c r="I16" s="145">
        <v>265.13299999999998</v>
      </c>
      <c r="J16" s="145">
        <v>304.88026000000002</v>
      </c>
      <c r="K16" s="145">
        <v>138.68</v>
      </c>
      <c r="L16" s="145">
        <v>512.75300000000004</v>
      </c>
      <c r="M16" s="145">
        <v>0</v>
      </c>
      <c r="N16" s="145">
        <v>98.177904734565274</v>
      </c>
    </row>
    <row r="17" spans="4:14" x14ac:dyDescent="0.25">
      <c r="D17" s="145" t="s">
        <v>53</v>
      </c>
      <c r="E17" s="143" t="s">
        <v>54</v>
      </c>
      <c r="F17" s="145">
        <v>704.92499999999995</v>
      </c>
      <c r="G17" s="145"/>
      <c r="H17" s="145"/>
      <c r="I17" s="145">
        <v>250.59100000000001</v>
      </c>
      <c r="J17" s="145">
        <v>273.49925300000001</v>
      </c>
      <c r="K17" s="145">
        <v>127.581</v>
      </c>
      <c r="L17" s="145">
        <v>429.18062300000003</v>
      </c>
      <c r="M17" s="145">
        <v>0</v>
      </c>
      <c r="N17" s="145">
        <v>96.911041842480529</v>
      </c>
    </row>
    <row r="18" spans="4:14" x14ac:dyDescent="0.25">
      <c r="D18" s="145" t="s">
        <v>55</v>
      </c>
      <c r="E18" s="143" t="s">
        <v>56</v>
      </c>
      <c r="F18" s="145">
        <v>718.005</v>
      </c>
      <c r="G18" s="145"/>
      <c r="H18" s="145"/>
      <c r="I18" s="145">
        <v>249.34</v>
      </c>
      <c r="J18" s="145">
        <v>265.49348200000003</v>
      </c>
      <c r="K18" s="145">
        <v>123.246</v>
      </c>
      <c r="L18" s="145">
        <v>429.98562300000003</v>
      </c>
      <c r="M18" s="145">
        <v>0</v>
      </c>
      <c r="N18" s="145">
        <v>96.759214744287178</v>
      </c>
    </row>
    <row r="19" spans="4:14" x14ac:dyDescent="0.25">
      <c r="D19" s="145" t="s">
        <v>57</v>
      </c>
      <c r="E19" s="143" t="s">
        <v>58</v>
      </c>
      <c r="F19" s="145">
        <v>783.70343800000001</v>
      </c>
      <c r="G19" s="145"/>
      <c r="H19" s="145"/>
      <c r="I19" s="145">
        <v>252.970911</v>
      </c>
      <c r="J19" s="145">
        <v>280.69514899999996</v>
      </c>
      <c r="K19" s="145">
        <v>124.16341</v>
      </c>
      <c r="L19" s="145">
        <v>390.958505</v>
      </c>
      <c r="M19" s="145">
        <v>0</v>
      </c>
      <c r="N19" s="145">
        <v>96.474942409063559</v>
      </c>
    </row>
    <row r="20" spans="4:14" x14ac:dyDescent="0.25">
      <c r="D20" s="145" t="s">
        <v>73</v>
      </c>
      <c r="E20" s="143" t="s">
        <v>74</v>
      </c>
      <c r="F20" s="145">
        <v>842.00099999999998</v>
      </c>
      <c r="G20" s="145"/>
      <c r="H20" s="145"/>
      <c r="I20" s="145">
        <v>249.88800000000001</v>
      </c>
      <c r="J20" s="145">
        <v>251.877678</v>
      </c>
      <c r="K20" s="145">
        <v>131.65899999999999</v>
      </c>
      <c r="L20" s="145">
        <v>410.20335700000004</v>
      </c>
      <c r="M20" s="145">
        <v>0</v>
      </c>
      <c r="N20" s="145">
        <v>96.438971159795656</v>
      </c>
    </row>
    <row r="21" spans="4:14" x14ac:dyDescent="0.25">
      <c r="D21" s="145" t="s">
        <v>53</v>
      </c>
      <c r="E21" s="143" t="s">
        <v>54</v>
      </c>
      <c r="F21" s="145">
        <v>873.32359200000008</v>
      </c>
      <c r="G21" s="145"/>
      <c r="H21" s="145"/>
      <c r="I21" s="145">
        <v>264.99031099999996</v>
      </c>
      <c r="J21" s="145">
        <v>266.594134</v>
      </c>
      <c r="K21" s="145">
        <v>134.07448499999998</v>
      </c>
      <c r="L21" s="145">
        <v>445.46045000000004</v>
      </c>
      <c r="M21" s="145">
        <v>0</v>
      </c>
      <c r="N21" s="145">
        <v>96.465579004571282</v>
      </c>
    </row>
    <row r="22" spans="4:14" x14ac:dyDescent="0.25">
      <c r="D22" s="145" t="s">
        <v>55</v>
      </c>
      <c r="E22" s="143" t="s">
        <v>56</v>
      </c>
      <c r="F22" s="145">
        <v>874.48095000000001</v>
      </c>
      <c r="G22" s="145"/>
      <c r="H22" s="145"/>
      <c r="I22" s="145">
        <v>225.488</v>
      </c>
      <c r="J22" s="145">
        <v>233.15741399999999</v>
      </c>
      <c r="K22" s="145">
        <v>130.292</v>
      </c>
      <c r="L22" s="145">
        <v>418.60640599999999</v>
      </c>
      <c r="M22" s="145">
        <v>0</v>
      </c>
      <c r="N22" s="145">
        <v>96.150608733380736</v>
      </c>
    </row>
    <row r="23" spans="4:14" x14ac:dyDescent="0.25">
      <c r="D23" s="145" t="s">
        <v>57</v>
      </c>
      <c r="E23" s="143" t="s">
        <v>58</v>
      </c>
      <c r="F23" s="145">
        <v>900.08270299999992</v>
      </c>
      <c r="G23" s="145"/>
      <c r="H23" s="145"/>
      <c r="I23" s="145">
        <v>227.62881899999999</v>
      </c>
      <c r="J23" s="145">
        <v>225.25916800000002</v>
      </c>
      <c r="K23" s="145">
        <v>118.806186</v>
      </c>
      <c r="L23" s="145">
        <v>421.29281200000003</v>
      </c>
      <c r="M23" s="145">
        <v>0</v>
      </c>
      <c r="N23" s="145">
        <v>96.114671647472278</v>
      </c>
    </row>
    <row r="24" spans="4:14" x14ac:dyDescent="0.25">
      <c r="D24" s="145" t="s">
        <v>75</v>
      </c>
      <c r="E24" s="143" t="s">
        <v>76</v>
      </c>
      <c r="F24" s="145">
        <v>618.58378799999991</v>
      </c>
      <c r="G24" s="145"/>
      <c r="H24" s="145"/>
      <c r="I24" s="145">
        <v>217.909685</v>
      </c>
      <c r="J24" s="145">
        <v>216.688964</v>
      </c>
      <c r="K24" s="145">
        <v>107.951294</v>
      </c>
      <c r="L24" s="145">
        <v>379.60063500000001</v>
      </c>
      <c r="M24" s="145">
        <v>456.87409000000002</v>
      </c>
      <c r="N24" s="145">
        <v>95.451289271418688</v>
      </c>
    </row>
    <row r="25" spans="4:14" x14ac:dyDescent="0.25">
      <c r="D25" s="145" t="s">
        <v>53</v>
      </c>
      <c r="E25" s="143" t="s">
        <v>54</v>
      </c>
      <c r="F25" s="145">
        <v>596.87079299999994</v>
      </c>
      <c r="G25" s="145"/>
      <c r="H25" s="145"/>
      <c r="I25" s="145">
        <v>194.57810500000002</v>
      </c>
      <c r="J25" s="145">
        <v>198.913791</v>
      </c>
      <c r="K25" s="145">
        <v>88.746948000000003</v>
      </c>
      <c r="L25" s="145">
        <v>360.65789699999999</v>
      </c>
      <c r="M25" s="145">
        <v>436.11311499999999</v>
      </c>
      <c r="N25" s="145">
        <v>95.929236008789388</v>
      </c>
    </row>
    <row r="26" spans="4:14" x14ac:dyDescent="0.25">
      <c r="D26" s="145" t="s">
        <v>55</v>
      </c>
      <c r="E26" s="143" t="s">
        <v>56</v>
      </c>
      <c r="F26" s="145">
        <v>594.29156599999999</v>
      </c>
      <c r="G26" s="145"/>
      <c r="H26" s="145"/>
      <c r="I26" s="145">
        <v>218.82809599999999</v>
      </c>
      <c r="J26" s="145">
        <v>213.243472</v>
      </c>
      <c r="K26" s="145">
        <v>83.318119999999993</v>
      </c>
      <c r="L26" s="145">
        <v>385.71633000000003</v>
      </c>
      <c r="M26" s="145">
        <v>502.60700000000003</v>
      </c>
      <c r="N26" s="145">
        <v>95.938661341697824</v>
      </c>
    </row>
    <row r="27" spans="4:14" x14ac:dyDescent="0.25">
      <c r="D27" s="145" t="s">
        <v>57</v>
      </c>
      <c r="E27" s="143" t="s">
        <v>58</v>
      </c>
      <c r="F27" s="145">
        <v>710.49431600000003</v>
      </c>
      <c r="G27" s="145"/>
      <c r="H27" s="145"/>
      <c r="I27" s="145">
        <v>203.19029699999999</v>
      </c>
      <c r="J27" s="145">
        <v>198.50282000000001</v>
      </c>
      <c r="K27" s="145">
        <v>98.31410000000001</v>
      </c>
      <c r="L27" s="145">
        <v>414.39079800000002</v>
      </c>
      <c r="M27" s="145">
        <v>486.11131</v>
      </c>
      <c r="N27" s="145">
        <v>95.8182580042929</v>
      </c>
    </row>
    <row r="28" spans="4:14" x14ac:dyDescent="0.25">
      <c r="D28" s="145" t="s">
        <v>77</v>
      </c>
      <c r="E28" s="143" t="s">
        <v>78</v>
      </c>
      <c r="F28" s="145">
        <v>684.00560800000005</v>
      </c>
      <c r="G28" s="145"/>
      <c r="H28" s="145"/>
      <c r="I28" s="145">
        <v>207.46439900000001</v>
      </c>
      <c r="J28" s="145">
        <v>185.06708600000002</v>
      </c>
      <c r="K28" s="145">
        <v>96.429102999999984</v>
      </c>
      <c r="L28" s="145">
        <v>389.68019799999996</v>
      </c>
      <c r="M28" s="145">
        <v>455.614599</v>
      </c>
      <c r="N28" s="145">
        <v>92.764539228855298</v>
      </c>
    </row>
    <row r="29" spans="4:14" x14ac:dyDescent="0.25">
      <c r="D29" s="145" t="s">
        <v>53</v>
      </c>
      <c r="E29" s="143" t="s">
        <v>54</v>
      </c>
      <c r="F29" s="145">
        <v>641.60484199999996</v>
      </c>
      <c r="G29" s="145"/>
      <c r="H29" s="145"/>
      <c r="I29" s="145">
        <v>201.703813</v>
      </c>
      <c r="J29" s="145">
        <v>175.68664899999999</v>
      </c>
      <c r="K29" s="145">
        <v>98.102896000000001</v>
      </c>
      <c r="L29" s="145">
        <v>388.96993799999996</v>
      </c>
      <c r="M29" s="145">
        <v>419.30027000000001</v>
      </c>
      <c r="N29" s="145">
        <v>95.062051509905459</v>
      </c>
    </row>
    <row r="30" spans="4:14" x14ac:dyDescent="0.25">
      <c r="D30" s="145" t="s">
        <v>55</v>
      </c>
      <c r="E30" s="143" t="s">
        <v>56</v>
      </c>
      <c r="F30" s="145">
        <v>629.34488999999996</v>
      </c>
      <c r="G30" s="145"/>
      <c r="H30" s="145"/>
      <c r="I30" s="145">
        <v>205.35322399999998</v>
      </c>
      <c r="J30" s="145">
        <v>168.19767300000001</v>
      </c>
      <c r="K30" s="145">
        <v>95.635471999999993</v>
      </c>
      <c r="L30" s="145">
        <v>373.83936800000004</v>
      </c>
      <c r="M30" s="145">
        <v>407.52889600000003</v>
      </c>
      <c r="N30" s="145">
        <v>95.000197844034588</v>
      </c>
    </row>
    <row r="31" spans="4:14" x14ac:dyDescent="0.25">
      <c r="D31" s="145" t="s">
        <v>57</v>
      </c>
      <c r="E31" s="143" t="s">
        <v>58</v>
      </c>
      <c r="F31" s="145">
        <v>648.86210600000004</v>
      </c>
      <c r="G31" s="145"/>
      <c r="H31" s="145"/>
      <c r="I31" s="145">
        <v>199.93159800000001</v>
      </c>
      <c r="J31" s="145">
        <v>155.132058</v>
      </c>
      <c r="K31" s="145">
        <v>98.075480999999996</v>
      </c>
      <c r="L31" s="145">
        <v>387.95969700000001</v>
      </c>
      <c r="M31" s="145">
        <v>427.09087399999999</v>
      </c>
      <c r="N31" s="145">
        <v>95.183654493286667</v>
      </c>
    </row>
    <row r="32" spans="4:14" x14ac:dyDescent="0.25">
      <c r="D32" s="145" t="s">
        <v>79</v>
      </c>
      <c r="E32" s="143" t="s">
        <v>80</v>
      </c>
      <c r="F32" s="145">
        <v>658.97167000000002</v>
      </c>
      <c r="G32" s="145"/>
      <c r="H32" s="145"/>
      <c r="I32" s="145">
        <v>205.58290599999998</v>
      </c>
      <c r="J32" s="145">
        <v>150.68006599999998</v>
      </c>
      <c r="K32" s="145">
        <v>101.31433</v>
      </c>
      <c r="L32" s="145">
        <v>391.65123299999999</v>
      </c>
      <c r="M32" s="145">
        <v>379.42599999999999</v>
      </c>
      <c r="N32" s="145">
        <v>94.597742043168793</v>
      </c>
    </row>
    <row r="33" spans="4:14" x14ac:dyDescent="0.25">
      <c r="D33" s="145" t="s">
        <v>53</v>
      </c>
      <c r="E33" s="143" t="s">
        <v>54</v>
      </c>
      <c r="F33" s="145">
        <v>649.66659700000002</v>
      </c>
      <c r="G33" s="145"/>
      <c r="H33" s="145"/>
      <c r="I33" s="145">
        <v>192.56585800000002</v>
      </c>
      <c r="J33" s="145">
        <v>140.86681799999999</v>
      </c>
      <c r="K33" s="145">
        <v>103.92963499999999</v>
      </c>
      <c r="L33" s="145">
        <v>364.113922</v>
      </c>
      <c r="M33" s="145">
        <v>350.92099999999999</v>
      </c>
      <c r="N33" s="145">
        <v>94.077056647149831</v>
      </c>
    </row>
    <row r="34" spans="4:14" x14ac:dyDescent="0.25">
      <c r="D34" s="145" t="s">
        <v>55</v>
      </c>
      <c r="E34" s="143" t="s">
        <v>56</v>
      </c>
      <c r="F34" s="145">
        <v>644.41308399999991</v>
      </c>
      <c r="G34" s="145"/>
      <c r="H34" s="145"/>
      <c r="I34" s="145">
        <v>189.59090599999999</v>
      </c>
      <c r="J34" s="145">
        <v>133.61393200000001</v>
      </c>
      <c r="K34" s="145">
        <v>102.954071</v>
      </c>
      <c r="L34" s="145">
        <v>354.70019400000001</v>
      </c>
      <c r="M34" s="145">
        <v>339.678</v>
      </c>
      <c r="N34" s="145">
        <v>92.042594982969973</v>
      </c>
    </row>
    <row r="35" spans="4:14" x14ac:dyDescent="0.25">
      <c r="D35" s="145" t="s">
        <v>57</v>
      </c>
      <c r="E35" s="143" t="s">
        <v>58</v>
      </c>
      <c r="F35" s="145">
        <v>654.70281199999999</v>
      </c>
      <c r="G35" s="145"/>
      <c r="H35" s="145"/>
      <c r="I35" s="145">
        <v>190.65266399999999</v>
      </c>
      <c r="J35" s="145">
        <v>129.19859000000002</v>
      </c>
      <c r="K35" s="145">
        <v>96.208529999999996</v>
      </c>
      <c r="L35" s="145">
        <v>324.49433899999997</v>
      </c>
      <c r="M35" s="145">
        <v>317.95400000000001</v>
      </c>
      <c r="N35" s="145">
        <v>91.001178024278602</v>
      </c>
    </row>
    <row r="36" spans="4:14" x14ac:dyDescent="0.25">
      <c r="D36" s="145" t="s">
        <v>81</v>
      </c>
      <c r="E36" s="143" t="s">
        <v>82</v>
      </c>
      <c r="F36" s="145">
        <v>662.521164</v>
      </c>
      <c r="G36" s="145"/>
      <c r="H36" s="145"/>
      <c r="I36" s="145">
        <v>195.160664</v>
      </c>
      <c r="J36" s="145">
        <v>127.54891799999999</v>
      </c>
      <c r="K36" s="145">
        <v>97.476704999999995</v>
      </c>
      <c r="L36" s="145">
        <v>325.11678699999999</v>
      </c>
      <c r="M36" s="145">
        <v>324.58</v>
      </c>
      <c r="N36" s="145">
        <v>91.139074206390148</v>
      </c>
    </row>
    <row r="37" spans="4:14" x14ac:dyDescent="0.25">
      <c r="D37" s="145" t="s">
        <v>53</v>
      </c>
      <c r="E37" s="143" t="s">
        <v>54</v>
      </c>
      <c r="F37" s="145">
        <v>674.00268200000005</v>
      </c>
      <c r="G37" s="145"/>
      <c r="H37" s="145"/>
      <c r="I37" s="145">
        <v>189.33556400000001</v>
      </c>
      <c r="J37" s="145">
        <v>128.11011999999999</v>
      </c>
      <c r="K37" s="145">
        <v>95.518942999999993</v>
      </c>
      <c r="L37" s="145">
        <v>319.73677900000001</v>
      </c>
      <c r="M37" s="145">
        <v>319.61399999999998</v>
      </c>
      <c r="N37" s="145">
        <v>91.201781381683119</v>
      </c>
    </row>
    <row r="38" spans="4:14" x14ac:dyDescent="0.25">
      <c r="D38" s="145" t="s">
        <v>55</v>
      </c>
      <c r="E38" s="143" t="s">
        <v>56</v>
      </c>
      <c r="F38" s="145">
        <v>645.44667400000003</v>
      </c>
      <c r="G38" s="145"/>
      <c r="H38" s="145"/>
      <c r="I38" s="145">
        <v>188.07605799999999</v>
      </c>
      <c r="J38" s="145">
        <v>118.16149300000001</v>
      </c>
      <c r="K38" s="145">
        <v>94.363824000000008</v>
      </c>
      <c r="L38" s="145">
        <v>318.39390499999996</v>
      </c>
      <c r="M38" s="145">
        <v>314.62900000000002</v>
      </c>
      <c r="N38" s="145">
        <v>88.298292786118239</v>
      </c>
    </row>
    <row r="39" spans="4:14" x14ac:dyDescent="0.25">
      <c r="D39" s="145" t="s">
        <v>57</v>
      </c>
      <c r="E39" s="143" t="s">
        <v>58</v>
      </c>
      <c r="F39" s="145">
        <v>625.95234200000004</v>
      </c>
      <c r="G39" s="145"/>
      <c r="H39" s="145"/>
      <c r="I39" s="145">
        <v>180.45727100000002</v>
      </c>
      <c r="J39" s="145">
        <v>115.57140400000002</v>
      </c>
      <c r="K39" s="145">
        <v>99.032911000000013</v>
      </c>
      <c r="L39" s="145">
        <v>292.52196199999997</v>
      </c>
      <c r="M39" s="145">
        <v>304.39699999999999</v>
      </c>
      <c r="N39" s="145">
        <v>85.936994992961374</v>
      </c>
    </row>
    <row r="40" spans="4:14" x14ac:dyDescent="0.25">
      <c r="D40" s="145" t="s">
        <v>83</v>
      </c>
      <c r="E40" s="143" t="s">
        <v>84</v>
      </c>
      <c r="F40" s="145">
        <v>628.83844899999997</v>
      </c>
      <c r="G40" s="145"/>
      <c r="H40" s="145"/>
      <c r="I40" s="145">
        <v>184.08868100000001</v>
      </c>
      <c r="J40" s="145">
        <v>112.10627100000001</v>
      </c>
      <c r="K40" s="145">
        <v>90.86236199999999</v>
      </c>
      <c r="L40" s="145">
        <v>258.14980700000001</v>
      </c>
      <c r="M40" s="145">
        <v>288.06</v>
      </c>
      <c r="N40" s="145">
        <v>83.589624480225353</v>
      </c>
    </row>
    <row r="41" spans="4:14" x14ac:dyDescent="0.25">
      <c r="D41" s="145" t="s">
        <v>53</v>
      </c>
      <c r="E41" s="143" t="s">
        <v>54</v>
      </c>
      <c r="F41" s="145">
        <v>627.20687199999998</v>
      </c>
      <c r="G41" s="145"/>
      <c r="H41" s="145"/>
      <c r="I41" s="145">
        <v>165.67521299999999</v>
      </c>
      <c r="J41" s="145">
        <v>107.88802800000001</v>
      </c>
      <c r="K41" s="145">
        <v>85.611560000000011</v>
      </c>
      <c r="L41" s="145">
        <v>251.67103700000001</v>
      </c>
      <c r="M41" s="145">
        <v>254.00399999999999</v>
      </c>
      <c r="N41" s="145">
        <v>85.455251544262296</v>
      </c>
    </row>
    <row r="42" spans="4:14" x14ac:dyDescent="0.25">
      <c r="D42" s="145" t="s">
        <v>55</v>
      </c>
      <c r="E42" s="143" t="s">
        <v>56</v>
      </c>
      <c r="F42" s="145">
        <v>614.44075399999997</v>
      </c>
      <c r="G42" s="145"/>
      <c r="H42" s="145"/>
      <c r="I42" s="145">
        <v>157.403119</v>
      </c>
      <c r="J42" s="145">
        <v>103.604041</v>
      </c>
      <c r="K42" s="145">
        <v>80.976715999999996</v>
      </c>
      <c r="L42" s="145">
        <v>239.62630800000002</v>
      </c>
      <c r="M42" s="145">
        <v>249.124</v>
      </c>
      <c r="N42" s="145">
        <v>84.989328894185164</v>
      </c>
    </row>
    <row r="43" spans="4:14" x14ac:dyDescent="0.25">
      <c r="D43" s="145" t="s">
        <v>57</v>
      </c>
      <c r="E43" s="143" t="s">
        <v>58</v>
      </c>
      <c r="F43" s="145">
        <v>509.45383499999997</v>
      </c>
      <c r="G43" s="145"/>
      <c r="H43" s="145"/>
      <c r="I43" s="145">
        <v>144.45353400000002</v>
      </c>
      <c r="J43" s="145">
        <v>63.486485000000002</v>
      </c>
      <c r="K43" s="145">
        <v>83.959270000000004</v>
      </c>
      <c r="L43" s="145">
        <v>189.38085999999998</v>
      </c>
      <c r="M43" s="145">
        <v>232.66399999999999</v>
      </c>
      <c r="N43" s="145">
        <v>85.793629070660671</v>
      </c>
    </row>
    <row r="44" spans="4:14" x14ac:dyDescent="0.25">
      <c r="D44" s="145" t="s">
        <v>85</v>
      </c>
      <c r="E44" s="143" t="s">
        <v>86</v>
      </c>
      <c r="F44" s="145">
        <v>419.42432499999995</v>
      </c>
      <c r="G44" s="145"/>
      <c r="H44" s="145"/>
      <c r="I44" s="145">
        <v>121.21794899999999</v>
      </c>
      <c r="J44" s="145">
        <v>51.807085000000001</v>
      </c>
      <c r="K44" s="145">
        <v>78.568538000000004</v>
      </c>
      <c r="L44" s="145">
        <v>187.46637699999999</v>
      </c>
      <c r="M44" s="145">
        <v>234.601</v>
      </c>
      <c r="N44" s="145">
        <v>85.859444233494841</v>
      </c>
    </row>
    <row r="45" spans="4:14" x14ac:dyDescent="0.25">
      <c r="D45" s="145" t="s">
        <v>53</v>
      </c>
      <c r="E45" s="143" t="s">
        <v>54</v>
      </c>
      <c r="F45" s="145">
        <v>426.93166499999995</v>
      </c>
      <c r="G45" s="145"/>
      <c r="H45" s="145"/>
      <c r="I45" s="145">
        <v>109.568895</v>
      </c>
      <c r="J45" s="145">
        <v>45.452778999999992</v>
      </c>
      <c r="K45" s="145">
        <v>85.516109</v>
      </c>
      <c r="L45" s="145">
        <v>151.70621700000001</v>
      </c>
      <c r="M45" s="145">
        <v>233.744314</v>
      </c>
      <c r="N45" s="145">
        <v>85.741649058152959</v>
      </c>
    </row>
    <row r="46" spans="4:14" x14ac:dyDescent="0.25">
      <c r="D46" s="145" t="s">
        <v>55</v>
      </c>
      <c r="E46" s="143" t="s">
        <v>56</v>
      </c>
      <c r="F46" s="145">
        <v>370.09760799999998</v>
      </c>
      <c r="G46" s="145"/>
      <c r="H46" s="145"/>
      <c r="I46" s="145">
        <v>92.678827999999996</v>
      </c>
      <c r="J46" s="145">
        <v>36.559518000000004</v>
      </c>
      <c r="K46" s="145">
        <v>80.757775999999993</v>
      </c>
      <c r="L46" s="145">
        <v>214.66335400000003</v>
      </c>
      <c r="M46" s="145">
        <v>216.20589699999999</v>
      </c>
      <c r="N46" s="145">
        <v>82.705122221019849</v>
      </c>
    </row>
    <row r="47" spans="4:14" x14ac:dyDescent="0.25">
      <c r="D47" s="145" t="s">
        <v>57</v>
      </c>
      <c r="E47" s="143" t="s">
        <v>58</v>
      </c>
      <c r="F47" s="145">
        <v>375.11878300000001</v>
      </c>
      <c r="G47" s="145"/>
      <c r="H47" s="145"/>
      <c r="I47" s="145">
        <v>87.161059000000009</v>
      </c>
      <c r="J47" s="145">
        <v>38.520903999999994</v>
      </c>
      <c r="K47" s="145">
        <v>97.104943000000006</v>
      </c>
      <c r="L47" s="145">
        <v>211.63502400000002</v>
      </c>
      <c r="M47" s="145">
        <v>173.15238200000002</v>
      </c>
      <c r="N47" s="145">
        <v>83.567402590445496</v>
      </c>
    </row>
    <row r="48" spans="4:14" x14ac:dyDescent="0.25">
      <c r="D48" s="145" t="s">
        <v>87</v>
      </c>
      <c r="E48" s="143" t="s">
        <v>88</v>
      </c>
      <c r="F48" s="145">
        <v>409.93920600000001</v>
      </c>
      <c r="G48" s="145"/>
      <c r="H48" s="145"/>
      <c r="I48" s="145">
        <v>101.18484699999999</v>
      </c>
      <c r="J48" s="145">
        <v>35.666855000000005</v>
      </c>
      <c r="K48" s="145">
        <v>83.573718999999997</v>
      </c>
      <c r="L48" s="145">
        <v>206.614079</v>
      </c>
      <c r="M48" s="145">
        <v>153.03125700000001</v>
      </c>
      <c r="N48" s="145">
        <v>84.110766795625054</v>
      </c>
    </row>
    <row r="49" spans="4:15" x14ac:dyDescent="0.25">
      <c r="D49" s="145" t="s">
        <v>53</v>
      </c>
      <c r="E49" s="143" t="s">
        <v>54</v>
      </c>
      <c r="F49" s="145">
        <v>407.10582899999997</v>
      </c>
      <c r="G49" s="145"/>
      <c r="H49" s="145"/>
      <c r="I49" s="145">
        <v>117.46387799999999</v>
      </c>
      <c r="J49" s="145">
        <v>48.731927000000006</v>
      </c>
      <c r="K49" s="145">
        <v>87.372780000000006</v>
      </c>
      <c r="L49" s="145">
        <v>195.453619</v>
      </c>
      <c r="M49" s="145">
        <v>140.16824600000001</v>
      </c>
      <c r="N49" s="145">
        <v>82.660568366337202</v>
      </c>
    </row>
    <row r="50" spans="4:15" x14ac:dyDescent="0.25">
      <c r="D50" s="145" t="s">
        <v>55</v>
      </c>
      <c r="E50" s="143" t="s">
        <v>56</v>
      </c>
      <c r="F50" s="145">
        <v>391.32703399999997</v>
      </c>
      <c r="G50" s="145"/>
      <c r="H50" s="145"/>
      <c r="I50" s="145">
        <v>117.154516</v>
      </c>
      <c r="J50" s="145">
        <v>54.820682999999995</v>
      </c>
      <c r="K50" s="145">
        <v>82.650243999999986</v>
      </c>
      <c r="L50" s="145">
        <v>198.70227600000001</v>
      </c>
      <c r="M50" s="145">
        <v>142.14151199999998</v>
      </c>
      <c r="N50" s="145">
        <v>82.62741716338229</v>
      </c>
    </row>
    <row r="51" spans="4:15" x14ac:dyDescent="0.25">
      <c r="D51" s="145" t="s">
        <v>57</v>
      </c>
      <c r="E51" s="143" t="s">
        <v>58</v>
      </c>
      <c r="F51" s="145">
        <v>411.78371199999998</v>
      </c>
      <c r="G51" s="145"/>
      <c r="H51" s="145"/>
      <c r="I51" s="145">
        <v>122.233724</v>
      </c>
      <c r="J51" s="145">
        <v>65.286822999999998</v>
      </c>
      <c r="K51" s="145">
        <v>83.784300000000002</v>
      </c>
      <c r="L51" s="145">
        <v>185.54988500000002</v>
      </c>
      <c r="M51" s="145">
        <v>134.15580199999999</v>
      </c>
      <c r="N51" s="145">
        <v>81.82377218361502</v>
      </c>
    </row>
    <row r="52" spans="4:15" x14ac:dyDescent="0.25">
      <c r="D52" s="145" t="s">
        <v>89</v>
      </c>
      <c r="E52" s="143" t="s">
        <v>90</v>
      </c>
      <c r="F52" s="145">
        <v>400.40313900000001</v>
      </c>
      <c r="G52" s="145"/>
      <c r="H52" s="145"/>
      <c r="I52" s="145">
        <v>132.44226399999999</v>
      </c>
      <c r="J52" s="145">
        <v>62.933518999999997</v>
      </c>
      <c r="K52" s="145">
        <v>111.98150699999999</v>
      </c>
      <c r="L52" s="145">
        <v>184.742199</v>
      </c>
      <c r="M52" s="145">
        <v>133.12361500000003</v>
      </c>
      <c r="N52" s="145">
        <v>80.376863739545627</v>
      </c>
    </row>
    <row r="53" spans="4:15" x14ac:dyDescent="0.25">
      <c r="D53" s="145" t="s">
        <v>53</v>
      </c>
      <c r="E53" s="143" t="s">
        <v>54</v>
      </c>
      <c r="F53" s="145">
        <v>457.196055</v>
      </c>
      <c r="G53" s="145"/>
      <c r="H53" s="145"/>
      <c r="I53" s="145">
        <v>140.79281600000002</v>
      </c>
      <c r="J53" s="145">
        <v>75.194213000000005</v>
      </c>
      <c r="K53" s="145">
        <v>122.63443400000001</v>
      </c>
      <c r="L53" s="145">
        <v>185.054394</v>
      </c>
      <c r="M53" s="145">
        <v>138.629603</v>
      </c>
      <c r="N53" s="145">
        <v>82.437148371102737</v>
      </c>
    </row>
    <row r="54" spans="4:15" x14ac:dyDescent="0.25">
      <c r="D54" s="145" t="s">
        <v>55</v>
      </c>
      <c r="E54" s="143" t="s">
        <v>56</v>
      </c>
      <c r="F54" s="145">
        <v>458.62225100000006</v>
      </c>
      <c r="G54" s="145"/>
      <c r="H54" s="145"/>
      <c r="I54" s="145">
        <v>147.537632</v>
      </c>
      <c r="J54" s="145">
        <v>87.360769000000005</v>
      </c>
      <c r="K54" s="145">
        <v>122.509787</v>
      </c>
      <c r="L54" s="145">
        <v>182.362166</v>
      </c>
      <c r="M54" s="145">
        <v>142.97519600000004</v>
      </c>
      <c r="N54" s="145">
        <v>81.352286936165328</v>
      </c>
    </row>
    <row r="55" spans="4:15" x14ac:dyDescent="0.25">
      <c r="D55" s="145" t="s">
        <v>57</v>
      </c>
      <c r="E55" s="143" t="s">
        <v>58</v>
      </c>
      <c r="F55" s="145">
        <v>410.89651799999996</v>
      </c>
      <c r="G55" s="145"/>
      <c r="H55" s="145"/>
      <c r="I55" s="145">
        <v>149.99134000000001</v>
      </c>
      <c r="J55" s="145">
        <v>144.93955400000002</v>
      </c>
      <c r="K55" s="145">
        <v>122.72710400000001</v>
      </c>
      <c r="L55" s="145">
        <v>188.702595</v>
      </c>
      <c r="M55" s="145">
        <v>156.91005100000001</v>
      </c>
      <c r="N55" s="145">
        <v>80.057292244729609</v>
      </c>
    </row>
    <row r="56" spans="4:15" x14ac:dyDescent="0.25">
      <c r="D56" s="145" t="s">
        <v>450</v>
      </c>
      <c r="E56" s="143" t="s">
        <v>208</v>
      </c>
      <c r="F56" s="145">
        <v>424.32106099999999</v>
      </c>
      <c r="G56" s="145"/>
      <c r="H56" s="145"/>
      <c r="I56" s="145">
        <v>151.77067000000002</v>
      </c>
      <c r="J56" s="145">
        <v>159.34333800000002</v>
      </c>
      <c r="K56" s="145">
        <v>126.047826</v>
      </c>
      <c r="L56" s="145">
        <v>171.022965</v>
      </c>
      <c r="M56" s="145">
        <v>154.68117900000001</v>
      </c>
      <c r="N56" s="145">
        <v>81.138708072892115</v>
      </c>
    </row>
    <row r="57" spans="4:15" x14ac:dyDescent="0.25">
      <c r="D57" s="145" t="s">
        <v>53</v>
      </c>
      <c r="E57" s="143" t="s">
        <v>54</v>
      </c>
      <c r="F57" s="145">
        <v>429.27524399999999</v>
      </c>
      <c r="G57" s="145"/>
      <c r="H57" s="145"/>
      <c r="I57" s="145">
        <v>145.29418799999999</v>
      </c>
      <c r="J57" s="145">
        <v>174.89182299999999</v>
      </c>
      <c r="K57" s="145">
        <v>138.60887099999999</v>
      </c>
      <c r="L57" s="145">
        <v>181.804215</v>
      </c>
      <c r="M57" s="145">
        <v>153.50299999999999</v>
      </c>
      <c r="N57" s="145">
        <v>81.473758610369273</v>
      </c>
    </row>
    <row r="58" spans="4:15" ht="16.5" thickBot="1" x14ac:dyDescent="0.3">
      <c r="D58" s="232" t="s">
        <v>55</v>
      </c>
      <c r="E58" s="233" t="s">
        <v>56</v>
      </c>
      <c r="F58" s="232">
        <v>469.60854899999998</v>
      </c>
      <c r="G58" s="232"/>
      <c r="H58" s="232"/>
      <c r="I58" s="232">
        <v>146.6123741675035</v>
      </c>
      <c r="J58" s="232">
        <v>180.722353</v>
      </c>
      <c r="K58" s="232">
        <v>146.60085000000001</v>
      </c>
      <c r="L58" s="232">
        <v>202.91748007565599</v>
      </c>
      <c r="M58" s="232">
        <v>170.94200000000001</v>
      </c>
      <c r="N58" s="232">
        <v>83.199640932307318</v>
      </c>
    </row>
    <row r="59" spans="4:15" x14ac:dyDescent="0.25">
      <c r="D59" s="145" t="s">
        <v>57</v>
      </c>
      <c r="E59" s="143" t="s">
        <v>58</v>
      </c>
      <c r="F59" s="145"/>
      <c r="G59" s="145">
        <v>282.64231122210998</v>
      </c>
      <c r="H59" s="145">
        <v>194.74043452521002</v>
      </c>
      <c r="I59" s="145">
        <v>146.31523799381</v>
      </c>
      <c r="J59" s="145">
        <v>138.70154341886999</v>
      </c>
      <c r="K59" s="145">
        <v>132.874285098</v>
      </c>
      <c r="L59" s="145">
        <v>167.63795231537998</v>
      </c>
      <c r="M59" s="145">
        <v>176.93186268463998</v>
      </c>
      <c r="N59" s="145">
        <v>77.857158634371302</v>
      </c>
      <c r="O59" s="231"/>
    </row>
    <row r="60" spans="4:15" x14ac:dyDescent="0.25">
      <c r="D60" s="145" t="s">
        <v>543</v>
      </c>
      <c r="E60" s="143" t="s">
        <v>544</v>
      </c>
      <c r="F60" s="145"/>
      <c r="G60" s="145">
        <v>395.36801386285998</v>
      </c>
      <c r="H60" s="145">
        <v>258.96040910851997</v>
      </c>
      <c r="I60" s="145">
        <v>221.62354593544998</v>
      </c>
      <c r="J60" s="145">
        <v>162.42789916371996</v>
      </c>
      <c r="K60" s="145">
        <v>221.17967778174</v>
      </c>
      <c r="L60" s="145">
        <v>261.79680612769999</v>
      </c>
      <c r="M60" s="145">
        <v>192.45460915714997</v>
      </c>
      <c r="N60" s="145">
        <v>79.096422405477725</v>
      </c>
    </row>
    <row r="61" spans="4:15" x14ac:dyDescent="0.25">
      <c r="D61" s="145" t="s">
        <v>53</v>
      </c>
      <c r="E61" s="143" t="s">
        <v>54</v>
      </c>
      <c r="F61" s="145"/>
      <c r="G61" s="145">
        <v>375.71410429344007</v>
      </c>
      <c r="H61" s="145">
        <v>224.85793469188999</v>
      </c>
      <c r="I61" s="145">
        <v>238.94015395379</v>
      </c>
      <c r="J61" s="145">
        <v>146.12697493715001</v>
      </c>
      <c r="K61" s="145">
        <v>187.11428886556001</v>
      </c>
      <c r="L61" s="145">
        <v>250.26809817450999</v>
      </c>
      <c r="M61" s="145">
        <v>181.56882376200997</v>
      </c>
      <c r="N61" s="145">
        <v>78.340415655597781</v>
      </c>
    </row>
    <row r="62" spans="4:15" x14ac:dyDescent="0.25">
      <c r="D62" s="145" t="s">
        <v>55</v>
      </c>
      <c r="E62" s="143" t="s">
        <v>56</v>
      </c>
      <c r="F62" s="145"/>
      <c r="G62" s="145">
        <v>380.10811283929002</v>
      </c>
      <c r="H62" s="145">
        <v>265.50027532816</v>
      </c>
      <c r="I62" s="145">
        <v>240.61853561235</v>
      </c>
      <c r="J62" s="145">
        <v>164.36616050621004</v>
      </c>
      <c r="K62" s="145">
        <v>185.37549935999999</v>
      </c>
      <c r="L62" s="145">
        <v>226.08598717279</v>
      </c>
      <c r="M62" s="145">
        <v>190.35192594954998</v>
      </c>
      <c r="N62" s="145">
        <v>76.258235096312504</v>
      </c>
    </row>
    <row r="63" spans="4:15" x14ac:dyDescent="0.25">
      <c r="D63" s="145" t="s">
        <v>57</v>
      </c>
      <c r="E63" s="143" t="s">
        <v>58</v>
      </c>
      <c r="F63" s="145"/>
      <c r="G63" s="145">
        <v>367.30810248548005</v>
      </c>
      <c r="H63" s="145">
        <v>282.59418636142999</v>
      </c>
      <c r="I63" s="145">
        <v>247.33977125833999</v>
      </c>
      <c r="J63" s="145">
        <v>138.52700940280999</v>
      </c>
      <c r="K63" s="145">
        <v>186.3553362904</v>
      </c>
      <c r="L63" s="145">
        <v>221.78558076047997</v>
      </c>
      <c r="M63" s="145">
        <v>195.91960153554999</v>
      </c>
      <c r="N63" s="145">
        <v>76.816695504942061</v>
      </c>
    </row>
    <row r="64" spans="4:15" x14ac:dyDescent="0.25">
      <c r="D64" s="145" t="s">
        <v>642</v>
      </c>
      <c r="E64" s="143" t="s">
        <v>643</v>
      </c>
      <c r="F64" s="145"/>
      <c r="G64" s="145">
        <v>379.38025228549998</v>
      </c>
      <c r="H64" s="145">
        <v>295.15996912796999</v>
      </c>
      <c r="I64" s="145">
        <v>257.97352341804003</v>
      </c>
      <c r="J64" s="145">
        <v>125.09909297124999</v>
      </c>
      <c r="K64" s="145">
        <v>166.82123317937999</v>
      </c>
      <c r="L64" s="145">
        <v>212.89199348253001</v>
      </c>
      <c r="M64" s="145">
        <v>198.91077094085</v>
      </c>
      <c r="N64" s="145">
        <v>76.566138389558319</v>
      </c>
    </row>
    <row r="65" spans="4:14" x14ac:dyDescent="0.25">
      <c r="D65" s="145" t="s">
        <v>53</v>
      </c>
      <c r="E65" s="143" t="s">
        <v>54</v>
      </c>
      <c r="F65" s="145"/>
      <c r="G65" s="145">
        <v>470.16488981672995</v>
      </c>
      <c r="H65" s="145">
        <v>371.61344948169</v>
      </c>
      <c r="I65" s="145">
        <v>257.9632477966</v>
      </c>
      <c r="J65" s="145">
        <v>143.69859882953</v>
      </c>
      <c r="K65" s="145">
        <v>213.05423160460003</v>
      </c>
      <c r="L65" s="145">
        <v>267.13584287276001</v>
      </c>
      <c r="M65" s="145">
        <v>203.0174534029</v>
      </c>
      <c r="N65" s="145">
        <v>72.572854754985329</v>
      </c>
    </row>
    <row r="66" spans="4:14" x14ac:dyDescent="0.25">
      <c r="D66" s="145" t="s">
        <v>55</v>
      </c>
      <c r="E66" s="143" t="s">
        <v>56</v>
      </c>
      <c r="F66" s="145"/>
      <c r="G66" s="145">
        <v>680.99123569059009</v>
      </c>
      <c r="H66" s="145">
        <v>373.50063489512002</v>
      </c>
      <c r="I66" s="145">
        <v>289.75837039056006</v>
      </c>
      <c r="J66" s="145">
        <v>182.91071825178997</v>
      </c>
      <c r="K66" s="145">
        <v>226.05538256195999</v>
      </c>
      <c r="L66" s="145">
        <v>288.99657594188</v>
      </c>
      <c r="M66" s="145">
        <v>198.15566960827996</v>
      </c>
      <c r="N66" s="145">
        <v>73.006448314559719</v>
      </c>
    </row>
    <row r="67" spans="4:14" x14ac:dyDescent="0.25">
      <c r="D67" s="145" t="s">
        <v>57</v>
      </c>
      <c r="E67" s="143" t="s">
        <v>58</v>
      </c>
      <c r="F67" s="145"/>
      <c r="G67" s="145">
        <v>720.24385525309992</v>
      </c>
      <c r="H67" s="145">
        <v>396.86543649590004</v>
      </c>
      <c r="I67" s="145">
        <v>309.877981901</v>
      </c>
      <c r="J67" s="145">
        <v>185.19157238420001</v>
      </c>
      <c r="K67" s="145">
        <v>234.21252989800001</v>
      </c>
      <c r="L67" s="145">
        <v>243.87917420229999</v>
      </c>
      <c r="M67" s="145">
        <v>204.33046259800003</v>
      </c>
      <c r="N67" s="145">
        <v>72.197086293565022</v>
      </c>
    </row>
    <row r="68" spans="4:14" x14ac:dyDescent="0.25">
      <c r="D68" s="145" t="s">
        <v>1607</v>
      </c>
      <c r="E68" s="143" t="s">
        <v>1608</v>
      </c>
      <c r="F68" s="145"/>
      <c r="G68" s="145">
        <v>736.78976980752998</v>
      </c>
      <c r="H68" s="145">
        <v>378.18195212921006</v>
      </c>
      <c r="I68" s="145">
        <v>314.66327652527997</v>
      </c>
      <c r="J68" s="145">
        <v>163.49206674690001</v>
      </c>
      <c r="K68" s="145">
        <v>235.2746960602</v>
      </c>
      <c r="L68" s="145">
        <v>226.25451698995002</v>
      </c>
      <c r="M68" s="145">
        <v>226.22038737813997</v>
      </c>
      <c r="N68" s="145">
        <v>73.259310805649989</v>
      </c>
    </row>
    <row r="69" spans="4:14" x14ac:dyDescent="0.25">
      <c r="D69" s="145" t="s">
        <v>53</v>
      </c>
      <c r="E69" s="143" t="s">
        <v>54</v>
      </c>
      <c r="F69" s="145"/>
      <c r="G69" s="145">
        <v>810.35279359619994</v>
      </c>
      <c r="H69" s="145">
        <v>438.40939589916002</v>
      </c>
      <c r="I69" s="145">
        <v>329.61699921824999</v>
      </c>
      <c r="J69" s="145">
        <v>164.53538027535001</v>
      </c>
      <c r="K69" s="145">
        <v>258.19861448375002</v>
      </c>
      <c r="L69" s="145">
        <v>235.24199910962</v>
      </c>
      <c r="M69" s="145">
        <v>273.08899374849995</v>
      </c>
      <c r="N69" s="145">
        <v>76.086031384041647</v>
      </c>
    </row>
    <row r="70" spans="4:14" x14ac:dyDescent="0.25">
      <c r="D70" s="143" t="s">
        <v>55</v>
      </c>
      <c r="E70" s="143" t="s">
        <v>56</v>
      </c>
      <c r="F70" s="145"/>
      <c r="G70" s="145">
        <v>789.66044574139994</v>
      </c>
      <c r="H70" s="145">
        <v>586.83539150829006</v>
      </c>
      <c r="I70" s="145">
        <v>352.31544616376999</v>
      </c>
      <c r="J70" s="145">
        <v>157.34350292176001</v>
      </c>
      <c r="K70" s="145">
        <v>280.23493072949003</v>
      </c>
      <c r="L70" s="145">
        <v>250.86347920285999</v>
      </c>
      <c r="M70" s="145">
        <v>337.86777371949</v>
      </c>
      <c r="N70" s="145">
        <v>77.657934171841788</v>
      </c>
    </row>
    <row r="71" spans="4:14" x14ac:dyDescent="0.25">
      <c r="D71" s="143" t="s">
        <v>57</v>
      </c>
      <c r="E71" s="143" t="s">
        <v>58</v>
      </c>
      <c r="F71" s="145"/>
      <c r="G71" s="145">
        <v>758.71129464260002</v>
      </c>
      <c r="H71" s="145">
        <v>566.80267782675003</v>
      </c>
      <c r="I71" s="145">
        <v>349.15678949549999</v>
      </c>
      <c r="J71" s="145">
        <v>162.90340370700002</v>
      </c>
      <c r="K71" s="145">
        <v>295.38268837549998</v>
      </c>
      <c r="L71" s="145">
        <v>229.48962685199001</v>
      </c>
      <c r="M71" s="145">
        <v>317.56421862873003</v>
      </c>
      <c r="N71" s="145">
        <v>76.972848542221413</v>
      </c>
    </row>
    <row r="72" spans="4:14" x14ac:dyDescent="0.25">
      <c r="D72" s="145" t="s">
        <v>1782</v>
      </c>
      <c r="E72" s="143" t="s">
        <v>1783</v>
      </c>
      <c r="F72" s="145"/>
      <c r="G72" s="145">
        <v>718.36103573818002</v>
      </c>
      <c r="H72" s="145">
        <v>545.54901823622004</v>
      </c>
      <c r="I72" s="145">
        <v>350.14399731984003</v>
      </c>
      <c r="J72" s="145">
        <v>157.91020211306</v>
      </c>
      <c r="K72" s="145">
        <v>284.45291987819002</v>
      </c>
      <c r="L72" s="145">
        <v>225.71658692475</v>
      </c>
      <c r="M72" s="145">
        <v>299.33722291047997</v>
      </c>
      <c r="N72" s="145">
        <v>75.874748105053712</v>
      </c>
    </row>
    <row r="73" spans="4:14" x14ac:dyDescent="0.25">
      <c r="D73" s="145" t="s">
        <v>53</v>
      </c>
      <c r="E73" s="143" t="s">
        <v>54</v>
      </c>
      <c r="F73" s="145"/>
      <c r="G73" s="145">
        <v>731.35986295443001</v>
      </c>
      <c r="H73" s="145">
        <v>524.45131061081997</v>
      </c>
      <c r="I73" s="145">
        <v>345.32130408763999</v>
      </c>
      <c r="J73" s="145">
        <v>175.72058279656002</v>
      </c>
      <c r="K73" s="145">
        <v>306.17306286473001</v>
      </c>
      <c r="L73" s="145">
        <v>225.31343664324999</v>
      </c>
      <c r="M73" s="145">
        <v>255.99667790659998</v>
      </c>
      <c r="N73" s="145">
        <v>75.061082215424392</v>
      </c>
    </row>
  </sheetData>
  <hyperlinks>
    <hyperlink ref="C1" location="Jegyzék_index!A1" display="Vissza a jegyzékre / Return to the Index" xr:uid="{E63CE1A8-2026-45CB-BEBD-4DE85D5C38D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A8B7-2351-4621-8D32-D742E298DFF0}">
  <dimension ref="A1:O89"/>
  <sheetViews>
    <sheetView zoomScale="75" zoomScaleNormal="75" workbookViewId="0"/>
  </sheetViews>
  <sheetFormatPr defaultColWidth="9.140625" defaultRowHeight="15.75" x14ac:dyDescent="0.25"/>
  <cols>
    <col min="1" max="1" width="13.7109375" style="143" bestFit="1" customWidth="1"/>
    <col min="2" max="2" width="145" style="143" bestFit="1" customWidth="1"/>
    <col min="3" max="5" width="9.140625" style="143"/>
    <col min="6" max="8" width="16.140625" style="143" customWidth="1"/>
    <col min="9" max="10" width="10.85546875" style="143" customWidth="1"/>
    <col min="11" max="11" width="16.5703125" style="143" customWidth="1"/>
    <col min="12" max="12" width="9.140625" style="143"/>
    <col min="13" max="13" width="10.42578125" style="143" customWidth="1"/>
    <col min="14" max="14" width="14" style="143" customWidth="1"/>
    <col min="15" max="16384" width="9.140625" style="143"/>
  </cols>
  <sheetData>
    <row r="1" spans="1:15" x14ac:dyDescent="0.25">
      <c r="A1" s="155" t="s">
        <v>2</v>
      </c>
      <c r="B1" s="156" t="s">
        <v>1907</v>
      </c>
      <c r="C1" s="165" t="s">
        <v>449</v>
      </c>
    </row>
    <row r="2" spans="1:15" x14ac:dyDescent="0.25">
      <c r="A2" s="155" t="s">
        <v>3</v>
      </c>
      <c r="B2" s="156" t="s">
        <v>1912</v>
      </c>
    </row>
    <row r="3" spans="1:15" x14ac:dyDescent="0.25">
      <c r="A3" s="155" t="s">
        <v>4</v>
      </c>
      <c r="B3" s="108" t="s">
        <v>246</v>
      </c>
    </row>
    <row r="4" spans="1:15" x14ac:dyDescent="0.25">
      <c r="A4" s="155" t="s">
        <v>5</v>
      </c>
      <c r="B4" s="108" t="s">
        <v>401</v>
      </c>
    </row>
    <row r="5" spans="1:15" x14ac:dyDescent="0.25">
      <c r="A5" s="157" t="s">
        <v>6</v>
      </c>
      <c r="B5" s="108" t="s">
        <v>1958</v>
      </c>
    </row>
    <row r="6" spans="1:15" x14ac:dyDescent="0.25">
      <c r="A6" s="157" t="s">
        <v>7</v>
      </c>
      <c r="B6" s="108" t="s">
        <v>1961</v>
      </c>
    </row>
    <row r="10" spans="1:15" ht="47.25" x14ac:dyDescent="0.25">
      <c r="F10" s="149" t="s">
        <v>410</v>
      </c>
      <c r="G10" s="149" t="s">
        <v>211</v>
      </c>
      <c r="H10" s="149" t="s">
        <v>213</v>
      </c>
      <c r="I10" s="147" t="s">
        <v>212</v>
      </c>
      <c r="J10" s="147" t="s">
        <v>1753</v>
      </c>
      <c r="K10" s="147" t="s">
        <v>281</v>
      </c>
      <c r="L10" s="147" t="s">
        <v>9</v>
      </c>
      <c r="M10" s="147" t="s">
        <v>282</v>
      </c>
      <c r="N10" s="147" t="s">
        <v>622</v>
      </c>
    </row>
    <row r="11" spans="1:15" ht="47.25" x14ac:dyDescent="0.25">
      <c r="F11" s="147" t="s">
        <v>283</v>
      </c>
      <c r="G11" s="147" t="s">
        <v>1834</v>
      </c>
      <c r="H11" s="147" t="s">
        <v>215</v>
      </c>
      <c r="I11" s="147" t="s">
        <v>210</v>
      </c>
      <c r="J11" s="147" t="s">
        <v>1752</v>
      </c>
      <c r="K11" s="147" t="s">
        <v>284</v>
      </c>
      <c r="L11" s="147" t="s">
        <v>285</v>
      </c>
      <c r="M11" s="147" t="s">
        <v>286</v>
      </c>
      <c r="N11" s="147" t="s">
        <v>500</v>
      </c>
    </row>
    <row r="12" spans="1:15" x14ac:dyDescent="0.25">
      <c r="D12" s="145" t="s">
        <v>69</v>
      </c>
      <c r="E12" s="143" t="s">
        <v>70</v>
      </c>
      <c r="F12" s="145">
        <v>86.283000000000001</v>
      </c>
      <c r="G12" s="145"/>
      <c r="H12" s="145"/>
      <c r="I12" s="145">
        <v>27</v>
      </c>
      <c r="J12" s="145">
        <v>46.904000000000003</v>
      </c>
      <c r="K12" s="145">
        <v>15.492000000000001</v>
      </c>
      <c r="L12" s="145">
        <v>22.907</v>
      </c>
      <c r="M12" s="145">
        <v>0</v>
      </c>
      <c r="N12" s="145">
        <v>88.897448037530751</v>
      </c>
      <c r="O12" s="231"/>
    </row>
    <row r="13" spans="1:15" x14ac:dyDescent="0.25">
      <c r="D13" s="145" t="s">
        <v>53</v>
      </c>
      <c r="E13" s="143" t="s">
        <v>54</v>
      </c>
      <c r="F13" s="145">
        <v>53.564999999999998</v>
      </c>
      <c r="G13" s="145"/>
      <c r="H13" s="145"/>
      <c r="I13" s="145">
        <v>19.597000000000001</v>
      </c>
      <c r="J13" s="145">
        <v>28.495000000000001</v>
      </c>
      <c r="K13" s="145">
        <v>3.6760000000000002</v>
      </c>
      <c r="L13" s="145">
        <v>40.555999999999997</v>
      </c>
      <c r="M13" s="145">
        <v>0</v>
      </c>
      <c r="N13" s="145">
        <v>87.163447455302574</v>
      </c>
    </row>
    <row r="14" spans="1:15" x14ac:dyDescent="0.25">
      <c r="D14" s="145" t="s">
        <v>55</v>
      </c>
      <c r="E14" s="143" t="s">
        <v>56</v>
      </c>
      <c r="F14" s="145">
        <v>74.096000000000004</v>
      </c>
      <c r="G14" s="145"/>
      <c r="H14" s="145"/>
      <c r="I14" s="145">
        <v>13.56</v>
      </c>
      <c r="J14" s="145">
        <v>47.268000000000001</v>
      </c>
      <c r="K14" s="145">
        <v>16.952000000000002</v>
      </c>
      <c r="L14" s="145">
        <v>58.469000000000001</v>
      </c>
      <c r="M14" s="145">
        <v>0</v>
      </c>
      <c r="N14" s="145">
        <v>86.451094691018298</v>
      </c>
    </row>
    <row r="15" spans="1:15" x14ac:dyDescent="0.25">
      <c r="D15" s="145" t="s">
        <v>57</v>
      </c>
      <c r="E15" s="143" t="s">
        <v>58</v>
      </c>
      <c r="F15" s="145">
        <v>92.938133000000008</v>
      </c>
      <c r="G15" s="145"/>
      <c r="H15" s="145"/>
      <c r="I15" s="145">
        <v>23.906697000000001</v>
      </c>
      <c r="J15" s="145">
        <v>50.629022929999998</v>
      </c>
      <c r="K15" s="145">
        <v>11.40752</v>
      </c>
      <c r="L15" s="145">
        <v>44.959317000000006</v>
      </c>
      <c r="M15" s="145">
        <v>0</v>
      </c>
      <c r="N15" s="145">
        <v>88.051325051028257</v>
      </c>
    </row>
    <row r="16" spans="1:15" x14ac:dyDescent="0.25">
      <c r="D16" s="145" t="s">
        <v>71</v>
      </c>
      <c r="E16" s="143" t="s">
        <v>72</v>
      </c>
      <c r="F16" s="145">
        <v>47.015999999999998</v>
      </c>
      <c r="G16" s="145"/>
      <c r="H16" s="145"/>
      <c r="I16" s="145">
        <v>24.442</v>
      </c>
      <c r="J16" s="145">
        <v>29.169287000000001</v>
      </c>
      <c r="K16" s="145">
        <v>19.091999999999999</v>
      </c>
      <c r="L16" s="145">
        <v>36.31</v>
      </c>
      <c r="M16" s="145">
        <v>0</v>
      </c>
      <c r="N16" s="145">
        <v>90.211306277419993</v>
      </c>
    </row>
    <row r="17" spans="4:14" x14ac:dyDescent="0.25">
      <c r="D17" s="145" t="s">
        <v>53</v>
      </c>
      <c r="E17" s="143" t="s">
        <v>54</v>
      </c>
      <c r="F17" s="145">
        <v>46.67</v>
      </c>
      <c r="G17" s="145"/>
      <c r="H17" s="145"/>
      <c r="I17" s="145">
        <v>34.692</v>
      </c>
      <c r="J17" s="145">
        <v>36.632317</v>
      </c>
      <c r="K17" s="145">
        <v>4.6559999999999997</v>
      </c>
      <c r="L17" s="145">
        <v>46.006</v>
      </c>
      <c r="M17" s="145">
        <v>0</v>
      </c>
      <c r="N17" s="145">
        <v>89.321517230801021</v>
      </c>
    </row>
    <row r="18" spans="4:14" x14ac:dyDescent="0.25">
      <c r="D18" s="145" t="s">
        <v>55</v>
      </c>
      <c r="E18" s="143" t="s">
        <v>56</v>
      </c>
      <c r="F18" s="145">
        <v>52.170999999999999</v>
      </c>
      <c r="G18" s="145"/>
      <c r="H18" s="145"/>
      <c r="I18" s="145">
        <v>7.4560000000000004</v>
      </c>
      <c r="J18" s="145">
        <v>26.737266999999999</v>
      </c>
      <c r="K18" s="145">
        <v>2.331</v>
      </c>
      <c r="L18" s="145">
        <v>37.701000000000001</v>
      </c>
      <c r="M18" s="145">
        <v>0</v>
      </c>
      <c r="N18" s="145">
        <v>89.65300161048269</v>
      </c>
    </row>
    <row r="19" spans="4:14" x14ac:dyDescent="0.25">
      <c r="D19" s="145" t="s">
        <v>57</v>
      </c>
      <c r="E19" s="143" t="s">
        <v>58</v>
      </c>
      <c r="F19" s="145">
        <v>46.704715999999998</v>
      </c>
      <c r="G19" s="145"/>
      <c r="H19" s="145"/>
      <c r="I19" s="145">
        <v>12.311</v>
      </c>
      <c r="J19" s="145">
        <v>29.440360999999996</v>
      </c>
      <c r="K19" s="145">
        <v>2.1572600000000004</v>
      </c>
      <c r="L19" s="145">
        <v>11.700248</v>
      </c>
      <c r="M19" s="145">
        <v>0</v>
      </c>
      <c r="N19" s="145">
        <v>89.099527147415898</v>
      </c>
    </row>
    <row r="20" spans="4:14" x14ac:dyDescent="0.25">
      <c r="D20" s="145" t="s">
        <v>73</v>
      </c>
      <c r="E20" s="143" t="s">
        <v>74</v>
      </c>
      <c r="F20" s="145">
        <v>61.603000000000002</v>
      </c>
      <c r="G20" s="145"/>
      <c r="H20" s="145"/>
      <c r="I20" s="145">
        <v>13.23</v>
      </c>
      <c r="J20" s="145">
        <v>21.607109000000001</v>
      </c>
      <c r="K20" s="145">
        <v>6.5250000000000004</v>
      </c>
      <c r="L20" s="145">
        <v>8.07</v>
      </c>
      <c r="M20" s="145">
        <v>0</v>
      </c>
      <c r="N20" s="145">
        <v>90.318931687430236</v>
      </c>
    </row>
    <row r="21" spans="4:14" x14ac:dyDescent="0.25">
      <c r="D21" s="145" t="s">
        <v>53</v>
      </c>
      <c r="E21" s="143" t="s">
        <v>54</v>
      </c>
      <c r="F21" s="145">
        <v>81.105100000000007</v>
      </c>
      <c r="G21" s="145"/>
      <c r="H21" s="145"/>
      <c r="I21" s="145">
        <v>14</v>
      </c>
      <c r="J21" s="145">
        <v>29.292123999999998</v>
      </c>
      <c r="K21" s="145">
        <v>4.6304600000000002</v>
      </c>
      <c r="L21" s="145">
        <v>14.387525</v>
      </c>
      <c r="M21" s="145">
        <v>0</v>
      </c>
      <c r="N21" s="145">
        <v>90.323009040342427</v>
      </c>
    </row>
    <row r="22" spans="4:14" x14ac:dyDescent="0.25">
      <c r="D22" s="145" t="s">
        <v>55</v>
      </c>
      <c r="E22" s="143" t="s">
        <v>56</v>
      </c>
      <c r="F22" s="145">
        <v>28.167999999999999</v>
      </c>
      <c r="G22" s="145"/>
      <c r="H22" s="145"/>
      <c r="I22" s="145">
        <v>5.3079999999999998</v>
      </c>
      <c r="J22" s="145">
        <v>16.355805</v>
      </c>
      <c r="K22" s="145">
        <v>2.0019999999999998</v>
      </c>
      <c r="L22" s="145">
        <v>10.026999999999999</v>
      </c>
      <c r="M22" s="145">
        <v>0</v>
      </c>
      <c r="N22" s="145">
        <v>90.743864120343119</v>
      </c>
    </row>
    <row r="23" spans="4:14" x14ac:dyDescent="0.25">
      <c r="D23" s="145" t="s">
        <v>57</v>
      </c>
      <c r="E23" s="143" t="s">
        <v>58</v>
      </c>
      <c r="F23" s="145">
        <v>51.353499999999997</v>
      </c>
      <c r="G23" s="145"/>
      <c r="H23" s="145"/>
      <c r="I23" s="145">
        <v>5.2092200000000002</v>
      </c>
      <c r="J23" s="145">
        <v>24.255581999999997</v>
      </c>
      <c r="K23" s="145">
        <v>6.4814560000000006</v>
      </c>
      <c r="L23" s="145">
        <v>12.055273</v>
      </c>
      <c r="M23" s="145">
        <v>0</v>
      </c>
      <c r="N23" s="145">
        <v>90.742167279369596</v>
      </c>
    </row>
    <row r="24" spans="4:14" x14ac:dyDescent="0.25">
      <c r="D24" s="145" t="s">
        <v>75</v>
      </c>
      <c r="E24" s="143" t="s">
        <v>76</v>
      </c>
      <c r="F24" s="145">
        <v>7.2942999999999998</v>
      </c>
      <c r="G24" s="145"/>
      <c r="H24" s="145"/>
      <c r="I24" s="145">
        <v>3.618001</v>
      </c>
      <c r="J24" s="145">
        <v>5.1031640000000005</v>
      </c>
      <c r="K24" s="145">
        <v>0.70499999999999996</v>
      </c>
      <c r="L24" s="145">
        <v>3.182725</v>
      </c>
      <c r="M24" s="145">
        <v>3.1560000000000001</v>
      </c>
      <c r="N24" s="145">
        <v>90.458620986133838</v>
      </c>
    </row>
    <row r="25" spans="4:14" x14ac:dyDescent="0.25">
      <c r="D25" s="145" t="s">
        <v>53</v>
      </c>
      <c r="E25" s="143" t="s">
        <v>54</v>
      </c>
      <c r="F25" s="145">
        <v>24.100999999999999</v>
      </c>
      <c r="G25" s="145"/>
      <c r="H25" s="145"/>
      <c r="I25" s="145">
        <v>0.93281899999999995</v>
      </c>
      <c r="J25" s="145">
        <v>24.409644</v>
      </c>
      <c r="K25" s="145">
        <v>2.207878</v>
      </c>
      <c r="L25" s="145">
        <v>10.547428999999999</v>
      </c>
      <c r="M25" s="145">
        <v>1.3839999999999999</v>
      </c>
      <c r="N25" s="145">
        <v>91.02286565567104</v>
      </c>
    </row>
    <row r="26" spans="4:14" x14ac:dyDescent="0.25">
      <c r="D26" s="145" t="s">
        <v>55</v>
      </c>
      <c r="E26" s="143" t="s">
        <v>56</v>
      </c>
      <c r="F26" s="145">
        <v>21.664999999999999</v>
      </c>
      <c r="G26" s="145"/>
      <c r="H26" s="145"/>
      <c r="I26" s="145">
        <v>2.0710000000000002</v>
      </c>
      <c r="J26" s="145">
        <v>4.969462</v>
      </c>
      <c r="K26" s="145">
        <v>2.5058449999999999</v>
      </c>
      <c r="L26" s="145">
        <v>2.6844779999999999</v>
      </c>
      <c r="M26" s="145">
        <v>25.1</v>
      </c>
      <c r="N26" s="145">
        <v>91.560943435753401</v>
      </c>
    </row>
    <row r="27" spans="4:14" x14ac:dyDescent="0.25">
      <c r="D27" s="145" t="s">
        <v>57</v>
      </c>
      <c r="E27" s="143" t="s">
        <v>58</v>
      </c>
      <c r="F27" s="145">
        <v>46.199400000000004</v>
      </c>
      <c r="G27" s="145"/>
      <c r="H27" s="145"/>
      <c r="I27" s="145">
        <v>2.266</v>
      </c>
      <c r="J27" s="145">
        <v>2.270251</v>
      </c>
      <c r="K27" s="145">
        <v>0.31575700000000001</v>
      </c>
      <c r="L27" s="145">
        <v>14.342913000000001</v>
      </c>
      <c r="M27" s="145">
        <v>4.63</v>
      </c>
      <c r="N27" s="145">
        <v>91.873741112131029</v>
      </c>
    </row>
    <row r="28" spans="4:14" x14ac:dyDescent="0.25">
      <c r="D28" s="145" t="s">
        <v>77</v>
      </c>
      <c r="E28" s="143" t="s">
        <v>78</v>
      </c>
      <c r="F28" s="145">
        <v>17.225000000000001</v>
      </c>
      <c r="G28" s="145"/>
      <c r="H28" s="145"/>
      <c r="I28" s="145">
        <v>0.83499999999999996</v>
      </c>
      <c r="J28" s="145">
        <v>5.5099900000000002</v>
      </c>
      <c r="K28" s="145">
        <v>2.023914</v>
      </c>
      <c r="L28" s="145">
        <v>2.3806689999999997</v>
      </c>
      <c r="M28" s="145">
        <v>2.3973770000000001</v>
      </c>
      <c r="N28" s="145">
        <v>88.993139848092966</v>
      </c>
    </row>
    <row r="29" spans="4:14" x14ac:dyDescent="0.25">
      <c r="D29" s="145" t="s">
        <v>53</v>
      </c>
      <c r="E29" s="143" t="s">
        <v>54</v>
      </c>
      <c r="F29" s="145">
        <v>52.739938000000002</v>
      </c>
      <c r="G29" s="145"/>
      <c r="H29" s="145"/>
      <c r="I29" s="145">
        <v>3.1754799999999999</v>
      </c>
      <c r="J29" s="145">
        <v>5.7030159999999999</v>
      </c>
      <c r="K29" s="145">
        <v>2.091361</v>
      </c>
      <c r="L29" s="145">
        <v>1.249706</v>
      </c>
      <c r="M29" s="145">
        <v>2.138668</v>
      </c>
      <c r="N29" s="145">
        <v>91.133507681403685</v>
      </c>
    </row>
    <row r="30" spans="4:14" x14ac:dyDescent="0.25">
      <c r="D30" s="145" t="s">
        <v>55</v>
      </c>
      <c r="E30" s="143" t="s">
        <v>56</v>
      </c>
      <c r="F30" s="145">
        <v>3.5921270000000001</v>
      </c>
      <c r="G30" s="145"/>
      <c r="H30" s="145"/>
      <c r="I30" s="145">
        <v>0.33</v>
      </c>
      <c r="J30" s="145">
        <v>4.491892</v>
      </c>
      <c r="K30" s="145">
        <v>0.75779199999999991</v>
      </c>
      <c r="L30" s="145">
        <v>2.5438499999999999</v>
      </c>
      <c r="M30" s="145">
        <v>0.73584299999999991</v>
      </c>
      <c r="N30" s="145">
        <v>91.260392590673575</v>
      </c>
    </row>
    <row r="31" spans="4:14" x14ac:dyDescent="0.25">
      <c r="D31" s="145" t="s">
        <v>57</v>
      </c>
      <c r="E31" s="143" t="s">
        <v>58</v>
      </c>
      <c r="F31" s="145">
        <v>30.103005</v>
      </c>
      <c r="G31" s="145"/>
      <c r="H31" s="145"/>
      <c r="I31" s="145">
        <v>3.089</v>
      </c>
      <c r="J31" s="145">
        <v>4.176545</v>
      </c>
      <c r="K31" s="145">
        <v>4.7259070000000003</v>
      </c>
      <c r="L31" s="145">
        <v>5.1151810000000006</v>
      </c>
      <c r="M31" s="145">
        <v>7.5409540000000002</v>
      </c>
      <c r="N31" s="145">
        <v>91.756024545302139</v>
      </c>
    </row>
    <row r="32" spans="4:14" x14ac:dyDescent="0.25">
      <c r="D32" s="145" t="s">
        <v>79</v>
      </c>
      <c r="E32" s="143" t="s">
        <v>80</v>
      </c>
      <c r="F32" s="145">
        <v>18.722670999999998</v>
      </c>
      <c r="G32" s="145"/>
      <c r="H32" s="145"/>
      <c r="I32" s="145">
        <v>0.125</v>
      </c>
      <c r="J32" s="145">
        <v>3.6898010000000001</v>
      </c>
      <c r="K32" s="145">
        <v>4.1127150000000006</v>
      </c>
      <c r="L32" s="145">
        <v>3.8988400000000003</v>
      </c>
      <c r="M32" s="145">
        <v>11.984999999999999</v>
      </c>
      <c r="N32" s="145">
        <v>91.41064483155975</v>
      </c>
    </row>
    <row r="33" spans="4:14" x14ac:dyDescent="0.25">
      <c r="D33" s="145" t="s">
        <v>53</v>
      </c>
      <c r="E33" s="143" t="s">
        <v>54</v>
      </c>
      <c r="F33" s="145">
        <v>26.505240999999998</v>
      </c>
      <c r="G33" s="145"/>
      <c r="H33" s="145"/>
      <c r="I33" s="145">
        <v>0.874</v>
      </c>
      <c r="J33" s="145">
        <v>2.8689300000000002</v>
      </c>
      <c r="K33" s="145">
        <v>9.5389750000000006</v>
      </c>
      <c r="L33" s="145">
        <v>3.8124150000000001</v>
      </c>
      <c r="M33" s="145">
        <v>0</v>
      </c>
      <c r="N33" s="145">
        <v>91.112112660293505</v>
      </c>
    </row>
    <row r="34" spans="4:14" x14ac:dyDescent="0.25">
      <c r="D34" s="145" t="s">
        <v>55</v>
      </c>
      <c r="E34" s="143" t="s">
        <v>56</v>
      </c>
      <c r="F34" s="145">
        <v>37.080392999999994</v>
      </c>
      <c r="G34" s="145"/>
      <c r="H34" s="145"/>
      <c r="I34" s="145">
        <v>8.6240000000000006</v>
      </c>
      <c r="J34" s="145">
        <v>3.0273270000000001</v>
      </c>
      <c r="K34" s="145">
        <v>4.3599459999999999</v>
      </c>
      <c r="L34" s="145">
        <v>7.0511239999999997</v>
      </c>
      <c r="M34" s="145">
        <v>0</v>
      </c>
      <c r="N34" s="145">
        <v>89.215438520475359</v>
      </c>
    </row>
    <row r="35" spans="4:14" x14ac:dyDescent="0.25">
      <c r="D35" s="145" t="s">
        <v>57</v>
      </c>
      <c r="E35" s="143" t="s">
        <v>58</v>
      </c>
      <c r="F35" s="145">
        <v>13.282655</v>
      </c>
      <c r="G35" s="145"/>
      <c r="H35" s="145"/>
      <c r="I35" s="145">
        <v>0.84499999999999997</v>
      </c>
      <c r="J35" s="145">
        <v>3.5487330000000004</v>
      </c>
      <c r="K35" s="145">
        <v>10.820806999999999</v>
      </c>
      <c r="L35" s="145">
        <v>2.8553510000000002</v>
      </c>
      <c r="M35" s="145">
        <v>0.31795400000000001</v>
      </c>
      <c r="N35" s="145">
        <v>88.422989139980018</v>
      </c>
    </row>
    <row r="36" spans="4:14" x14ac:dyDescent="0.25">
      <c r="D36" s="145" t="s">
        <v>81</v>
      </c>
      <c r="E36" s="143" t="s">
        <v>82</v>
      </c>
      <c r="F36" s="145">
        <v>17.960611</v>
      </c>
      <c r="G36" s="145"/>
      <c r="H36" s="145"/>
      <c r="I36" s="145">
        <v>0.10901599999999999</v>
      </c>
      <c r="J36" s="145">
        <v>1.1346709999999998</v>
      </c>
      <c r="K36" s="145">
        <v>1.7167670000000002</v>
      </c>
      <c r="L36" s="145">
        <v>1.4511130000000001</v>
      </c>
      <c r="M36" s="145">
        <v>0</v>
      </c>
      <c r="N36" s="145">
        <v>88.670186859702198</v>
      </c>
    </row>
    <row r="37" spans="4:14" x14ac:dyDescent="0.25">
      <c r="D37" s="145" t="s">
        <v>53</v>
      </c>
      <c r="E37" s="143" t="s">
        <v>54</v>
      </c>
      <c r="F37" s="145">
        <v>38.662999999999997</v>
      </c>
      <c r="G37" s="145"/>
      <c r="H37" s="145"/>
      <c r="I37" s="145">
        <v>0.13200000000000001</v>
      </c>
      <c r="J37" s="145">
        <v>1.400892</v>
      </c>
      <c r="K37" s="145">
        <v>0.82997699999999996</v>
      </c>
      <c r="L37" s="145">
        <v>20.082999999999998</v>
      </c>
      <c r="M37" s="145">
        <v>0</v>
      </c>
      <c r="N37" s="145">
        <v>88.488735512803132</v>
      </c>
    </row>
    <row r="38" spans="4:14" x14ac:dyDescent="0.25">
      <c r="D38" s="145" t="s">
        <v>55</v>
      </c>
      <c r="E38" s="143" t="s">
        <v>56</v>
      </c>
      <c r="F38" s="145">
        <v>1.494</v>
      </c>
      <c r="G38" s="145"/>
      <c r="H38" s="145"/>
      <c r="I38" s="145">
        <v>2.0433650000000001</v>
      </c>
      <c r="J38" s="145">
        <v>1.22533</v>
      </c>
      <c r="K38" s="145">
        <v>8.8657999999999987E-2</v>
      </c>
      <c r="L38" s="145">
        <v>2.187189</v>
      </c>
      <c r="M38" s="145">
        <v>0</v>
      </c>
      <c r="N38" s="145">
        <v>85.635835256072212</v>
      </c>
    </row>
    <row r="39" spans="4:14" x14ac:dyDescent="0.25">
      <c r="D39" s="145" t="s">
        <v>57</v>
      </c>
      <c r="E39" s="143" t="s">
        <v>58</v>
      </c>
      <c r="F39" s="145">
        <v>26.759</v>
      </c>
      <c r="G39" s="145"/>
      <c r="H39" s="145"/>
      <c r="I39" s="145">
        <v>2.0217610000000001</v>
      </c>
      <c r="J39" s="145">
        <v>2.168679</v>
      </c>
      <c r="K39" s="145">
        <v>7.5197340000000006</v>
      </c>
      <c r="L39" s="145">
        <v>3.4442550000000001</v>
      </c>
      <c r="M39" s="145">
        <v>0.30439699999999997</v>
      </c>
      <c r="N39" s="145">
        <v>83.669488108372661</v>
      </c>
    </row>
    <row r="40" spans="4:14" x14ac:dyDescent="0.25">
      <c r="D40" s="145" t="s">
        <v>83</v>
      </c>
      <c r="E40" s="143" t="s">
        <v>84</v>
      </c>
      <c r="F40" s="145">
        <v>26.143599999999999</v>
      </c>
      <c r="G40" s="145"/>
      <c r="H40" s="145"/>
      <c r="I40" s="145">
        <v>3.0762879999999999</v>
      </c>
      <c r="J40" s="145">
        <v>2.1198730000000001</v>
      </c>
      <c r="K40" s="145">
        <v>1.921</v>
      </c>
      <c r="L40" s="145">
        <v>2.4709840000000001</v>
      </c>
      <c r="M40" s="145">
        <v>7.0000000000000001E-3</v>
      </c>
      <c r="N40" s="145">
        <v>81.312107734178298</v>
      </c>
    </row>
    <row r="41" spans="4:14" x14ac:dyDescent="0.25">
      <c r="D41" s="145" t="s">
        <v>53</v>
      </c>
      <c r="E41" s="143" t="s">
        <v>54</v>
      </c>
      <c r="F41" s="145">
        <v>21.699000000000002</v>
      </c>
      <c r="G41" s="145"/>
      <c r="H41" s="145"/>
      <c r="I41" s="145">
        <v>0.67428500000000002</v>
      </c>
      <c r="J41" s="145">
        <v>2.5819120000000004</v>
      </c>
      <c r="K41" s="145">
        <v>3.2320000000000002</v>
      </c>
      <c r="L41" s="145">
        <v>4.6877340000000007</v>
      </c>
      <c r="M41" s="145">
        <v>11.247999999999999</v>
      </c>
      <c r="N41" s="145">
        <v>82.936610499208157</v>
      </c>
    </row>
    <row r="42" spans="4:14" x14ac:dyDescent="0.25">
      <c r="D42" s="145" t="s">
        <v>55</v>
      </c>
      <c r="E42" s="143" t="s">
        <v>56</v>
      </c>
      <c r="F42" s="145">
        <v>20.249093999999999</v>
      </c>
      <c r="G42" s="145"/>
      <c r="H42" s="145"/>
      <c r="I42" s="145">
        <v>6.7389999999999999</v>
      </c>
      <c r="J42" s="145">
        <v>1.6787159999999999</v>
      </c>
      <c r="K42" s="145">
        <v>8.9056319999999989</v>
      </c>
      <c r="L42" s="145">
        <v>4.3491729999999995</v>
      </c>
      <c r="M42" s="145">
        <v>0.746</v>
      </c>
      <c r="N42" s="145">
        <v>82.555170355438307</v>
      </c>
    </row>
    <row r="43" spans="4:14" x14ac:dyDescent="0.25">
      <c r="D43" s="145" t="s">
        <v>57</v>
      </c>
      <c r="E43" s="143" t="s">
        <v>58</v>
      </c>
      <c r="F43" s="145">
        <v>32.393999999999998</v>
      </c>
      <c r="G43" s="145"/>
      <c r="H43" s="145"/>
      <c r="I43" s="145">
        <v>2.8759999999999999</v>
      </c>
      <c r="J43" s="145">
        <v>3.0243370000000005</v>
      </c>
      <c r="K43" s="145">
        <v>14.335300999999999</v>
      </c>
      <c r="L43" s="145">
        <v>11.848286</v>
      </c>
      <c r="M43" s="145">
        <v>4.093</v>
      </c>
      <c r="N43" s="145">
        <v>83.80391780995447</v>
      </c>
    </row>
    <row r="44" spans="4:14" x14ac:dyDescent="0.25">
      <c r="D44" s="145" t="s">
        <v>85</v>
      </c>
      <c r="E44" s="143" t="s">
        <v>86</v>
      </c>
      <c r="F44" s="145">
        <v>24.283999999999999</v>
      </c>
      <c r="G44" s="145"/>
      <c r="H44" s="145"/>
      <c r="I44" s="145">
        <v>0.13600000000000001</v>
      </c>
      <c r="J44" s="145">
        <v>3.002246</v>
      </c>
      <c r="K44" s="145">
        <v>7.1381539999999992</v>
      </c>
      <c r="L44" s="145">
        <v>1.9210260000000001</v>
      </c>
      <c r="M44" s="145">
        <v>12.959</v>
      </c>
      <c r="N44" s="145">
        <v>83.807261317107447</v>
      </c>
    </row>
    <row r="45" spans="4:14" x14ac:dyDescent="0.25">
      <c r="D45" s="145" t="s">
        <v>53</v>
      </c>
      <c r="E45" s="143" t="s">
        <v>54</v>
      </c>
      <c r="F45" s="145">
        <v>19.577999999999999</v>
      </c>
      <c r="G45" s="145"/>
      <c r="H45" s="145"/>
      <c r="I45" s="145">
        <v>1.1893860000000001</v>
      </c>
      <c r="J45" s="145">
        <v>4.7213509999999994</v>
      </c>
      <c r="K45" s="145">
        <v>22.207643000000001</v>
      </c>
      <c r="L45" s="145">
        <v>4.8815770000000001</v>
      </c>
      <c r="M45" s="145">
        <v>2.0543139999999998</v>
      </c>
      <c r="N45" s="145">
        <v>83.697444589946386</v>
      </c>
    </row>
    <row r="46" spans="4:14" x14ac:dyDescent="0.25">
      <c r="D46" s="145" t="s">
        <v>55</v>
      </c>
      <c r="E46" s="143" t="s">
        <v>56</v>
      </c>
      <c r="F46" s="145">
        <v>55.709735999999999</v>
      </c>
      <c r="G46" s="145"/>
      <c r="H46" s="145"/>
      <c r="I46" s="145">
        <v>18.815000000000001</v>
      </c>
      <c r="J46" s="145">
        <v>4.2970110000000004</v>
      </c>
      <c r="K46" s="145">
        <v>3.7207269999999997</v>
      </c>
      <c r="L46" s="145">
        <v>6.9079649999999999</v>
      </c>
      <c r="M46" s="145">
        <v>5.6672160000000007</v>
      </c>
      <c r="N46" s="145">
        <v>80.522138030690158</v>
      </c>
    </row>
    <row r="47" spans="4:14" x14ac:dyDescent="0.25">
      <c r="D47" s="145" t="s">
        <v>57</v>
      </c>
      <c r="E47" s="143" t="s">
        <v>58</v>
      </c>
      <c r="F47" s="145">
        <v>47.519100000000002</v>
      </c>
      <c r="G47" s="145"/>
      <c r="H47" s="145"/>
      <c r="I47" s="145">
        <v>5.0454699999999999</v>
      </c>
      <c r="J47" s="145">
        <v>5.1368909999999994</v>
      </c>
      <c r="K47" s="145">
        <v>13.033039</v>
      </c>
      <c r="L47" s="145">
        <v>3.6709829999999997</v>
      </c>
      <c r="M47" s="145">
        <v>13.221463</v>
      </c>
      <c r="N47" s="145">
        <v>81.080868590004684</v>
      </c>
    </row>
    <row r="48" spans="4:14" x14ac:dyDescent="0.25">
      <c r="D48" s="145" t="s">
        <v>87</v>
      </c>
      <c r="E48" s="143" t="s">
        <v>88</v>
      </c>
      <c r="F48" s="145">
        <v>48.161037999999998</v>
      </c>
      <c r="G48" s="145"/>
      <c r="H48" s="145"/>
      <c r="I48" s="145">
        <v>4.355445241</v>
      </c>
      <c r="J48" s="145">
        <v>4.6453660000000001</v>
      </c>
      <c r="K48" s="145">
        <v>5.3689249999999999</v>
      </c>
      <c r="L48" s="145">
        <v>3.9304670000000002</v>
      </c>
      <c r="M48" s="145">
        <v>1.1040000000000001</v>
      </c>
      <c r="N48" s="145">
        <v>81.793473627901264</v>
      </c>
    </row>
    <row r="49" spans="4:15" x14ac:dyDescent="0.25">
      <c r="D49" s="145" t="s">
        <v>53</v>
      </c>
      <c r="E49" s="143" t="s">
        <v>54</v>
      </c>
      <c r="F49" s="145">
        <v>28.056000000000001</v>
      </c>
      <c r="G49" s="145"/>
      <c r="H49" s="145"/>
      <c r="I49" s="145">
        <v>15.859</v>
      </c>
      <c r="J49" s="145">
        <v>12.013316999999999</v>
      </c>
      <c r="K49" s="145">
        <v>6.4435150000000005</v>
      </c>
      <c r="L49" s="145">
        <v>8.0790839999999999</v>
      </c>
      <c r="M49" s="145">
        <v>1.553172</v>
      </c>
      <c r="N49" s="145">
        <v>80.257716289232476</v>
      </c>
    </row>
    <row r="50" spans="4:15" x14ac:dyDescent="0.25">
      <c r="D50" s="145" t="s">
        <v>55</v>
      </c>
      <c r="E50" s="143" t="s">
        <v>56</v>
      </c>
      <c r="F50" s="145">
        <v>29.211492000000003</v>
      </c>
      <c r="G50" s="145"/>
      <c r="H50" s="145"/>
      <c r="I50" s="145">
        <v>10.471</v>
      </c>
      <c r="J50" s="145">
        <v>11.070049000000001</v>
      </c>
      <c r="K50" s="145">
        <v>11.291460000000001</v>
      </c>
      <c r="L50" s="145">
        <v>11.375289</v>
      </c>
      <c r="M50" s="145">
        <v>11.248200000000001</v>
      </c>
      <c r="N50" s="145">
        <v>79.755370780613973</v>
      </c>
    </row>
    <row r="51" spans="4:15" x14ac:dyDescent="0.25">
      <c r="D51" s="145" t="s">
        <v>57</v>
      </c>
      <c r="E51" s="143" t="s">
        <v>58</v>
      </c>
      <c r="F51" s="145">
        <v>60.099402000000005</v>
      </c>
      <c r="G51" s="145"/>
      <c r="H51" s="145"/>
      <c r="I51" s="145">
        <v>8.5255939999999999</v>
      </c>
      <c r="J51" s="145">
        <v>18.483018999999999</v>
      </c>
      <c r="K51" s="145">
        <v>11.331403</v>
      </c>
      <c r="L51" s="145">
        <v>6.2789119999999992</v>
      </c>
      <c r="M51" s="145">
        <v>12.361308000000001</v>
      </c>
      <c r="N51" s="145">
        <v>78.124286724317727</v>
      </c>
    </row>
    <row r="52" spans="4:15" x14ac:dyDescent="0.25">
      <c r="D52" s="145" t="s">
        <v>89</v>
      </c>
      <c r="E52" s="143" t="s">
        <v>90</v>
      </c>
      <c r="F52" s="145">
        <v>36.656999999999996</v>
      </c>
      <c r="G52" s="145"/>
      <c r="H52" s="145"/>
      <c r="I52" s="145">
        <v>7.1840000000000002</v>
      </c>
      <c r="J52" s="145">
        <v>12.311700999999999</v>
      </c>
      <c r="K52" s="145">
        <v>28.031737</v>
      </c>
      <c r="L52" s="145">
        <v>6.2681782259999999</v>
      </c>
      <c r="M52" s="145">
        <v>2.7132710000000002</v>
      </c>
      <c r="N52" s="145">
        <v>76.994185102964465</v>
      </c>
    </row>
    <row r="53" spans="4:15" x14ac:dyDescent="0.25">
      <c r="D53" s="145" t="s">
        <v>53</v>
      </c>
      <c r="E53" s="143" t="s">
        <v>54</v>
      </c>
      <c r="F53" s="145">
        <v>77.772075000000015</v>
      </c>
      <c r="G53" s="145"/>
      <c r="H53" s="145"/>
      <c r="I53" s="145">
        <v>20.808</v>
      </c>
      <c r="J53" s="145">
        <v>16.959648000000001</v>
      </c>
      <c r="K53" s="145">
        <v>17.515562999999997</v>
      </c>
      <c r="L53" s="145">
        <v>4.0129999999999999</v>
      </c>
      <c r="M53" s="145">
        <v>4.2571509999999995</v>
      </c>
      <c r="N53" s="145">
        <v>78.382069094386182</v>
      </c>
    </row>
    <row r="54" spans="4:15" x14ac:dyDescent="0.25">
      <c r="D54" s="145" t="s">
        <v>55</v>
      </c>
      <c r="E54" s="143" t="s">
        <v>56</v>
      </c>
      <c r="F54" s="145">
        <v>55.915714999999999</v>
      </c>
      <c r="G54" s="145"/>
      <c r="H54" s="145"/>
      <c r="I54" s="145">
        <v>11.887879999999999</v>
      </c>
      <c r="J54" s="145">
        <v>17.257673999999998</v>
      </c>
      <c r="K54" s="145">
        <v>24.752334000000001</v>
      </c>
      <c r="L54" s="145">
        <v>2.695824</v>
      </c>
      <c r="M54" s="145">
        <v>10.492046</v>
      </c>
      <c r="N54" s="145">
        <v>76.534315602267455</v>
      </c>
    </row>
    <row r="55" spans="4:15" x14ac:dyDescent="0.25">
      <c r="D55" s="145" t="s">
        <v>57</v>
      </c>
      <c r="E55" s="143" t="s">
        <v>58</v>
      </c>
      <c r="F55" s="145">
        <v>61.764830000000003</v>
      </c>
      <c r="G55" s="145"/>
      <c r="H55" s="145"/>
      <c r="I55" s="145">
        <v>10.121</v>
      </c>
      <c r="J55" s="145">
        <v>36.286816000000002</v>
      </c>
      <c r="K55" s="145">
        <v>2.0988289999999998</v>
      </c>
      <c r="L55" s="145">
        <v>5.4320659999999998</v>
      </c>
      <c r="M55" s="145">
        <v>26.122593999999999</v>
      </c>
      <c r="N55" s="145">
        <v>71.562734182477499</v>
      </c>
    </row>
    <row r="56" spans="4:15" x14ac:dyDescent="0.25">
      <c r="D56" s="145" t="s">
        <v>450</v>
      </c>
      <c r="E56" s="143" t="s">
        <v>208</v>
      </c>
      <c r="F56" s="145">
        <v>19.686255000000003</v>
      </c>
      <c r="G56" s="145"/>
      <c r="H56" s="145"/>
      <c r="I56" s="145">
        <v>5.7004269999999995</v>
      </c>
      <c r="J56" s="145">
        <v>26.190990000000003</v>
      </c>
      <c r="K56" s="145">
        <v>2.1591</v>
      </c>
      <c r="L56" s="145">
        <v>10.978678</v>
      </c>
      <c r="M56" s="145">
        <v>0.123</v>
      </c>
      <c r="N56" s="145">
        <v>71.668156747792793</v>
      </c>
    </row>
    <row r="57" spans="4:15" x14ac:dyDescent="0.25">
      <c r="D57" s="145" t="s">
        <v>53</v>
      </c>
      <c r="E57" s="143" t="s">
        <v>54</v>
      </c>
      <c r="F57" s="145">
        <v>53.091712000000001</v>
      </c>
      <c r="G57" s="145"/>
      <c r="H57" s="145"/>
      <c r="I57" s="145">
        <v>21.2955686240531</v>
      </c>
      <c r="J57" s="145">
        <v>56.763006999999995</v>
      </c>
      <c r="K57" s="145">
        <v>27.310683000000001</v>
      </c>
      <c r="L57" s="145">
        <v>10.544703</v>
      </c>
      <c r="M57" s="145">
        <v>0.41399999999999998</v>
      </c>
      <c r="N57" s="145">
        <v>70.990311238730058</v>
      </c>
    </row>
    <row r="58" spans="4:15" ht="16.5" thickBot="1" x14ac:dyDescent="0.3">
      <c r="D58" s="232" t="s">
        <v>55</v>
      </c>
      <c r="E58" s="233" t="s">
        <v>56</v>
      </c>
      <c r="F58" s="232">
        <v>40.399517999999993</v>
      </c>
      <c r="G58" s="232"/>
      <c r="H58" s="232"/>
      <c r="I58" s="232">
        <v>16.855580000000003</v>
      </c>
      <c r="J58" s="232">
        <v>40.278905000000002</v>
      </c>
      <c r="K58" s="232">
        <v>8.0147859999999991</v>
      </c>
      <c r="L58" s="232">
        <v>9.6376919368264016</v>
      </c>
      <c r="M58" s="232">
        <v>16.196000000000002</v>
      </c>
      <c r="N58" s="232">
        <v>72.005247347719191</v>
      </c>
    </row>
    <row r="59" spans="4:15" x14ac:dyDescent="0.25">
      <c r="D59" s="145" t="s">
        <v>57</v>
      </c>
      <c r="E59" s="143" t="s">
        <v>58</v>
      </c>
      <c r="F59" s="145"/>
      <c r="G59" s="145">
        <v>22.93474094654</v>
      </c>
      <c r="H59" s="145">
        <v>9.1912222500000001E-2</v>
      </c>
      <c r="I59" s="145">
        <v>17.579824200539999</v>
      </c>
      <c r="J59" s="145">
        <v>11.443393033</v>
      </c>
      <c r="K59" s="145">
        <v>8.9393001937900003</v>
      </c>
      <c r="L59" s="145">
        <v>21.921373834340002</v>
      </c>
      <c r="M59" s="145">
        <v>24.44551794929</v>
      </c>
      <c r="N59" s="145">
        <v>78.553311114837115</v>
      </c>
      <c r="O59" s="231"/>
    </row>
    <row r="60" spans="4:15" x14ac:dyDescent="0.25">
      <c r="D60" s="145" t="s">
        <v>543</v>
      </c>
      <c r="E60" s="143" t="s">
        <v>544</v>
      </c>
      <c r="F60" s="145"/>
      <c r="G60" s="145">
        <v>22.45571571752</v>
      </c>
      <c r="H60" s="145">
        <v>1.77437838875</v>
      </c>
      <c r="I60" s="145">
        <v>9.5616735127000005</v>
      </c>
      <c r="J60" s="145">
        <v>18.70074816508</v>
      </c>
      <c r="K60" s="145">
        <v>5.9742499071699999</v>
      </c>
      <c r="L60" s="145">
        <v>5.9904279781500005</v>
      </c>
      <c r="M60" s="145">
        <v>20.470276175229998</v>
      </c>
      <c r="N60" s="145">
        <v>65.152568642215641</v>
      </c>
    </row>
    <row r="61" spans="4:15" x14ac:dyDescent="0.25">
      <c r="D61" s="145" t="s">
        <v>53</v>
      </c>
      <c r="E61" s="143" t="s">
        <v>54</v>
      </c>
      <c r="F61" s="145"/>
      <c r="G61" s="145">
        <v>21.489087314070002</v>
      </c>
      <c r="H61" s="145">
        <v>17.239053003590001</v>
      </c>
      <c r="I61" s="145">
        <v>5.9899700212799996</v>
      </c>
      <c r="J61" s="145">
        <v>19.721937780509997</v>
      </c>
      <c r="K61" s="145">
        <v>15.50978357556</v>
      </c>
      <c r="L61" s="145">
        <v>5.6800382453699996</v>
      </c>
      <c r="M61" s="145">
        <v>4.8594661718300003</v>
      </c>
      <c r="N61" s="145">
        <v>60.696259225620494</v>
      </c>
    </row>
    <row r="62" spans="4:15" x14ac:dyDescent="0.25">
      <c r="D62" s="145" t="s">
        <v>55</v>
      </c>
      <c r="E62" s="143" t="s">
        <v>56</v>
      </c>
      <c r="F62" s="145"/>
      <c r="G62" s="145">
        <v>21.39945752237</v>
      </c>
      <c r="H62" s="145">
        <v>11.21766337363</v>
      </c>
      <c r="I62" s="145">
        <v>5.5702643569999992</v>
      </c>
      <c r="J62" s="145">
        <v>21.054448584250004</v>
      </c>
      <c r="K62" s="145">
        <v>18.421476526540001</v>
      </c>
      <c r="L62" s="145">
        <v>9.8472386855699998</v>
      </c>
      <c r="M62" s="145">
        <v>5.8008923768600003</v>
      </c>
      <c r="N62" s="145">
        <v>43.165159890994993</v>
      </c>
    </row>
    <row r="63" spans="4:15" x14ac:dyDescent="0.25">
      <c r="D63" s="145" t="s">
        <v>57</v>
      </c>
      <c r="E63" s="143" t="s">
        <v>58</v>
      </c>
      <c r="F63" s="145"/>
      <c r="G63" s="145">
        <v>10.8569601206</v>
      </c>
      <c r="H63" s="145">
        <v>30.378968082390006</v>
      </c>
      <c r="I63" s="145">
        <v>6.6929112439000003</v>
      </c>
      <c r="J63" s="145">
        <v>23.77183805872</v>
      </c>
      <c r="K63" s="145">
        <v>13.342609325110002</v>
      </c>
      <c r="L63" s="145">
        <v>6.2950182196499993</v>
      </c>
      <c r="M63" s="145">
        <v>9.3361141131199989</v>
      </c>
      <c r="N63" s="145">
        <v>54.637246756957758</v>
      </c>
    </row>
    <row r="64" spans="4:15" x14ac:dyDescent="0.25">
      <c r="D64" s="145" t="s">
        <v>642</v>
      </c>
      <c r="E64" s="143" t="s">
        <v>643</v>
      </c>
      <c r="F64" s="145"/>
      <c r="G64" s="145">
        <v>15.644777258759998</v>
      </c>
      <c r="H64" s="145">
        <v>22.53422301398</v>
      </c>
      <c r="I64" s="145">
        <v>8.9334647272800005</v>
      </c>
      <c r="J64" s="145">
        <v>14.882382019000001</v>
      </c>
      <c r="K64" s="145">
        <v>8.9351337276499994</v>
      </c>
      <c r="L64" s="145">
        <v>10.39825165187</v>
      </c>
      <c r="M64" s="145">
        <v>5.1985300178799996</v>
      </c>
      <c r="N64" s="145">
        <v>57.669406061067043</v>
      </c>
    </row>
    <row r="65" spans="4:14" x14ac:dyDescent="0.25">
      <c r="D65" s="145" t="s">
        <v>53</v>
      </c>
      <c r="E65" s="143" t="s">
        <v>54</v>
      </c>
      <c r="F65" s="145"/>
      <c r="G65" s="145">
        <v>61.5605638129</v>
      </c>
      <c r="H65" s="145">
        <v>4.4060800230600004</v>
      </c>
      <c r="I65" s="145">
        <v>27.130139195139996</v>
      </c>
      <c r="J65" s="145">
        <v>22.86018717612</v>
      </c>
      <c r="K65" s="145">
        <v>11.37129146589</v>
      </c>
      <c r="L65" s="145">
        <v>19.894950749459998</v>
      </c>
      <c r="M65" s="145">
        <v>22.829018317590002</v>
      </c>
      <c r="N65" s="145">
        <v>62.078828181622413</v>
      </c>
    </row>
    <row r="66" spans="4:14" x14ac:dyDescent="0.25">
      <c r="D66" s="145" t="s">
        <v>55</v>
      </c>
      <c r="E66" s="143" t="s">
        <v>56</v>
      </c>
      <c r="F66" s="145"/>
      <c r="G66" s="145">
        <v>40.982306918819994</v>
      </c>
      <c r="H66" s="145">
        <v>3.5664075775999997</v>
      </c>
      <c r="I66" s="145">
        <v>19.255073668910001</v>
      </c>
      <c r="J66" s="145">
        <v>20.464702582809998</v>
      </c>
      <c r="K66" s="145">
        <v>6.6896036247499993</v>
      </c>
      <c r="L66" s="145">
        <v>11.964567465880002</v>
      </c>
      <c r="M66" s="145">
        <v>8.5974289862800006</v>
      </c>
      <c r="N66" s="145">
        <v>54.999603449329861</v>
      </c>
    </row>
    <row r="67" spans="4:14" x14ac:dyDescent="0.25">
      <c r="D67" s="145" t="s">
        <v>57</v>
      </c>
      <c r="E67" s="143" t="s">
        <v>58</v>
      </c>
      <c r="F67" s="145"/>
      <c r="G67" s="145">
        <v>46.752107564239992</v>
      </c>
      <c r="H67" s="145">
        <v>18.39313610448</v>
      </c>
      <c r="I67" s="145">
        <v>32.703098569669997</v>
      </c>
      <c r="J67" s="145">
        <v>29.852125420709996</v>
      </c>
      <c r="K67" s="145">
        <v>16.635180652900001</v>
      </c>
      <c r="L67" s="145">
        <v>4.2198010535300003</v>
      </c>
      <c r="M67" s="145">
        <v>4.1289192289300001</v>
      </c>
      <c r="N67" s="145">
        <v>57.690153783336292</v>
      </c>
    </row>
    <row r="68" spans="4:14" x14ac:dyDescent="0.25">
      <c r="D68" s="145" t="s">
        <v>1607</v>
      </c>
      <c r="E68" s="143" t="s">
        <v>1608</v>
      </c>
      <c r="F68" s="145"/>
      <c r="G68" s="145">
        <v>55.624601994210011</v>
      </c>
      <c r="H68" s="145">
        <v>23.74791675709</v>
      </c>
      <c r="I68" s="145">
        <v>15.44643295084</v>
      </c>
      <c r="J68" s="145">
        <v>24.366706180880001</v>
      </c>
      <c r="K68" s="145">
        <v>10.550013109279998</v>
      </c>
      <c r="L68" s="145">
        <v>7.3389105314699998</v>
      </c>
      <c r="M68" s="145">
        <v>23.466741199019999</v>
      </c>
      <c r="N68" s="145">
        <v>67.768567011990584</v>
      </c>
    </row>
    <row r="69" spans="4:14" x14ac:dyDescent="0.25">
      <c r="D69" s="145" t="s">
        <v>53</v>
      </c>
      <c r="E69" s="143" t="s">
        <v>54</v>
      </c>
      <c r="F69" s="145"/>
      <c r="G69" s="145">
        <v>54.011621207650009</v>
      </c>
      <c r="H69" s="145">
        <v>49.011501621720001</v>
      </c>
      <c r="I69" s="145">
        <v>10.225325937880001</v>
      </c>
      <c r="J69" s="145">
        <v>32.413198074739995</v>
      </c>
      <c r="K69" s="145">
        <v>21.144241492170003</v>
      </c>
      <c r="L69" s="145">
        <v>17.723333221339999</v>
      </c>
      <c r="M69" s="145">
        <v>32.69094526968</v>
      </c>
      <c r="N69" s="145">
        <v>70.334552470360109</v>
      </c>
    </row>
    <row r="70" spans="4:14" x14ac:dyDescent="0.25">
      <c r="D70" s="143" t="s">
        <v>55</v>
      </c>
      <c r="E70" s="143" t="s">
        <v>56</v>
      </c>
      <c r="F70" s="145"/>
      <c r="G70" s="145">
        <v>34.072166770069998</v>
      </c>
      <c r="H70" s="145">
        <v>41.181313496580003</v>
      </c>
      <c r="I70" s="145">
        <v>22.917756602270003</v>
      </c>
      <c r="J70" s="145">
        <v>28.2528166275</v>
      </c>
      <c r="K70" s="145">
        <v>9.2342575833100007</v>
      </c>
      <c r="L70" s="145">
        <v>5.2813934363099992</v>
      </c>
      <c r="M70" s="145">
        <v>48.738666266069998</v>
      </c>
      <c r="N70" s="145">
        <v>65.569030695407221</v>
      </c>
    </row>
    <row r="71" spans="4:14" x14ac:dyDescent="0.25">
      <c r="D71" s="143" t="s">
        <v>57</v>
      </c>
      <c r="E71" s="143" t="s">
        <v>58</v>
      </c>
      <c r="F71" s="145"/>
      <c r="G71" s="145">
        <v>58.634926236570003</v>
      </c>
      <c r="H71" s="145">
        <v>41.243204945850003</v>
      </c>
      <c r="I71" s="145">
        <v>21.565389735290001</v>
      </c>
      <c r="J71" s="145">
        <v>39.612156507640002</v>
      </c>
      <c r="K71" s="145">
        <v>30.932259366869999</v>
      </c>
      <c r="L71" s="145">
        <v>10.89616096526</v>
      </c>
      <c r="M71" s="145">
        <v>7.7204810328400004</v>
      </c>
      <c r="N71" s="145">
        <v>67.416741731754755</v>
      </c>
    </row>
    <row r="72" spans="4:14" x14ac:dyDescent="0.25">
      <c r="D72" s="145" t="s">
        <v>1782</v>
      </c>
      <c r="E72" s="143" t="s">
        <v>1783</v>
      </c>
      <c r="F72" s="145"/>
      <c r="G72" s="145">
        <v>25.016581657299998</v>
      </c>
      <c r="H72" s="145">
        <v>20.34001402534</v>
      </c>
      <c r="I72" s="145">
        <v>33.316375431569995</v>
      </c>
      <c r="J72" s="145">
        <v>27.520644455439999</v>
      </c>
      <c r="K72" s="145">
        <v>16.170162625389999</v>
      </c>
      <c r="L72" s="145">
        <v>8.5671245204000002</v>
      </c>
      <c r="M72" s="145">
        <v>6.234108215940001</v>
      </c>
      <c r="N72" s="145">
        <v>66.217396740046468</v>
      </c>
    </row>
    <row r="73" spans="4:14" x14ac:dyDescent="0.25">
      <c r="D73" s="145" t="s">
        <v>53</v>
      </c>
      <c r="E73" s="143" t="s">
        <v>54</v>
      </c>
      <c r="F73" s="145"/>
      <c r="G73" s="145">
        <v>11.551120035629999</v>
      </c>
      <c r="H73" s="145">
        <v>1.0524360584100001</v>
      </c>
      <c r="I73" s="145">
        <v>8.0108898254599996</v>
      </c>
      <c r="J73" s="145">
        <v>26.906181047690001</v>
      </c>
      <c r="K73" s="145">
        <v>10.244487680929998</v>
      </c>
      <c r="L73" s="145">
        <v>11.235951770520002</v>
      </c>
      <c r="M73" s="145">
        <v>4.8344010133499991</v>
      </c>
      <c r="N73" s="145">
        <v>46.767933808202507</v>
      </c>
    </row>
    <row r="75" spans="4:14" x14ac:dyDescent="0.25">
      <c r="I75" s="145"/>
    </row>
    <row r="76" spans="4:14" x14ac:dyDescent="0.25">
      <c r="I76" s="145"/>
    </row>
    <row r="77" spans="4:14" x14ac:dyDescent="0.25">
      <c r="I77" s="145"/>
    </row>
    <row r="78" spans="4:14" x14ac:dyDescent="0.25">
      <c r="I78" s="145"/>
    </row>
    <row r="79" spans="4:14" x14ac:dyDescent="0.25">
      <c r="I79" s="145"/>
    </row>
    <row r="80" spans="4:14" x14ac:dyDescent="0.25">
      <c r="I80" s="145"/>
    </row>
    <row r="81" spans="9:9" x14ac:dyDescent="0.25">
      <c r="I81" s="145"/>
    </row>
    <row r="82" spans="9:9" x14ac:dyDescent="0.25">
      <c r="I82" s="145"/>
    </row>
    <row r="83" spans="9:9" x14ac:dyDescent="0.25">
      <c r="I83" s="145"/>
    </row>
    <row r="84" spans="9:9" x14ac:dyDescent="0.25">
      <c r="I84" s="145"/>
    </row>
    <row r="85" spans="9:9" x14ac:dyDescent="0.25">
      <c r="I85" s="145"/>
    </row>
    <row r="86" spans="9:9" x14ac:dyDescent="0.25">
      <c r="I86" s="145"/>
    </row>
    <row r="87" spans="9:9" x14ac:dyDescent="0.25">
      <c r="I87" s="145"/>
    </row>
    <row r="88" spans="9:9" x14ac:dyDescent="0.25">
      <c r="I88" s="145"/>
    </row>
    <row r="89" spans="9:9" x14ac:dyDescent="0.25">
      <c r="I89" s="145"/>
    </row>
  </sheetData>
  <hyperlinks>
    <hyperlink ref="C1" location="Jegyzék_index!A1" display="Vissza a jegyzékre / Return to the Index" xr:uid="{917B5548-6B5A-442F-A241-505D60351936}"/>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6680-3AB5-45A9-A253-84DA57AFEFDD}">
  <dimension ref="A1:X38"/>
  <sheetViews>
    <sheetView zoomScale="75" zoomScaleNormal="75" workbookViewId="0"/>
  </sheetViews>
  <sheetFormatPr defaultColWidth="9.140625" defaultRowHeight="15.75" x14ac:dyDescent="0.25"/>
  <cols>
    <col min="1" max="1" width="14.140625" style="56" customWidth="1"/>
    <col min="2" max="2" width="135.85546875" style="56" customWidth="1"/>
    <col min="3" max="3" width="19.85546875" style="56" customWidth="1"/>
    <col min="4" max="4" width="21" style="56" customWidth="1"/>
    <col min="5" max="5" width="24.140625" style="56" customWidth="1"/>
    <col min="6" max="8" width="9.140625" style="56"/>
    <col min="9" max="9" width="9.28515625" style="56" bestFit="1" customWidth="1"/>
    <col min="10" max="12" width="9.140625" style="56"/>
    <col min="13" max="13" width="9.28515625" style="56" bestFit="1" customWidth="1"/>
    <col min="14" max="16384" width="9.140625" style="56"/>
  </cols>
  <sheetData>
    <row r="1" spans="1:24" x14ac:dyDescent="0.25">
      <c r="A1" s="56" t="s">
        <v>2</v>
      </c>
      <c r="B1" s="60" t="s">
        <v>1845</v>
      </c>
      <c r="C1" s="165" t="s">
        <v>449</v>
      </c>
    </row>
    <row r="2" spans="1:24" x14ac:dyDescent="0.25">
      <c r="A2" s="56" t="s">
        <v>3</v>
      </c>
      <c r="B2" s="60" t="s">
        <v>1846</v>
      </c>
      <c r="G2" s="58"/>
      <c r="H2" s="58"/>
      <c r="I2" s="58"/>
      <c r="J2" s="58"/>
      <c r="K2" s="58"/>
      <c r="L2" s="58"/>
      <c r="M2" s="58"/>
      <c r="N2" s="58"/>
      <c r="O2" s="58"/>
      <c r="P2" s="58"/>
      <c r="Q2" s="58"/>
      <c r="R2" s="58"/>
      <c r="S2" s="58"/>
      <c r="T2" s="58"/>
      <c r="U2" s="58"/>
      <c r="V2" s="58"/>
    </row>
    <row r="3" spans="1:24" x14ac:dyDescent="0.25">
      <c r="A3" s="56" t="s">
        <v>4</v>
      </c>
      <c r="B3" s="56" t="s">
        <v>1847</v>
      </c>
      <c r="G3" s="58"/>
      <c r="H3" s="58"/>
      <c r="I3" s="58"/>
      <c r="J3" s="58"/>
      <c r="K3" s="58"/>
      <c r="L3" s="58"/>
      <c r="M3" s="58"/>
      <c r="N3" s="58"/>
      <c r="O3" s="58"/>
      <c r="P3" s="58"/>
      <c r="Q3" s="58"/>
      <c r="R3" s="58"/>
      <c r="S3" s="58"/>
      <c r="T3" s="58"/>
      <c r="U3" s="58"/>
      <c r="V3" s="58"/>
    </row>
    <row r="4" spans="1:24" x14ac:dyDescent="0.25">
      <c r="A4" s="56" t="s">
        <v>5</v>
      </c>
      <c r="B4" s="56" t="s">
        <v>1848</v>
      </c>
      <c r="G4" s="58"/>
      <c r="H4" s="58"/>
      <c r="I4" s="58"/>
      <c r="J4" s="58"/>
      <c r="K4" s="58"/>
      <c r="L4" s="58"/>
      <c r="M4" s="58"/>
      <c r="N4" s="58"/>
      <c r="O4" s="58"/>
      <c r="P4" s="58"/>
      <c r="Q4" s="58"/>
      <c r="R4" s="58"/>
      <c r="S4" s="58"/>
      <c r="T4" s="58"/>
      <c r="U4" s="58"/>
      <c r="V4" s="58"/>
    </row>
    <row r="5" spans="1:24" x14ac:dyDescent="0.25">
      <c r="A5" s="56" t="s">
        <v>6</v>
      </c>
      <c r="B5" s="56" t="s">
        <v>1913</v>
      </c>
      <c r="G5" s="58"/>
      <c r="H5" s="58"/>
      <c r="I5" s="58"/>
      <c r="J5" s="58"/>
      <c r="K5" s="58"/>
      <c r="L5" s="58"/>
      <c r="M5" s="58"/>
      <c r="N5" s="58"/>
      <c r="O5" s="58"/>
      <c r="P5" s="58"/>
      <c r="Q5" s="58"/>
      <c r="R5" s="58"/>
      <c r="S5" s="58"/>
      <c r="T5" s="58"/>
      <c r="U5" s="58"/>
      <c r="V5" s="58"/>
    </row>
    <row r="6" spans="1:24" x14ac:dyDescent="0.25">
      <c r="A6" s="56" t="s">
        <v>7</v>
      </c>
      <c r="B6" s="56" t="s">
        <v>1914</v>
      </c>
      <c r="F6" s="58"/>
      <c r="G6" s="58"/>
      <c r="H6" s="58"/>
      <c r="I6" s="58"/>
      <c r="J6" s="58"/>
      <c r="T6" s="58"/>
      <c r="U6" s="58"/>
      <c r="V6" s="58"/>
    </row>
    <row r="7" spans="1:24" x14ac:dyDescent="0.25">
      <c r="F7" s="58"/>
      <c r="G7" s="58"/>
      <c r="H7" s="58"/>
      <c r="I7" s="58"/>
      <c r="J7" s="58"/>
      <c r="T7" s="58"/>
      <c r="U7" s="58"/>
      <c r="V7" s="58"/>
    </row>
    <row r="8" spans="1:24" x14ac:dyDescent="0.25">
      <c r="T8" s="58"/>
      <c r="U8" s="58"/>
      <c r="V8" s="58"/>
    </row>
    <row r="9" spans="1:24" x14ac:dyDescent="0.25">
      <c r="F9" s="58"/>
      <c r="T9" s="58"/>
      <c r="U9" s="58"/>
      <c r="V9" s="58"/>
    </row>
    <row r="10" spans="1:24" x14ac:dyDescent="0.25">
      <c r="M10" s="58"/>
      <c r="N10" s="58"/>
      <c r="O10" s="58"/>
      <c r="P10" s="58"/>
      <c r="Q10" s="58"/>
      <c r="R10" s="58"/>
      <c r="S10" s="58"/>
      <c r="T10" s="58"/>
    </row>
    <row r="11" spans="1:24" x14ac:dyDescent="0.25">
      <c r="F11" s="56" t="s">
        <v>483</v>
      </c>
      <c r="G11" s="56" t="s">
        <v>543</v>
      </c>
      <c r="H11" s="56" t="s">
        <v>550</v>
      </c>
      <c r="I11" s="56" t="s">
        <v>644</v>
      </c>
      <c r="J11" s="56" t="s">
        <v>627</v>
      </c>
      <c r="K11" s="56" t="s">
        <v>642</v>
      </c>
      <c r="L11" s="56" t="s">
        <v>1509</v>
      </c>
      <c r="M11" s="56" t="s">
        <v>1584</v>
      </c>
      <c r="N11" s="56" t="s">
        <v>1586</v>
      </c>
      <c r="O11" s="56" t="s">
        <v>1607</v>
      </c>
      <c r="P11" s="56" t="s">
        <v>1623</v>
      </c>
      <c r="Q11" s="56" t="s">
        <v>1716</v>
      </c>
      <c r="R11" s="56" t="s">
        <v>1717</v>
      </c>
      <c r="S11" s="56" t="s">
        <v>1782</v>
      </c>
      <c r="T11" s="56" t="s">
        <v>1813</v>
      </c>
    </row>
    <row r="12" spans="1:24" x14ac:dyDescent="0.25">
      <c r="E12" s="57"/>
      <c r="F12" s="56" t="s">
        <v>484</v>
      </c>
      <c r="G12" s="56" t="s">
        <v>544</v>
      </c>
      <c r="H12" s="56" t="s">
        <v>551</v>
      </c>
      <c r="I12" s="56" t="s">
        <v>645</v>
      </c>
      <c r="J12" s="56" t="s">
        <v>628</v>
      </c>
      <c r="K12" s="56" t="s">
        <v>643</v>
      </c>
      <c r="L12" s="56" t="s">
        <v>1510</v>
      </c>
      <c r="M12" s="56" t="s">
        <v>1585</v>
      </c>
      <c r="N12" s="56" t="s">
        <v>1587</v>
      </c>
      <c r="O12" s="56" t="s">
        <v>1608</v>
      </c>
      <c r="P12" s="56" t="s">
        <v>1624</v>
      </c>
      <c r="Q12" s="56" t="s">
        <v>1718</v>
      </c>
      <c r="R12" s="56" t="s">
        <v>1719</v>
      </c>
      <c r="S12" s="56" t="s">
        <v>1783</v>
      </c>
      <c r="T12" s="56" t="s">
        <v>1814</v>
      </c>
    </row>
    <row r="13" spans="1:24" x14ac:dyDescent="0.25">
      <c r="D13" s="56" t="s">
        <v>1641</v>
      </c>
      <c r="E13" s="56" t="s">
        <v>1851</v>
      </c>
      <c r="F13" s="59">
        <v>2.4909963040315275</v>
      </c>
      <c r="G13" s="59">
        <v>2.1871625621277597</v>
      </c>
      <c r="H13" s="59">
        <v>2.8252898929533314</v>
      </c>
      <c r="I13" s="59">
        <v>1.7406947638451156</v>
      </c>
      <c r="J13" s="59">
        <v>2.1419003945464037</v>
      </c>
      <c r="K13" s="59">
        <v>2.0339636247405588</v>
      </c>
      <c r="L13" s="59">
        <v>2.0647742396893705</v>
      </c>
      <c r="M13" s="59">
        <v>2.3765663943315065</v>
      </c>
      <c r="N13" s="59">
        <v>2.7318739220335391</v>
      </c>
      <c r="O13" s="59">
        <v>1.9373936114636745</v>
      </c>
      <c r="P13" s="59">
        <v>2.278593545227336</v>
      </c>
      <c r="Q13" s="59">
        <v>3.1692350318922924</v>
      </c>
      <c r="R13" s="59">
        <v>4.4456429164248066</v>
      </c>
      <c r="S13" s="59">
        <v>5.267982756174991</v>
      </c>
      <c r="T13" s="59">
        <v>6.3274837832938156</v>
      </c>
      <c r="V13" s="59"/>
      <c r="W13" s="59"/>
      <c r="X13" s="59"/>
    </row>
    <row r="14" spans="1:24" x14ac:dyDescent="0.25">
      <c r="D14" s="56" t="s">
        <v>1642</v>
      </c>
      <c r="E14" s="56" t="s">
        <v>1852</v>
      </c>
      <c r="F14" s="59">
        <v>2.2131269866267194</v>
      </c>
      <c r="G14" s="59">
        <v>3.0970993737300501</v>
      </c>
      <c r="H14" s="59">
        <v>3.2540791672127591</v>
      </c>
      <c r="I14" s="59">
        <v>2.5315146557911734</v>
      </c>
      <c r="J14" s="59">
        <v>3.233710754117137</v>
      </c>
      <c r="K14" s="59">
        <v>3.3031264484342437</v>
      </c>
      <c r="L14" s="59">
        <v>3.4459672314316783</v>
      </c>
      <c r="M14" s="59">
        <v>3.5221308587117699</v>
      </c>
      <c r="N14" s="59">
        <v>5.5305763478493892</v>
      </c>
      <c r="O14" s="59">
        <v>7.964306895609405</v>
      </c>
      <c r="P14" s="59">
        <v>9.2081859221503652</v>
      </c>
      <c r="Q14" s="59">
        <v>14.77744600788207</v>
      </c>
      <c r="R14" s="59">
        <v>14.901587627881723</v>
      </c>
      <c r="S14" s="59">
        <v>19.320183885709529</v>
      </c>
      <c r="T14" s="59">
        <v>15.963799318148784</v>
      </c>
    </row>
    <row r="15" spans="1:24" x14ac:dyDescent="0.25">
      <c r="D15" s="61" t="s">
        <v>1843</v>
      </c>
      <c r="E15" s="61" t="s">
        <v>1844</v>
      </c>
      <c r="F15" s="59">
        <v>0.1864516129032259</v>
      </c>
      <c r="G15" s="59">
        <v>0.4140625</v>
      </c>
      <c r="H15" s="59">
        <v>0.96868852459016364</v>
      </c>
      <c r="I15" s="59">
        <v>0.64523076923076983</v>
      </c>
      <c r="J15" s="59">
        <v>0.76266666666666649</v>
      </c>
      <c r="K15" s="59">
        <v>0.75854838709677541</v>
      </c>
      <c r="L15" s="59">
        <v>0.86645161290322537</v>
      </c>
      <c r="M15" s="59">
        <v>1.3939999999999999</v>
      </c>
      <c r="N15" s="59">
        <v>2.6788524590163934</v>
      </c>
      <c r="O15" s="59">
        <v>5.0036507936507935</v>
      </c>
      <c r="P15" s="59">
        <v>6.9616129032258085</v>
      </c>
      <c r="Q15" s="59">
        <v>12.001515151515152</v>
      </c>
      <c r="R15" s="59">
        <v>15.726949152542376</v>
      </c>
      <c r="S15" s="59">
        <v>16.175312499999983</v>
      </c>
      <c r="T15" s="59">
        <v>15.912459016393449</v>
      </c>
    </row>
    <row r="16" spans="1:24" x14ac:dyDescent="0.25">
      <c r="D16" s="61" t="s">
        <v>1841</v>
      </c>
      <c r="E16" s="61" t="s">
        <v>1842</v>
      </c>
      <c r="F16" s="59">
        <v>-0.40339999999999998</v>
      </c>
      <c r="G16" s="59">
        <v>-0.40539999999999998</v>
      </c>
      <c r="H16" s="59">
        <v>-0.30309999999999998</v>
      </c>
      <c r="I16" s="59">
        <v>-0.47120000000000001</v>
      </c>
      <c r="J16" s="59">
        <v>-0.52270000000000005</v>
      </c>
      <c r="K16" s="59">
        <v>-0.5423</v>
      </c>
      <c r="L16" s="59">
        <v>-0.54049999999999998</v>
      </c>
      <c r="M16" s="59">
        <v>-0.54579999999999995</v>
      </c>
      <c r="N16" s="59">
        <v>-0.56689999999999996</v>
      </c>
      <c r="O16" s="59">
        <v>-0.52790000000000004</v>
      </c>
      <c r="P16" s="59">
        <v>-0.3533</v>
      </c>
      <c r="Q16" s="59">
        <v>0.48620000000000002</v>
      </c>
      <c r="R16" s="59">
        <v>1.7729999999999999</v>
      </c>
      <c r="S16" s="59">
        <v>2.6360000000000001</v>
      </c>
      <c r="T16" s="59">
        <v>3.3624000000000001</v>
      </c>
    </row>
    <row r="17" spans="5:20" x14ac:dyDescent="0.25">
      <c r="F17" s="58"/>
      <c r="G17" s="58"/>
      <c r="H17" s="58"/>
      <c r="I17" s="58"/>
      <c r="J17" s="58"/>
      <c r="K17" s="58"/>
      <c r="L17" s="58"/>
      <c r="M17" s="58"/>
      <c r="N17" s="58"/>
      <c r="O17" s="58"/>
      <c r="P17" s="58"/>
      <c r="Q17" s="58"/>
      <c r="R17" s="58"/>
      <c r="S17" s="58"/>
      <c r="T17" s="58"/>
    </row>
    <row r="18" spans="5:20" x14ac:dyDescent="0.25">
      <c r="F18" s="58"/>
      <c r="G18" s="58"/>
      <c r="H18" s="58"/>
      <c r="I18" s="58"/>
      <c r="J18" s="58"/>
      <c r="K18" s="58"/>
      <c r="L18" s="58"/>
      <c r="M18" s="58"/>
      <c r="N18" s="58"/>
      <c r="O18" s="58"/>
      <c r="P18" s="58"/>
      <c r="Q18" s="58"/>
      <c r="R18" s="58"/>
      <c r="S18" s="58"/>
      <c r="T18" s="58"/>
    </row>
    <row r="25" spans="5:20" x14ac:dyDescent="0.25">
      <c r="E25" s="57"/>
      <c r="F25" s="57"/>
      <c r="G25" s="57"/>
      <c r="H25" s="57"/>
      <c r="I25" s="57"/>
      <c r="J25" s="57"/>
      <c r="K25" s="57"/>
      <c r="L25" s="57"/>
      <c r="M25" s="57"/>
      <c r="N25" s="57"/>
      <c r="O25" s="57"/>
      <c r="P25" s="57"/>
      <c r="Q25" s="57"/>
      <c r="R25" s="57"/>
      <c r="S25" s="57"/>
      <c r="T25" s="57"/>
    </row>
    <row r="26" spans="5:20" x14ac:dyDescent="0.25">
      <c r="F26" s="58"/>
      <c r="G26" s="58"/>
      <c r="H26" s="58"/>
      <c r="I26" s="58"/>
      <c r="J26" s="58"/>
      <c r="K26" s="58"/>
      <c r="L26" s="58"/>
      <c r="M26" s="58"/>
      <c r="N26" s="58"/>
      <c r="O26" s="58"/>
      <c r="P26" s="58"/>
      <c r="Q26" s="58"/>
      <c r="R26" s="58"/>
      <c r="S26" s="58"/>
      <c r="T26" s="58"/>
    </row>
    <row r="27" spans="5:20" x14ac:dyDescent="0.25">
      <c r="F27" s="58"/>
      <c r="G27" s="58"/>
      <c r="H27" s="58"/>
      <c r="I27" s="58"/>
      <c r="J27" s="58"/>
      <c r="K27" s="58"/>
      <c r="L27" s="58"/>
      <c r="M27" s="58"/>
      <c r="N27" s="58"/>
      <c r="O27" s="58"/>
      <c r="P27" s="58"/>
      <c r="Q27" s="58"/>
      <c r="R27" s="58"/>
      <c r="S27" s="58"/>
      <c r="T27" s="58"/>
    </row>
    <row r="28" spans="5:20" x14ac:dyDescent="0.25">
      <c r="F28" s="58"/>
      <c r="G28" s="58"/>
      <c r="H28" s="58"/>
      <c r="I28" s="58"/>
      <c r="J28" s="58"/>
      <c r="K28" s="58"/>
      <c r="L28" s="58"/>
      <c r="M28" s="58"/>
      <c r="N28" s="58"/>
      <c r="O28" s="58"/>
      <c r="P28" s="58"/>
      <c r="Q28" s="58"/>
      <c r="R28" s="58"/>
      <c r="S28" s="58"/>
      <c r="T28" s="58"/>
    </row>
    <row r="29" spans="5:20" x14ac:dyDescent="0.25">
      <c r="F29" s="58"/>
      <c r="G29" s="58"/>
      <c r="H29" s="58"/>
      <c r="I29" s="58"/>
      <c r="J29" s="58"/>
      <c r="K29" s="58"/>
      <c r="L29" s="58"/>
      <c r="M29" s="58"/>
      <c r="N29" s="58"/>
      <c r="O29" s="58"/>
      <c r="P29" s="58"/>
      <c r="Q29" s="58"/>
      <c r="R29" s="58"/>
      <c r="S29" s="58"/>
      <c r="T29" s="58"/>
    </row>
    <row r="30" spans="5:20" x14ac:dyDescent="0.25">
      <c r="F30" s="58"/>
      <c r="G30" s="58"/>
      <c r="H30" s="58"/>
      <c r="I30" s="58"/>
      <c r="J30" s="58"/>
      <c r="K30" s="58"/>
      <c r="L30" s="58"/>
      <c r="M30" s="58"/>
      <c r="N30" s="58"/>
      <c r="O30" s="58"/>
      <c r="P30" s="58"/>
      <c r="Q30" s="58"/>
      <c r="R30" s="58"/>
      <c r="S30" s="58"/>
      <c r="T30" s="58"/>
    </row>
    <row r="31" spans="5:20" x14ac:dyDescent="0.25">
      <c r="E31" s="57"/>
      <c r="F31" s="69"/>
      <c r="G31" s="69"/>
      <c r="H31" s="69"/>
      <c r="I31" s="69"/>
      <c r="J31" s="69"/>
      <c r="K31" s="69"/>
      <c r="L31" s="69"/>
      <c r="M31" s="69"/>
      <c r="N31" s="69"/>
      <c r="O31" s="69"/>
      <c r="P31" s="69"/>
      <c r="Q31" s="69"/>
      <c r="R31" s="69"/>
      <c r="S31" s="69"/>
      <c r="T31" s="69"/>
    </row>
    <row r="37" spans="2:2" x14ac:dyDescent="0.25">
      <c r="B37" s="57"/>
    </row>
    <row r="38" spans="2:2" x14ac:dyDescent="0.25">
      <c r="B38" s="57"/>
    </row>
  </sheetData>
  <hyperlinks>
    <hyperlink ref="C1" location="Jegyzék_index!A1" display="Vissza a jegyzékre / Return to the Index" xr:uid="{9C05F5ED-B5E5-4276-A522-F842EF9DE66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Y14"/>
  <sheetViews>
    <sheetView showGridLines="0" zoomScale="75" zoomScaleNormal="75" workbookViewId="0"/>
  </sheetViews>
  <sheetFormatPr defaultColWidth="9.140625" defaultRowHeight="15.75" x14ac:dyDescent="0.25"/>
  <cols>
    <col min="1" max="1" width="12.85546875" style="68" bestFit="1" customWidth="1"/>
    <col min="2" max="2" width="88.85546875" style="68" customWidth="1"/>
    <col min="3" max="3" width="17.7109375" style="68" customWidth="1"/>
    <col min="4" max="4" width="17.28515625" style="68" customWidth="1"/>
    <col min="5" max="5" width="21.28515625" style="68" customWidth="1"/>
    <col min="6" max="6" width="18.7109375" style="68" customWidth="1"/>
    <col min="7" max="15" width="8.7109375" style="68" bestFit="1" customWidth="1"/>
    <col min="16" max="16" width="7.85546875" style="68" bestFit="1" customWidth="1"/>
    <col min="17" max="17" width="8.7109375" style="68" bestFit="1" customWidth="1"/>
    <col min="18" max="18" width="8" style="68" bestFit="1" customWidth="1"/>
    <col min="19" max="19" width="8.85546875" style="68" bestFit="1" customWidth="1"/>
    <col min="20" max="22" width="6.85546875" style="68" bestFit="1" customWidth="1"/>
    <col min="23" max="23" width="8.85546875" style="68" bestFit="1" customWidth="1"/>
    <col min="24" max="24" width="6.85546875" style="68" bestFit="1" customWidth="1"/>
    <col min="25" max="26" width="6.140625" style="68" bestFit="1" customWidth="1"/>
    <col min="27" max="27" width="8.85546875" style="68" bestFit="1" customWidth="1"/>
    <col min="28" max="29" width="6.140625" style="68" bestFit="1" customWidth="1"/>
    <col min="30" max="30" width="6.85546875" style="68" bestFit="1" customWidth="1"/>
    <col min="31" max="31" width="8.85546875" style="68" bestFit="1" customWidth="1"/>
    <col min="32" max="33" width="6.140625" style="68" bestFit="1" customWidth="1"/>
    <col min="34" max="34" width="6.85546875" style="68" bestFit="1" customWidth="1"/>
    <col min="35" max="35" width="8.85546875" style="68" bestFit="1" customWidth="1"/>
    <col min="36" max="38" width="6.140625" style="68" bestFit="1" customWidth="1"/>
    <col min="39" max="39" width="8.85546875" style="68" bestFit="1" customWidth="1"/>
    <col min="40" max="41" width="6.140625" style="68" bestFit="1" customWidth="1"/>
    <col min="42" max="42" width="5" style="68" bestFit="1" customWidth="1"/>
    <col min="43" max="43" width="8.85546875" style="68" bestFit="1" customWidth="1"/>
    <col min="44" max="46" width="6.140625" style="68" bestFit="1" customWidth="1"/>
    <col min="47" max="47" width="8.85546875" style="68" bestFit="1" customWidth="1"/>
    <col min="48" max="48" width="6.85546875" style="68" bestFit="1" customWidth="1"/>
    <col min="49" max="50" width="6.140625" style="68" bestFit="1" customWidth="1"/>
    <col min="51" max="51" width="8.85546875" style="68" bestFit="1" customWidth="1"/>
    <col min="52" max="52" width="6.85546875" style="68" bestFit="1" customWidth="1"/>
    <col min="53" max="54" width="6.140625" style="68" bestFit="1" customWidth="1"/>
    <col min="55" max="55" width="8.85546875" style="68" bestFit="1" customWidth="1"/>
    <col min="56" max="58" width="6.140625" style="68" bestFit="1" customWidth="1"/>
    <col min="59" max="59" width="9.140625" style="68" bestFit="1" customWidth="1"/>
    <col min="60" max="60" width="6.140625" style="68" customWidth="1"/>
    <col min="61" max="62" width="6.42578125" style="68" bestFit="1" customWidth="1"/>
    <col min="63" max="63" width="7" style="68" customWidth="1"/>
    <col min="64" max="64" width="6.85546875" style="68" customWidth="1"/>
    <col min="65" max="66" width="7.140625" style="68" bestFit="1" customWidth="1"/>
    <col min="67" max="67" width="9.140625" style="68"/>
    <col min="68" max="70" width="6.42578125" style="68" bestFit="1" customWidth="1"/>
    <col min="71" max="71" width="9.140625" style="68"/>
    <col min="72" max="74" width="7.140625" style="68" bestFit="1" customWidth="1"/>
    <col min="75" max="75" width="9.140625" style="68"/>
    <col min="76" max="76" width="6" style="68" customWidth="1"/>
    <col min="77" max="77" width="9.140625" style="68" customWidth="1"/>
    <col min="78" max="16384" width="9.140625" style="68"/>
  </cols>
  <sheetData>
    <row r="1" spans="1:77" x14ac:dyDescent="0.25">
      <c r="A1" s="44" t="s">
        <v>2</v>
      </c>
      <c r="B1" s="67" t="s">
        <v>477</v>
      </c>
      <c r="C1" s="165" t="s">
        <v>449</v>
      </c>
    </row>
    <row r="2" spans="1:77" x14ac:dyDescent="0.25">
      <c r="A2" s="44" t="s">
        <v>3</v>
      </c>
      <c r="B2" s="67" t="s">
        <v>1551</v>
      </c>
    </row>
    <row r="3" spans="1:77" x14ac:dyDescent="0.25">
      <c r="A3" s="44" t="s">
        <v>4</v>
      </c>
      <c r="B3" s="68" t="s">
        <v>400</v>
      </c>
    </row>
    <row r="4" spans="1:77" x14ac:dyDescent="0.25">
      <c r="A4" s="44" t="s">
        <v>5</v>
      </c>
      <c r="B4" s="68" t="s">
        <v>549</v>
      </c>
    </row>
    <row r="5" spans="1:77" x14ac:dyDescent="0.25">
      <c r="A5" s="48" t="s">
        <v>6</v>
      </c>
      <c r="B5" s="68" t="s">
        <v>369</v>
      </c>
    </row>
    <row r="6" spans="1:77" x14ac:dyDescent="0.25">
      <c r="A6" s="48" t="s">
        <v>7</v>
      </c>
      <c r="B6" s="68" t="s">
        <v>623</v>
      </c>
    </row>
    <row r="10" spans="1:77" x14ac:dyDescent="0.25">
      <c r="E10" s="141"/>
      <c r="F10" s="141"/>
      <c r="G10" s="68" t="s">
        <v>370</v>
      </c>
      <c r="H10" s="68" t="s">
        <v>371</v>
      </c>
      <c r="I10" s="68" t="s">
        <v>372</v>
      </c>
      <c r="J10" s="68" t="s">
        <v>373</v>
      </c>
      <c r="K10" s="68" t="s">
        <v>374</v>
      </c>
      <c r="L10" s="68" t="s">
        <v>375</v>
      </c>
      <c r="M10" s="68" t="s">
        <v>376</v>
      </c>
      <c r="N10" s="68" t="s">
        <v>377</v>
      </c>
      <c r="O10" s="68" t="s">
        <v>378</v>
      </c>
      <c r="P10" s="68" t="s">
        <v>379</v>
      </c>
      <c r="Q10" s="68" t="s">
        <v>380</v>
      </c>
      <c r="R10" s="68" t="s">
        <v>379</v>
      </c>
      <c r="S10" s="68" t="s">
        <v>71</v>
      </c>
      <c r="T10" s="68" t="s">
        <v>53</v>
      </c>
      <c r="U10" s="68" t="s">
        <v>55</v>
      </c>
      <c r="V10" s="68" t="s">
        <v>57</v>
      </c>
      <c r="W10" s="68" t="s">
        <v>73</v>
      </c>
      <c r="X10" s="68" t="s">
        <v>53</v>
      </c>
      <c r="Y10" s="68" t="s">
        <v>55</v>
      </c>
      <c r="Z10" s="68" t="s">
        <v>57</v>
      </c>
      <c r="AA10" s="68" t="s">
        <v>75</v>
      </c>
      <c r="AB10" s="68" t="s">
        <v>53</v>
      </c>
      <c r="AC10" s="68" t="s">
        <v>55</v>
      </c>
      <c r="AD10" s="68" t="s">
        <v>57</v>
      </c>
      <c r="AE10" s="68" t="s">
        <v>77</v>
      </c>
      <c r="AF10" s="68" t="s">
        <v>53</v>
      </c>
      <c r="AG10" s="68" t="s">
        <v>55</v>
      </c>
      <c r="AH10" s="68" t="s">
        <v>57</v>
      </c>
      <c r="AI10" s="68" t="s">
        <v>79</v>
      </c>
      <c r="AJ10" s="68" t="s">
        <v>53</v>
      </c>
      <c r="AK10" s="68" t="s">
        <v>55</v>
      </c>
      <c r="AL10" s="68" t="s">
        <v>57</v>
      </c>
      <c r="AM10" s="68" t="s">
        <v>81</v>
      </c>
      <c r="AN10" s="68" t="s">
        <v>53</v>
      </c>
      <c r="AO10" s="68" t="s">
        <v>55</v>
      </c>
      <c r="AP10" s="68" t="s">
        <v>57</v>
      </c>
      <c r="AQ10" s="68" t="s">
        <v>83</v>
      </c>
      <c r="AR10" s="68" t="s">
        <v>53</v>
      </c>
      <c r="AS10" s="68" t="s">
        <v>55</v>
      </c>
      <c r="AT10" s="68" t="s">
        <v>57</v>
      </c>
      <c r="AU10" s="68" t="s">
        <v>85</v>
      </c>
      <c r="AV10" s="68" t="s">
        <v>53</v>
      </c>
      <c r="AW10" s="68" t="s">
        <v>55</v>
      </c>
      <c r="AX10" s="68" t="s">
        <v>57</v>
      </c>
      <c r="AY10" s="68" t="s">
        <v>87</v>
      </c>
      <c r="AZ10" s="68" t="s">
        <v>53</v>
      </c>
      <c r="BA10" s="68" t="s">
        <v>55</v>
      </c>
      <c r="BB10" s="68" t="s">
        <v>57</v>
      </c>
      <c r="BC10" s="68" t="s">
        <v>89</v>
      </c>
      <c r="BD10" s="68" t="s">
        <v>53</v>
      </c>
      <c r="BE10" s="68" t="s">
        <v>55</v>
      </c>
      <c r="BF10" s="68" t="s">
        <v>57</v>
      </c>
      <c r="BG10" s="68" t="s">
        <v>450</v>
      </c>
      <c r="BH10" s="68" t="s">
        <v>53</v>
      </c>
      <c r="BI10" s="68" t="s">
        <v>55</v>
      </c>
      <c r="BJ10" s="68" t="s">
        <v>57</v>
      </c>
      <c r="BK10" s="68" t="s">
        <v>543</v>
      </c>
      <c r="BL10" s="68" t="s">
        <v>53</v>
      </c>
      <c r="BM10" s="68" t="s">
        <v>55</v>
      </c>
      <c r="BN10" s="68" t="s">
        <v>57</v>
      </c>
      <c r="BO10" s="68" t="s">
        <v>642</v>
      </c>
      <c r="BP10" s="68" t="s">
        <v>53</v>
      </c>
      <c r="BQ10" s="68" t="s">
        <v>55</v>
      </c>
      <c r="BR10" s="68" t="s">
        <v>57</v>
      </c>
      <c r="BS10" s="68" t="s">
        <v>1607</v>
      </c>
      <c r="BT10" s="68" t="s">
        <v>53</v>
      </c>
      <c r="BU10" s="68" t="s">
        <v>55</v>
      </c>
      <c r="BV10" s="68" t="s">
        <v>57</v>
      </c>
      <c r="BW10" s="68" t="s">
        <v>1782</v>
      </c>
      <c r="BX10" s="68" t="s">
        <v>53</v>
      </c>
      <c r="BY10" s="68" t="s">
        <v>1802</v>
      </c>
    </row>
    <row r="11" spans="1:77" x14ac:dyDescent="0.25">
      <c r="E11" s="141"/>
      <c r="F11" s="141"/>
      <c r="G11" s="68" t="s">
        <v>60</v>
      </c>
      <c r="H11" s="68" t="s">
        <v>381</v>
      </c>
      <c r="I11" s="68" t="s">
        <v>62</v>
      </c>
      <c r="J11" s="68" t="s">
        <v>382</v>
      </c>
      <c r="K11" s="68" t="s">
        <v>64</v>
      </c>
      <c r="L11" s="68" t="s">
        <v>383</v>
      </c>
      <c r="M11" s="68" t="s">
        <v>66</v>
      </c>
      <c r="N11" s="68" t="s">
        <v>384</v>
      </c>
      <c r="O11" s="68" t="s">
        <v>68</v>
      </c>
      <c r="P11" s="68" t="s">
        <v>385</v>
      </c>
      <c r="Q11" s="68" t="s">
        <v>70</v>
      </c>
      <c r="R11" s="68" t="s">
        <v>386</v>
      </c>
      <c r="S11" s="68" t="s">
        <v>72</v>
      </c>
      <c r="T11" s="68" t="s">
        <v>54</v>
      </c>
      <c r="U11" s="68" t="s">
        <v>56</v>
      </c>
      <c r="V11" s="68" t="s">
        <v>58</v>
      </c>
      <c r="W11" s="68" t="s">
        <v>74</v>
      </c>
      <c r="X11" s="68" t="s">
        <v>54</v>
      </c>
      <c r="Y11" s="68" t="s">
        <v>56</v>
      </c>
      <c r="Z11" s="68" t="s">
        <v>58</v>
      </c>
      <c r="AA11" s="68" t="s">
        <v>76</v>
      </c>
      <c r="AB11" s="68" t="s">
        <v>54</v>
      </c>
      <c r="AC11" s="68" t="s">
        <v>56</v>
      </c>
      <c r="AD11" s="68" t="s">
        <v>58</v>
      </c>
      <c r="AE11" s="68" t="s">
        <v>78</v>
      </c>
      <c r="AF11" s="68" t="s">
        <v>54</v>
      </c>
      <c r="AG11" s="68" t="s">
        <v>56</v>
      </c>
      <c r="AH11" s="68" t="s">
        <v>58</v>
      </c>
      <c r="AI11" s="68" t="s">
        <v>80</v>
      </c>
      <c r="AJ11" s="68" t="s">
        <v>54</v>
      </c>
      <c r="AK11" s="68" t="s">
        <v>56</v>
      </c>
      <c r="AL11" s="68" t="s">
        <v>58</v>
      </c>
      <c r="AM11" s="68" t="s">
        <v>82</v>
      </c>
      <c r="AN11" s="68" t="s">
        <v>54</v>
      </c>
      <c r="AO11" s="68" t="s">
        <v>56</v>
      </c>
      <c r="AP11" s="68" t="s">
        <v>58</v>
      </c>
      <c r="AQ11" s="68" t="s">
        <v>84</v>
      </c>
      <c r="AR11" s="68" t="s">
        <v>54</v>
      </c>
      <c r="AS11" s="68" t="s">
        <v>56</v>
      </c>
      <c r="AT11" s="68" t="s">
        <v>58</v>
      </c>
      <c r="AU11" s="68" t="s">
        <v>86</v>
      </c>
      <c r="AV11" s="68" t="s">
        <v>54</v>
      </c>
      <c r="AW11" s="68" t="s">
        <v>56</v>
      </c>
      <c r="AX11" s="68" t="s">
        <v>58</v>
      </c>
      <c r="AY11" s="68" t="s">
        <v>88</v>
      </c>
      <c r="AZ11" s="68" t="s">
        <v>54</v>
      </c>
      <c r="BA11" s="68" t="s">
        <v>56</v>
      </c>
      <c r="BB11" s="68" t="s">
        <v>58</v>
      </c>
      <c r="BC11" s="68" t="s">
        <v>90</v>
      </c>
      <c r="BD11" s="68" t="s">
        <v>54</v>
      </c>
      <c r="BE11" s="68" t="s">
        <v>56</v>
      </c>
      <c r="BF11" s="68" t="s">
        <v>58</v>
      </c>
      <c r="BG11" s="68" t="s">
        <v>208</v>
      </c>
      <c r="BH11" s="68" t="s">
        <v>54</v>
      </c>
      <c r="BI11" s="68" t="s">
        <v>56</v>
      </c>
      <c r="BJ11" s="68" t="s">
        <v>58</v>
      </c>
      <c r="BK11" s="68" t="s">
        <v>544</v>
      </c>
      <c r="BL11" s="68" t="s">
        <v>54</v>
      </c>
      <c r="BM11" s="68" t="s">
        <v>56</v>
      </c>
      <c r="BN11" s="68" t="s">
        <v>58</v>
      </c>
      <c r="BO11" s="68" t="s">
        <v>643</v>
      </c>
      <c r="BP11" s="68" t="s">
        <v>54</v>
      </c>
      <c r="BQ11" s="68" t="s">
        <v>56</v>
      </c>
      <c r="BR11" s="68" t="s">
        <v>58</v>
      </c>
      <c r="BS11" s="68" t="s">
        <v>1608</v>
      </c>
      <c r="BT11" s="68" t="s">
        <v>54</v>
      </c>
      <c r="BU11" s="68" t="s">
        <v>56</v>
      </c>
      <c r="BV11" s="68" t="s">
        <v>58</v>
      </c>
      <c r="BW11" s="68" t="s">
        <v>1783</v>
      </c>
      <c r="BX11" s="68" t="s">
        <v>54</v>
      </c>
      <c r="BY11" s="68" t="s">
        <v>1853</v>
      </c>
    </row>
    <row r="12" spans="1:77" ht="47.25" x14ac:dyDescent="0.25">
      <c r="E12" s="115" t="s">
        <v>387</v>
      </c>
      <c r="F12" s="115" t="s">
        <v>1462</v>
      </c>
      <c r="G12" s="159">
        <v>42.857142857142854</v>
      </c>
      <c r="H12" s="159">
        <v>42.857142857142854</v>
      </c>
      <c r="I12" s="159">
        <v>0</v>
      </c>
      <c r="J12" s="159">
        <v>-14.285714285714285</v>
      </c>
      <c r="K12" s="159">
        <v>42.857142857142854</v>
      </c>
      <c r="L12" s="159">
        <v>-28.571428571428569</v>
      </c>
      <c r="M12" s="159">
        <v>14.285714285714285</v>
      </c>
      <c r="N12" s="159">
        <v>14.285714285714285</v>
      </c>
      <c r="O12" s="159">
        <v>28.571428571428569</v>
      </c>
      <c r="P12" s="159">
        <v>14.285714285714285</v>
      </c>
      <c r="Q12" s="159">
        <v>14.285714285714285</v>
      </c>
      <c r="R12" s="159">
        <v>55.39112050739957</v>
      </c>
      <c r="S12" s="159">
        <v>29.917722768956732</v>
      </c>
      <c r="T12" s="159">
        <v>72.666806466640125</v>
      </c>
      <c r="U12" s="159">
        <v>65.39674526509242</v>
      </c>
      <c r="V12" s="159">
        <v>46.948827830309078</v>
      </c>
      <c r="W12" s="159">
        <v>66.137027076644515</v>
      </c>
      <c r="X12" s="159">
        <v>65.41766330444328</v>
      </c>
      <c r="Y12" s="159">
        <v>1.2154952284278222</v>
      </c>
      <c r="Z12" s="159">
        <v>1.3130665137095374</v>
      </c>
      <c r="AA12" s="159">
        <v>67.754174582017029</v>
      </c>
      <c r="AB12" s="159">
        <v>6.7056174035625427</v>
      </c>
      <c r="AC12" s="159">
        <v>38.674161115628728</v>
      </c>
      <c r="AD12" s="159">
        <v>49.64213728711151</v>
      </c>
      <c r="AE12" s="159">
        <v>8.9450134212213595</v>
      </c>
      <c r="AF12" s="159">
        <v>0</v>
      </c>
      <c r="AG12" s="159">
        <v>16.635100630582457</v>
      </c>
      <c r="AH12" s="159">
        <v>22.039174326701129</v>
      </c>
      <c r="AI12" s="159">
        <v>6.8867338728194438</v>
      </c>
      <c r="AJ12" s="159">
        <v>18.388405475741003</v>
      </c>
      <c r="AK12" s="159">
        <v>0</v>
      </c>
      <c r="AL12" s="159">
        <v>0</v>
      </c>
      <c r="AM12" s="159">
        <v>7.2587719298245617</v>
      </c>
      <c r="AN12" s="159">
        <v>0</v>
      </c>
      <c r="AO12" s="159">
        <v>0</v>
      </c>
      <c r="AP12" s="159">
        <v>0</v>
      </c>
      <c r="AQ12" s="159">
        <v>-20.768972023161076</v>
      </c>
      <c r="AR12" s="159">
        <v>-6.7733195883765323</v>
      </c>
      <c r="AS12" s="159">
        <v>0</v>
      </c>
      <c r="AT12" s="159">
        <v>0</v>
      </c>
      <c r="AU12" s="159">
        <v>-4.8881843155564724</v>
      </c>
      <c r="AV12" s="159">
        <v>-22.29696748120115</v>
      </c>
      <c r="AW12" s="159">
        <v>0</v>
      </c>
      <c r="AX12" s="159">
        <v>0</v>
      </c>
      <c r="AY12" s="159">
        <v>-23.828708225796831</v>
      </c>
      <c r="AZ12" s="159">
        <v>-22.303401145094213</v>
      </c>
      <c r="BA12" s="159">
        <v>0</v>
      </c>
      <c r="BB12" s="159">
        <v>0</v>
      </c>
      <c r="BC12" s="159">
        <v>0</v>
      </c>
      <c r="BD12" s="159">
        <v>0</v>
      </c>
      <c r="BE12" s="159">
        <v>21.947836094230542</v>
      </c>
      <c r="BF12" s="159">
        <v>0</v>
      </c>
      <c r="BG12" s="159">
        <v>19.527241760918475</v>
      </c>
      <c r="BH12" s="159">
        <v>14.264416570597053</v>
      </c>
      <c r="BI12" s="159">
        <v>20.898542500215335</v>
      </c>
      <c r="BJ12" s="159">
        <v>0</v>
      </c>
      <c r="BK12" s="159">
        <v>19.7121503450715</v>
      </c>
      <c r="BL12" s="159">
        <v>86.483356923183393</v>
      </c>
      <c r="BM12" s="159">
        <v>49.528444549128736</v>
      </c>
      <c r="BN12" s="159">
        <v>60.892684155750963</v>
      </c>
      <c r="BO12" s="159">
        <v>17.09567205452732</v>
      </c>
      <c r="BP12" s="159">
        <v>0</v>
      </c>
      <c r="BQ12" s="159">
        <v>0</v>
      </c>
      <c r="BR12" s="159">
        <v>14.272754325980747</v>
      </c>
      <c r="BS12" s="159">
        <v>35.660855808154601</v>
      </c>
      <c r="BT12" s="159">
        <v>19.830150334293702</v>
      </c>
      <c r="BU12" s="159">
        <v>49.562506407249515</v>
      </c>
      <c r="BV12" s="159">
        <v>23.35514852675059</v>
      </c>
      <c r="BW12" s="159">
        <v>32.731252575029799</v>
      </c>
      <c r="BX12" s="159">
        <v>2.52057237164468</v>
      </c>
      <c r="BY12" s="159">
        <v>2.52057237164468</v>
      </c>
    </row>
    <row r="13" spans="1:77" s="127" customFormat="1" ht="47.25" x14ac:dyDescent="0.25">
      <c r="E13" s="115" t="s">
        <v>398</v>
      </c>
      <c r="F13" s="115" t="s">
        <v>399</v>
      </c>
      <c r="G13" s="159">
        <v>33.333333333333329</v>
      </c>
      <c r="H13" s="159">
        <v>14.285714285714285</v>
      </c>
      <c r="I13" s="159">
        <v>0</v>
      </c>
      <c r="J13" s="159">
        <v>28.571428571428569</v>
      </c>
      <c r="K13" s="159">
        <v>-14.285714285714285</v>
      </c>
      <c r="L13" s="159">
        <v>0</v>
      </c>
      <c r="M13" s="159">
        <v>-14.285714285714285</v>
      </c>
      <c r="N13" s="159">
        <v>-42.857142857142854</v>
      </c>
      <c r="O13" s="159">
        <v>0</v>
      </c>
      <c r="P13" s="159">
        <v>14.285714285714285</v>
      </c>
      <c r="Q13" s="159">
        <v>28.571428571428569</v>
      </c>
      <c r="R13" s="159">
        <v>-100</v>
      </c>
      <c r="S13" s="159">
        <v>-99.999999999999986</v>
      </c>
      <c r="T13" s="159">
        <v>-28.216114808617121</v>
      </c>
      <c r="U13" s="159">
        <v>-59.615450064379992</v>
      </c>
      <c r="V13" s="159">
        <v>-59.615450064379992</v>
      </c>
      <c r="W13" s="159">
        <v>-41.263609443822375</v>
      </c>
      <c r="X13" s="159">
        <v>-54.333957661037772</v>
      </c>
      <c r="Y13" s="159">
        <v>21.672385996831832</v>
      </c>
      <c r="Z13" s="159">
        <v>31.038271986958392</v>
      </c>
      <c r="AA13" s="159">
        <v>85.077734113198375</v>
      </c>
      <c r="AB13" s="159">
        <v>76.742898121474241</v>
      </c>
      <c r="AC13" s="159">
        <v>-6.1851739867751636</v>
      </c>
      <c r="AD13" s="159">
        <v>-45.852922850345522</v>
      </c>
      <c r="AE13" s="159">
        <v>12.124880564226553</v>
      </c>
      <c r="AF13" s="159">
        <v>13.271696624389337</v>
      </c>
      <c r="AG13" s="159">
        <v>10.958339793138579</v>
      </c>
      <c r="AH13" s="159">
        <v>-10.522440138054295</v>
      </c>
      <c r="AI13" s="159">
        <v>32.92133126483737</v>
      </c>
      <c r="AJ13" s="159">
        <v>0</v>
      </c>
      <c r="AK13" s="159">
        <v>27.962129416542574</v>
      </c>
      <c r="AL13" s="159">
        <v>36.008519818134651</v>
      </c>
      <c r="AM13" s="159">
        <v>21.771221609263954</v>
      </c>
      <c r="AN13" s="159">
        <v>12.045081586525065</v>
      </c>
      <c r="AO13" s="159">
        <v>35.71388303210022</v>
      </c>
      <c r="AP13" s="159">
        <v>0</v>
      </c>
      <c r="AQ13" s="159">
        <v>20.768972023161076</v>
      </c>
      <c r="AR13" s="159">
        <v>34.321036259230574</v>
      </c>
      <c r="AS13" s="159">
        <v>27.595370093669814</v>
      </c>
      <c r="AT13" s="159">
        <v>26.249254443919977</v>
      </c>
      <c r="AU13" s="159">
        <v>50.712527358661774</v>
      </c>
      <c r="AV13" s="159">
        <v>51.886999397251067</v>
      </c>
      <c r="AW13" s="159">
        <v>38.609693903972399</v>
      </c>
      <c r="AX13" s="159">
        <v>60.30780166286133</v>
      </c>
      <c r="AY13" s="159">
        <v>84.338602589129053</v>
      </c>
      <c r="AZ13" s="159">
        <v>41.056412454584169</v>
      </c>
      <c r="BA13" s="159">
        <v>65.918054498511694</v>
      </c>
      <c r="BB13" s="159">
        <v>54.478229950873448</v>
      </c>
      <c r="BC13" s="159">
        <v>11.937831282816799</v>
      </c>
      <c r="BD13" s="159">
        <v>25.967012160030489</v>
      </c>
      <c r="BE13" s="159">
        <v>33.23115042170366</v>
      </c>
      <c r="BF13" s="159">
        <v>32.106356647100959</v>
      </c>
      <c r="BG13" s="159">
        <v>42.672663567510668</v>
      </c>
      <c r="BH13" s="159">
        <v>32.626346906745631</v>
      </c>
      <c r="BI13" s="159">
        <v>45.377059746431456</v>
      </c>
      <c r="BJ13" s="159">
        <v>24.61451310880711</v>
      </c>
      <c r="BK13" s="159">
        <v>-29.779897962649098</v>
      </c>
      <c r="BL13" s="159">
        <v>-60.340926396854201</v>
      </c>
      <c r="BM13" s="159">
        <v>-15.067661096705868</v>
      </c>
      <c r="BN13" s="159">
        <v>-12.188566421971442</v>
      </c>
      <c r="BO13" s="159">
        <v>19.720160614295263</v>
      </c>
      <c r="BP13" s="159">
        <v>10.444443746555262</v>
      </c>
      <c r="BQ13" s="159">
        <v>53.648543118223955</v>
      </c>
      <c r="BR13" s="159">
        <v>23.362053919531295</v>
      </c>
      <c r="BS13" s="159">
        <v>-39.634098865678098</v>
      </c>
      <c r="BT13" s="159">
        <v>-38.436006991747661</v>
      </c>
      <c r="BU13" s="159">
        <v>-54.553016772254338</v>
      </c>
      <c r="BV13" s="159">
        <v>-53.69425349774842</v>
      </c>
      <c r="BW13" s="159">
        <v>-13.8723989863052</v>
      </c>
      <c r="BX13" s="159">
        <v>-2.20012331325858</v>
      </c>
      <c r="BY13" s="159">
        <v>-23.990128129452302</v>
      </c>
    </row>
    <row r="14" spans="1:77" x14ac:dyDescent="0.25">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D0C93-9A24-42F2-A9E6-2ADB9C2DC31B}">
  <dimension ref="A1:C6"/>
  <sheetViews>
    <sheetView showGridLines="0" zoomScale="75" zoomScaleNormal="75" workbookViewId="0"/>
  </sheetViews>
  <sheetFormatPr defaultColWidth="9.140625" defaultRowHeight="15.75" x14ac:dyDescent="0.25"/>
  <cols>
    <col min="1" max="1" width="13.7109375" style="142" customWidth="1"/>
    <col min="2" max="2" width="67.42578125" style="142" customWidth="1"/>
    <col min="3" max="12" width="9.140625" style="142"/>
    <col min="13" max="13" width="16.7109375" style="142" bestFit="1" customWidth="1"/>
    <col min="14" max="14" width="32.5703125" style="142" bestFit="1" customWidth="1"/>
    <col min="15" max="16" width="14.7109375" style="142" customWidth="1"/>
    <col min="17" max="17" width="20.140625" style="142" customWidth="1"/>
    <col min="18" max="18" width="16.140625" style="142" customWidth="1"/>
    <col min="19" max="19" width="15.28515625" style="142" customWidth="1"/>
    <col min="20" max="20" width="12.85546875" style="142" customWidth="1"/>
    <col min="21" max="24" width="9.140625" style="142"/>
    <col min="25" max="25" width="41.85546875" style="142" customWidth="1"/>
    <col min="26" max="27" width="23" style="142" customWidth="1"/>
    <col min="28" max="16384" width="9.140625" style="142"/>
  </cols>
  <sheetData>
    <row r="1" spans="1:3" x14ac:dyDescent="0.25">
      <c r="A1" s="44" t="s">
        <v>2</v>
      </c>
      <c r="B1" s="67" t="s">
        <v>404</v>
      </c>
      <c r="C1" s="165" t="s">
        <v>449</v>
      </c>
    </row>
    <row r="2" spans="1:3" x14ac:dyDescent="0.25">
      <c r="A2" s="44" t="s">
        <v>3</v>
      </c>
      <c r="B2" s="67" t="s">
        <v>405</v>
      </c>
    </row>
    <row r="3" spans="1:3" x14ac:dyDescent="0.25">
      <c r="A3" s="44" t="s">
        <v>4</v>
      </c>
      <c r="B3" s="68" t="s">
        <v>91</v>
      </c>
    </row>
    <row r="4" spans="1:3" x14ac:dyDescent="0.25">
      <c r="A4" s="44" t="s">
        <v>5</v>
      </c>
      <c r="B4" s="68" t="s">
        <v>163</v>
      </c>
    </row>
    <row r="5" spans="1:3" x14ac:dyDescent="0.25">
      <c r="A5" s="48" t="s">
        <v>6</v>
      </c>
      <c r="B5"/>
    </row>
    <row r="6" spans="1:3" x14ac:dyDescent="0.25">
      <c r="A6" s="48" t="s">
        <v>7</v>
      </c>
      <c r="B6"/>
    </row>
  </sheetData>
  <hyperlinks>
    <hyperlink ref="C1" location="Jegyzék_index!A1" display="Vissza a jegyzékre / Return to the Index" xr:uid="{769752D8-E9A1-42A6-99F2-A23EAC439B4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F0A87-9272-43C4-A935-4EEED12EE834}">
  <dimension ref="A1:J11"/>
  <sheetViews>
    <sheetView zoomScale="75" zoomScaleNormal="75" workbookViewId="0"/>
  </sheetViews>
  <sheetFormatPr defaultColWidth="9.140625" defaultRowHeight="15.75" x14ac:dyDescent="0.25"/>
  <cols>
    <col min="1" max="1" width="14.28515625" style="42" customWidth="1"/>
    <col min="2" max="2" width="99.28515625" style="42" customWidth="1"/>
    <col min="3" max="3" width="20.28515625" style="42" customWidth="1"/>
    <col min="4" max="4" width="29.140625" style="42" customWidth="1"/>
    <col min="5" max="5" width="24.5703125" style="42" customWidth="1"/>
    <col min="6" max="16384" width="9.140625" style="42"/>
  </cols>
  <sheetData>
    <row r="1" spans="1:10" x14ac:dyDescent="0.25">
      <c r="A1" s="42" t="s">
        <v>2</v>
      </c>
      <c r="B1" s="43" t="s">
        <v>1945</v>
      </c>
      <c r="C1" s="165" t="s">
        <v>449</v>
      </c>
    </row>
    <row r="2" spans="1:10" x14ac:dyDescent="0.25">
      <c r="A2" s="42" t="s">
        <v>3</v>
      </c>
      <c r="B2" s="43" t="s">
        <v>1995</v>
      </c>
    </row>
    <row r="3" spans="1:10" x14ac:dyDescent="0.25">
      <c r="A3" s="42" t="s">
        <v>4</v>
      </c>
      <c r="B3" s="42" t="s">
        <v>1953</v>
      </c>
    </row>
    <row r="4" spans="1:10" x14ac:dyDescent="0.25">
      <c r="A4" s="42" t="s">
        <v>5</v>
      </c>
      <c r="B4" s="42" t="s">
        <v>1954</v>
      </c>
    </row>
    <row r="5" spans="1:10" x14ac:dyDescent="0.25">
      <c r="A5" s="42" t="s">
        <v>6</v>
      </c>
    </row>
    <row r="6" spans="1:10" x14ac:dyDescent="0.25">
      <c r="A6" s="42" t="s">
        <v>7</v>
      </c>
    </row>
    <row r="10" spans="1:10" x14ac:dyDescent="0.25">
      <c r="F10" s="42" t="s">
        <v>1946</v>
      </c>
      <c r="G10" s="42" t="s">
        <v>1947</v>
      </c>
      <c r="H10" s="42" t="s">
        <v>1948</v>
      </c>
      <c r="I10" s="42" t="s">
        <v>1949</v>
      </c>
      <c r="J10" s="42" t="s">
        <v>1950</v>
      </c>
    </row>
    <row r="11" spans="1:10" ht="47.25" x14ac:dyDescent="0.25">
      <c r="D11" s="223" t="s">
        <v>1951</v>
      </c>
      <c r="E11" s="223" t="s">
        <v>1952</v>
      </c>
      <c r="F11" s="42">
        <v>13</v>
      </c>
      <c r="G11" s="42">
        <v>39</v>
      </c>
      <c r="H11" s="42">
        <v>39</v>
      </c>
      <c r="I11" s="42">
        <v>9</v>
      </c>
    </row>
  </sheetData>
  <hyperlinks>
    <hyperlink ref="C1" location="Jegyzék_index!A1" display="Vissza a jegyzékre / Return to the Index" xr:uid="{F1B2DD7D-397E-4F89-B79D-D6996FF1BBA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F24-3F1D-47FE-8B9F-DE0EF69DF2C3}">
  <dimension ref="A1:N44"/>
  <sheetViews>
    <sheetView zoomScale="75" zoomScaleNormal="75" workbookViewId="0"/>
  </sheetViews>
  <sheetFormatPr defaultColWidth="9.140625" defaultRowHeight="15.75" x14ac:dyDescent="0.25"/>
  <cols>
    <col min="1" max="1" width="13.7109375" style="56" bestFit="1" customWidth="1"/>
    <col min="2" max="2" width="108.7109375" style="56" bestFit="1" customWidth="1"/>
    <col min="3" max="3" width="21" style="56" customWidth="1"/>
    <col min="4" max="4" width="9.140625" style="56"/>
    <col min="5" max="5" width="10.5703125" style="56" bestFit="1" customWidth="1"/>
    <col min="6" max="6" width="12.28515625" style="56" bestFit="1" customWidth="1"/>
    <col min="7" max="8" width="15.7109375" style="56" customWidth="1"/>
    <col min="9" max="9" width="13.42578125" style="56" customWidth="1"/>
    <col min="10" max="10" width="13.140625" style="56" customWidth="1"/>
    <col min="11" max="11" width="15.7109375" style="56" customWidth="1"/>
    <col min="12" max="12" width="16.5703125" style="56" customWidth="1"/>
    <col min="13" max="13" width="16.140625" style="56" customWidth="1"/>
    <col min="14" max="14" width="19" style="56" customWidth="1"/>
    <col min="15" max="15" width="15.42578125" style="56" customWidth="1"/>
    <col min="16" max="16384" width="9.140625" style="56"/>
  </cols>
  <sheetData>
    <row r="1" spans="1:14" x14ac:dyDescent="0.25">
      <c r="A1" s="56" t="s">
        <v>2</v>
      </c>
      <c r="B1" s="60" t="s">
        <v>1648</v>
      </c>
      <c r="C1" s="165" t="s">
        <v>449</v>
      </c>
    </row>
    <row r="2" spans="1:14" x14ac:dyDescent="0.25">
      <c r="A2" s="56" t="s">
        <v>3</v>
      </c>
      <c r="B2" s="60" t="s">
        <v>1650</v>
      </c>
    </row>
    <row r="3" spans="1:14" x14ac:dyDescent="0.25">
      <c r="A3" s="56" t="s">
        <v>4</v>
      </c>
      <c r="B3" s="56" t="s">
        <v>1649</v>
      </c>
    </row>
    <row r="4" spans="1:14" x14ac:dyDescent="0.25">
      <c r="A4" s="56" t="s">
        <v>5</v>
      </c>
      <c r="B4" s="56" t="s">
        <v>1712</v>
      </c>
    </row>
    <row r="5" spans="1:14" x14ac:dyDescent="0.25">
      <c r="A5" s="56" t="s">
        <v>6</v>
      </c>
      <c r="B5" s="56" t="s">
        <v>1770</v>
      </c>
    </row>
    <row r="6" spans="1:14" x14ac:dyDescent="0.25">
      <c r="A6" s="56" t="s">
        <v>7</v>
      </c>
      <c r="B6" s="56" t="s">
        <v>1790</v>
      </c>
    </row>
    <row r="9" spans="1:14" ht="31.5" x14ac:dyDescent="0.25">
      <c r="G9" s="70" t="s">
        <v>1765</v>
      </c>
      <c r="H9" s="70" t="s">
        <v>1767</v>
      </c>
      <c r="I9" s="70" t="s">
        <v>1715</v>
      </c>
      <c r="J9" s="70" t="s">
        <v>1690</v>
      </c>
      <c r="K9" s="70" t="s">
        <v>1687</v>
      </c>
      <c r="L9" s="70" t="s">
        <v>1688</v>
      </c>
      <c r="M9" s="70" t="s">
        <v>1689</v>
      </c>
      <c r="N9" s="70" t="s">
        <v>1769</v>
      </c>
    </row>
    <row r="10" spans="1:14" ht="31.5" x14ac:dyDescent="0.25">
      <c r="G10" s="70" t="s">
        <v>1764</v>
      </c>
      <c r="H10" s="70" t="s">
        <v>1766</v>
      </c>
      <c r="I10" s="70" t="s">
        <v>1643</v>
      </c>
      <c r="J10" s="70" t="s">
        <v>1644</v>
      </c>
      <c r="K10" s="70" t="s">
        <v>1645</v>
      </c>
      <c r="L10" s="70" t="s">
        <v>1646</v>
      </c>
      <c r="M10" s="70" t="s">
        <v>1647</v>
      </c>
      <c r="N10" s="70" t="s">
        <v>1768</v>
      </c>
    </row>
    <row r="11" spans="1:14" x14ac:dyDescent="0.25">
      <c r="E11" s="208" t="s">
        <v>1672</v>
      </c>
      <c r="F11" s="56" t="s">
        <v>1651</v>
      </c>
      <c r="G11" s="58"/>
      <c r="H11" s="58"/>
      <c r="I11" s="58">
        <v>21.093413689195007</v>
      </c>
      <c r="J11" s="58">
        <v>55.015066724063708</v>
      </c>
      <c r="K11" s="58">
        <v>10.546706844597503</v>
      </c>
      <c r="L11" s="58">
        <v>22.858372793801117</v>
      </c>
      <c r="M11" s="58">
        <v>10.589754627636678</v>
      </c>
      <c r="N11" s="58"/>
    </row>
    <row r="12" spans="1:14" x14ac:dyDescent="0.25">
      <c r="E12" s="208" t="s">
        <v>1603</v>
      </c>
      <c r="F12" s="56" t="s">
        <v>1652</v>
      </c>
      <c r="G12" s="58"/>
      <c r="H12" s="58"/>
      <c r="I12" s="58">
        <v>16.9986</v>
      </c>
      <c r="J12" s="58">
        <v>53.129444999999997</v>
      </c>
      <c r="K12" s="58">
        <v>10.526299999999999</v>
      </c>
      <c r="L12" s="58">
        <v>18.776699999999998</v>
      </c>
      <c r="M12" s="58">
        <v>11.5932</v>
      </c>
      <c r="N12" s="58"/>
    </row>
    <row r="13" spans="1:14" x14ac:dyDescent="0.25">
      <c r="E13" s="211" t="s">
        <v>1673</v>
      </c>
      <c r="F13" s="61" t="s">
        <v>1653</v>
      </c>
      <c r="G13" s="58"/>
      <c r="H13" s="58"/>
      <c r="I13" s="58">
        <v>19</v>
      </c>
      <c r="J13" s="58">
        <v>50</v>
      </c>
      <c r="K13" s="58">
        <v>10</v>
      </c>
      <c r="L13" s="58">
        <v>24</v>
      </c>
      <c r="M13" s="58">
        <v>9</v>
      </c>
      <c r="N13" s="58"/>
    </row>
    <row r="14" spans="1:14" x14ac:dyDescent="0.25">
      <c r="E14" s="211" t="s">
        <v>1674</v>
      </c>
      <c r="F14" s="61" t="s">
        <v>1654</v>
      </c>
      <c r="G14" s="58"/>
      <c r="H14" s="58"/>
      <c r="I14" s="58">
        <v>19.88</v>
      </c>
      <c r="J14" s="58">
        <v>47.158999999999999</v>
      </c>
      <c r="K14" s="58">
        <v>18.665000000000003</v>
      </c>
      <c r="L14" s="58">
        <v>21.73</v>
      </c>
      <c r="M14" s="58">
        <v>15.915000000000001</v>
      </c>
      <c r="N14" s="58"/>
    </row>
    <row r="15" spans="1:14" x14ac:dyDescent="0.25">
      <c r="E15" s="211" t="s">
        <v>1604</v>
      </c>
      <c r="F15" s="61" t="s">
        <v>1655</v>
      </c>
      <c r="G15" s="58"/>
      <c r="H15" s="58"/>
      <c r="I15" s="58">
        <v>26</v>
      </c>
      <c r="J15" s="58">
        <v>44</v>
      </c>
      <c r="K15" s="58">
        <v>18</v>
      </c>
      <c r="L15" s="58">
        <v>23</v>
      </c>
      <c r="M15" s="58">
        <v>16</v>
      </c>
      <c r="N15" s="58"/>
    </row>
    <row r="16" spans="1:14" x14ac:dyDescent="0.25">
      <c r="E16" s="211" t="s">
        <v>1633</v>
      </c>
      <c r="F16" s="61" t="s">
        <v>1656</v>
      </c>
      <c r="G16" s="58"/>
      <c r="H16" s="58"/>
      <c r="I16" s="58">
        <v>27</v>
      </c>
      <c r="J16" s="58">
        <v>40</v>
      </c>
      <c r="K16" s="58">
        <v>20</v>
      </c>
      <c r="L16" s="58">
        <v>22</v>
      </c>
      <c r="M16" s="58">
        <v>14.000000000000002</v>
      </c>
      <c r="N16" s="58"/>
    </row>
    <row r="17" spans="5:14" x14ac:dyDescent="0.25">
      <c r="E17" s="211" t="s">
        <v>1675</v>
      </c>
      <c r="F17" s="61" t="s">
        <v>1657</v>
      </c>
      <c r="G17" s="58"/>
      <c r="H17" s="58"/>
      <c r="I17" s="58">
        <v>28.999999999999996</v>
      </c>
      <c r="J17" s="58">
        <v>41</v>
      </c>
      <c r="K17" s="58">
        <v>21</v>
      </c>
      <c r="L17" s="58">
        <v>22</v>
      </c>
      <c r="M17" s="58">
        <v>13</v>
      </c>
      <c r="N17" s="58"/>
    </row>
    <row r="18" spans="5:14" x14ac:dyDescent="0.25">
      <c r="E18" s="211" t="s">
        <v>1676</v>
      </c>
      <c r="F18" s="61" t="s">
        <v>1658</v>
      </c>
      <c r="G18" s="58"/>
      <c r="H18" s="58"/>
      <c r="I18" s="58">
        <v>30</v>
      </c>
      <c r="J18" s="58">
        <v>37</v>
      </c>
      <c r="K18" s="58">
        <v>25</v>
      </c>
      <c r="L18" s="58">
        <v>23</v>
      </c>
      <c r="M18" s="58">
        <v>13</v>
      </c>
      <c r="N18" s="58"/>
    </row>
    <row r="19" spans="5:14" x14ac:dyDescent="0.25">
      <c r="E19" s="208" t="s">
        <v>1677</v>
      </c>
      <c r="F19" s="56" t="s">
        <v>1659</v>
      </c>
      <c r="G19" s="58"/>
      <c r="H19" s="58"/>
      <c r="I19" s="58">
        <v>33</v>
      </c>
      <c r="J19" s="58">
        <v>34</v>
      </c>
      <c r="K19" s="58">
        <v>18</v>
      </c>
      <c r="L19" s="58">
        <v>22</v>
      </c>
      <c r="M19" s="58">
        <v>13</v>
      </c>
      <c r="N19" s="58"/>
    </row>
    <row r="20" spans="5:14" x14ac:dyDescent="0.25">
      <c r="E20" s="208" t="s">
        <v>1678</v>
      </c>
      <c r="F20" s="56" t="s">
        <v>1660</v>
      </c>
      <c r="G20" s="58"/>
      <c r="H20" s="58"/>
      <c r="I20" s="58">
        <v>37</v>
      </c>
      <c r="J20" s="58">
        <v>33</v>
      </c>
      <c r="K20" s="58">
        <v>26</v>
      </c>
      <c r="L20" s="58">
        <v>20</v>
      </c>
      <c r="M20" s="58">
        <v>12</v>
      </c>
      <c r="N20" s="58"/>
    </row>
    <row r="21" spans="5:14" x14ac:dyDescent="0.25">
      <c r="E21" s="208" t="s">
        <v>1605</v>
      </c>
      <c r="F21" s="56" t="s">
        <v>1661</v>
      </c>
      <c r="G21" s="58"/>
      <c r="H21" s="58"/>
      <c r="I21" s="58">
        <v>37</v>
      </c>
      <c r="J21" s="58">
        <v>33</v>
      </c>
      <c r="K21" s="58">
        <v>26</v>
      </c>
      <c r="L21" s="58">
        <v>22</v>
      </c>
      <c r="M21" s="58">
        <v>12</v>
      </c>
      <c r="N21" s="58"/>
    </row>
    <row r="22" spans="5:14" x14ac:dyDescent="0.25">
      <c r="E22" s="208" t="s">
        <v>1679</v>
      </c>
      <c r="F22" s="56" t="s">
        <v>1662</v>
      </c>
      <c r="G22" s="58"/>
      <c r="H22" s="58"/>
      <c r="I22" s="58">
        <v>36</v>
      </c>
      <c r="J22" s="58">
        <v>36</v>
      </c>
      <c r="K22" s="58">
        <v>28.000000000000004</v>
      </c>
      <c r="L22" s="58">
        <v>20</v>
      </c>
      <c r="M22" s="58">
        <v>12</v>
      </c>
      <c r="N22" s="58"/>
    </row>
    <row r="23" spans="5:14" x14ac:dyDescent="0.25">
      <c r="E23" s="208" t="s">
        <v>1680</v>
      </c>
      <c r="F23" s="56" t="s">
        <v>1663</v>
      </c>
      <c r="G23" s="58"/>
      <c r="H23" s="58"/>
      <c r="I23" s="58">
        <v>40</v>
      </c>
      <c r="J23" s="58">
        <v>35</v>
      </c>
      <c r="K23" s="58">
        <v>27</v>
      </c>
      <c r="L23" s="58">
        <v>18</v>
      </c>
      <c r="M23" s="58">
        <v>15</v>
      </c>
      <c r="N23" s="58"/>
    </row>
    <row r="24" spans="5:14" x14ac:dyDescent="0.25">
      <c r="E24" s="208" t="s">
        <v>1606</v>
      </c>
      <c r="F24" s="56" t="s">
        <v>1664</v>
      </c>
      <c r="G24" s="58"/>
      <c r="H24" s="58"/>
      <c r="I24" s="58">
        <v>36</v>
      </c>
      <c r="J24" s="58">
        <v>37</v>
      </c>
      <c r="K24" s="58">
        <v>25</v>
      </c>
      <c r="L24" s="58">
        <v>21</v>
      </c>
      <c r="M24" s="58">
        <v>12</v>
      </c>
      <c r="N24" s="58"/>
    </row>
    <row r="25" spans="5:14" x14ac:dyDescent="0.25">
      <c r="E25" s="211" t="s">
        <v>1681</v>
      </c>
      <c r="F25" s="61" t="s">
        <v>1665</v>
      </c>
      <c r="G25" s="58"/>
      <c r="H25" s="58"/>
      <c r="I25" s="58">
        <v>44</v>
      </c>
      <c r="J25" s="58">
        <v>28.000000000000004</v>
      </c>
      <c r="K25" s="58">
        <v>30</v>
      </c>
      <c r="L25" s="58">
        <v>18</v>
      </c>
      <c r="M25" s="58">
        <v>18</v>
      </c>
      <c r="N25" s="58"/>
    </row>
    <row r="26" spans="5:14" x14ac:dyDescent="0.25">
      <c r="E26" s="211" t="s">
        <v>1682</v>
      </c>
      <c r="F26" s="61" t="s">
        <v>1666</v>
      </c>
      <c r="G26" s="58"/>
      <c r="H26" s="58"/>
      <c r="I26" s="58">
        <v>32</v>
      </c>
      <c r="J26" s="58">
        <v>35</v>
      </c>
      <c r="K26" s="58">
        <v>28.999999999999996</v>
      </c>
      <c r="L26" s="58">
        <v>21</v>
      </c>
      <c r="M26" s="58">
        <v>12</v>
      </c>
      <c r="N26" s="58"/>
    </row>
    <row r="27" spans="5:14" x14ac:dyDescent="0.25">
      <c r="E27" s="211" t="s">
        <v>1683</v>
      </c>
      <c r="F27" s="61" t="s">
        <v>1667</v>
      </c>
      <c r="G27" s="58"/>
      <c r="H27" s="58"/>
      <c r="I27" s="58">
        <v>43</v>
      </c>
      <c r="J27" s="58">
        <v>28.000000000000004</v>
      </c>
      <c r="K27" s="58">
        <v>42</v>
      </c>
      <c r="L27" s="58">
        <v>15</v>
      </c>
      <c r="M27" s="58">
        <v>15</v>
      </c>
      <c r="N27" s="58"/>
    </row>
    <row r="28" spans="5:14" x14ac:dyDescent="0.25">
      <c r="E28" s="211" t="s">
        <v>1634</v>
      </c>
      <c r="F28" s="61" t="s">
        <v>1668</v>
      </c>
      <c r="G28" s="58"/>
      <c r="H28" s="58"/>
      <c r="I28" s="58">
        <v>37</v>
      </c>
      <c r="J28" s="58">
        <v>28.000000000000004</v>
      </c>
      <c r="K28" s="58">
        <v>38</v>
      </c>
      <c r="L28" s="58">
        <v>21</v>
      </c>
      <c r="M28" s="58">
        <v>12</v>
      </c>
      <c r="N28" s="58"/>
    </row>
    <row r="29" spans="5:14" x14ac:dyDescent="0.25">
      <c r="E29" s="211" t="s">
        <v>1684</v>
      </c>
      <c r="F29" s="61" t="s">
        <v>1669</v>
      </c>
      <c r="G29" s="58">
        <v>49</v>
      </c>
      <c r="H29" s="58"/>
      <c r="I29" s="58">
        <v>41</v>
      </c>
      <c r="J29" s="58">
        <v>28.999999999999996</v>
      </c>
      <c r="K29" s="58">
        <v>36</v>
      </c>
      <c r="L29" s="58">
        <v>26</v>
      </c>
      <c r="M29" s="58">
        <v>14.000000000000002</v>
      </c>
      <c r="N29" s="58"/>
    </row>
    <row r="30" spans="5:14" x14ac:dyDescent="0.25">
      <c r="E30" s="211" t="s">
        <v>1685</v>
      </c>
      <c r="F30" s="61" t="s">
        <v>1670</v>
      </c>
      <c r="G30" s="58">
        <v>48</v>
      </c>
      <c r="H30" s="58"/>
      <c r="I30" s="58">
        <v>36</v>
      </c>
      <c r="J30" s="58">
        <v>34</v>
      </c>
      <c r="K30" s="58">
        <v>30</v>
      </c>
      <c r="L30" s="58">
        <v>22</v>
      </c>
      <c r="M30" s="58">
        <v>15</v>
      </c>
      <c r="N30" s="58"/>
    </row>
    <row r="31" spans="5:14" x14ac:dyDescent="0.25">
      <c r="E31" s="208" t="s">
        <v>1686</v>
      </c>
      <c r="F31" s="56" t="s">
        <v>1671</v>
      </c>
      <c r="G31" s="58">
        <v>61</v>
      </c>
      <c r="H31" s="58"/>
      <c r="I31" s="58">
        <v>31</v>
      </c>
      <c r="J31" s="58">
        <v>41</v>
      </c>
      <c r="K31" s="58">
        <v>28.000000000000004</v>
      </c>
      <c r="L31" s="58">
        <v>17</v>
      </c>
      <c r="M31" s="58">
        <v>14.000000000000002</v>
      </c>
      <c r="N31" s="58"/>
    </row>
    <row r="32" spans="5:14" x14ac:dyDescent="0.25">
      <c r="E32" s="208" t="s">
        <v>1754</v>
      </c>
      <c r="F32" s="56" t="s">
        <v>1755</v>
      </c>
      <c r="G32" s="58">
        <v>66</v>
      </c>
      <c r="H32" s="58"/>
      <c r="I32" s="58">
        <v>28.999999999999996</v>
      </c>
      <c r="J32" s="58">
        <v>40</v>
      </c>
      <c r="K32" s="58">
        <v>24</v>
      </c>
      <c r="L32" s="58">
        <v>23</v>
      </c>
      <c r="M32" s="58">
        <v>16</v>
      </c>
      <c r="N32" s="58"/>
    </row>
    <row r="33" spans="5:14" x14ac:dyDescent="0.25">
      <c r="E33" s="208" t="s">
        <v>1756</v>
      </c>
      <c r="F33" s="56" t="s">
        <v>1757</v>
      </c>
      <c r="G33" s="58">
        <v>61</v>
      </c>
      <c r="H33" s="58">
        <v>56.999999999999993</v>
      </c>
      <c r="I33" s="58">
        <v>30</v>
      </c>
      <c r="J33" s="58">
        <v>34</v>
      </c>
      <c r="K33" s="58">
        <v>27</v>
      </c>
      <c r="L33" s="58">
        <v>22</v>
      </c>
      <c r="M33" s="58">
        <v>13</v>
      </c>
      <c r="N33" s="58"/>
    </row>
    <row r="34" spans="5:14" x14ac:dyDescent="0.25">
      <c r="E34" s="208" t="s">
        <v>1758</v>
      </c>
      <c r="F34" s="56" t="s">
        <v>1759</v>
      </c>
      <c r="G34" s="58">
        <v>67</v>
      </c>
      <c r="H34" s="58">
        <v>59</v>
      </c>
      <c r="I34" s="58">
        <v>27</v>
      </c>
      <c r="J34" s="58">
        <v>38</v>
      </c>
      <c r="K34" s="58">
        <v>23</v>
      </c>
      <c r="L34" s="58">
        <v>21</v>
      </c>
      <c r="M34" s="58">
        <v>12</v>
      </c>
      <c r="N34" s="58"/>
    </row>
    <row r="35" spans="5:14" x14ac:dyDescent="0.25">
      <c r="E35" s="208" t="s">
        <v>1760</v>
      </c>
      <c r="F35" s="56" t="s">
        <v>1761</v>
      </c>
      <c r="G35" s="58">
        <v>60</v>
      </c>
      <c r="H35" s="58">
        <v>57.999999999999993</v>
      </c>
      <c r="I35" s="58">
        <v>28.000000000000004</v>
      </c>
      <c r="J35" s="58">
        <v>39</v>
      </c>
      <c r="K35" s="58">
        <v>22</v>
      </c>
      <c r="L35" s="58">
        <v>24</v>
      </c>
      <c r="M35" s="58">
        <v>13</v>
      </c>
      <c r="N35" s="58"/>
    </row>
    <row r="36" spans="5:14" x14ac:dyDescent="0.25">
      <c r="E36" s="208" t="s">
        <v>1726</v>
      </c>
      <c r="F36" s="56" t="s">
        <v>1725</v>
      </c>
      <c r="G36" s="58">
        <v>62</v>
      </c>
      <c r="H36" s="58">
        <v>62</v>
      </c>
      <c r="I36" s="58">
        <v>27</v>
      </c>
      <c r="J36" s="58">
        <v>38</v>
      </c>
      <c r="K36" s="58">
        <v>17</v>
      </c>
      <c r="L36" s="58">
        <v>15</v>
      </c>
      <c r="M36" s="58">
        <v>9</v>
      </c>
      <c r="N36" s="58">
        <v>45</v>
      </c>
    </row>
    <row r="37" spans="5:14" x14ac:dyDescent="0.25">
      <c r="E37" s="211" t="s">
        <v>1762</v>
      </c>
      <c r="F37" s="61" t="s">
        <v>1763</v>
      </c>
      <c r="G37" s="58">
        <v>62</v>
      </c>
      <c r="H37" s="58">
        <v>63</v>
      </c>
      <c r="I37" s="58">
        <v>31</v>
      </c>
      <c r="J37" s="58">
        <v>39</v>
      </c>
      <c r="K37" s="58">
        <v>18</v>
      </c>
      <c r="L37" s="58">
        <v>16</v>
      </c>
      <c r="M37" s="58">
        <v>12</v>
      </c>
      <c r="N37" s="58">
        <v>47</v>
      </c>
    </row>
    <row r="38" spans="5:14" x14ac:dyDescent="0.25">
      <c r="E38" s="211" t="s">
        <v>1787</v>
      </c>
      <c r="F38" s="61" t="s">
        <v>1788</v>
      </c>
      <c r="G38" s="58">
        <v>62</v>
      </c>
      <c r="H38" s="58">
        <v>61</v>
      </c>
      <c r="I38" s="58">
        <v>32</v>
      </c>
      <c r="J38" s="58">
        <v>32</v>
      </c>
      <c r="K38" s="58">
        <v>13</v>
      </c>
      <c r="L38" s="58">
        <v>22</v>
      </c>
      <c r="M38" s="58">
        <v>11</v>
      </c>
      <c r="N38" s="58">
        <v>40</v>
      </c>
    </row>
    <row r="39" spans="5:14" x14ac:dyDescent="0.25">
      <c r="E39" s="211" t="s">
        <v>1922</v>
      </c>
      <c r="F39" s="61" t="s">
        <v>1923</v>
      </c>
      <c r="G39" s="58">
        <v>69</v>
      </c>
      <c r="H39" s="58">
        <v>66</v>
      </c>
      <c r="I39" s="58">
        <v>39</v>
      </c>
      <c r="J39" s="58">
        <v>34</v>
      </c>
      <c r="K39" s="58">
        <v>18</v>
      </c>
      <c r="L39" s="58">
        <v>22</v>
      </c>
      <c r="M39" s="58">
        <v>12</v>
      </c>
      <c r="N39" s="58">
        <v>51</v>
      </c>
    </row>
    <row r="40" spans="5:14" x14ac:dyDescent="0.25">
      <c r="E40" s="211" t="s">
        <v>1924</v>
      </c>
      <c r="F40" s="61" t="s">
        <v>1925</v>
      </c>
      <c r="G40" s="58">
        <v>62</v>
      </c>
      <c r="H40" s="58">
        <v>63</v>
      </c>
      <c r="I40" s="58">
        <v>35</v>
      </c>
      <c r="J40" s="58">
        <v>38</v>
      </c>
      <c r="K40" s="58">
        <v>19</v>
      </c>
      <c r="L40" s="58">
        <v>19</v>
      </c>
      <c r="M40" s="58">
        <v>8</v>
      </c>
      <c r="N40" s="58">
        <v>48</v>
      </c>
    </row>
    <row r="41" spans="5:14" x14ac:dyDescent="0.25">
      <c r="E41" s="211" t="s">
        <v>1926</v>
      </c>
      <c r="F41" s="61" t="s">
        <v>1927</v>
      </c>
      <c r="G41" s="58">
        <v>53</v>
      </c>
      <c r="H41" s="58">
        <v>55</v>
      </c>
      <c r="I41" s="58">
        <v>29</v>
      </c>
      <c r="J41" s="58">
        <v>38</v>
      </c>
      <c r="K41" s="58">
        <v>10</v>
      </c>
      <c r="L41" s="58">
        <v>21</v>
      </c>
      <c r="M41" s="58">
        <v>9</v>
      </c>
      <c r="N41" s="58">
        <v>41</v>
      </c>
    </row>
    <row r="42" spans="5:14" x14ac:dyDescent="0.25">
      <c r="E42" s="211" t="s">
        <v>1928</v>
      </c>
      <c r="F42" s="61" t="s">
        <v>1929</v>
      </c>
      <c r="G42" s="58">
        <v>52</v>
      </c>
      <c r="H42" s="58">
        <v>54</v>
      </c>
      <c r="I42" s="58">
        <v>32</v>
      </c>
      <c r="J42" s="58">
        <v>48</v>
      </c>
      <c r="K42" s="58">
        <v>10</v>
      </c>
      <c r="L42" s="58">
        <v>25</v>
      </c>
      <c r="M42" s="58">
        <v>14</v>
      </c>
      <c r="N42" s="58">
        <v>46</v>
      </c>
    </row>
    <row r="43" spans="5:14" x14ac:dyDescent="0.25">
      <c r="E43" s="208" t="s">
        <v>1930</v>
      </c>
      <c r="F43" s="56" t="s">
        <v>1931</v>
      </c>
      <c r="G43" s="58">
        <v>42</v>
      </c>
      <c r="H43" s="58">
        <v>41</v>
      </c>
      <c r="I43" s="58">
        <v>26</v>
      </c>
      <c r="J43" s="58">
        <v>45</v>
      </c>
      <c r="K43" s="58">
        <v>9</v>
      </c>
      <c r="L43" s="58">
        <v>21</v>
      </c>
      <c r="M43" s="58">
        <v>13</v>
      </c>
      <c r="N43" s="58">
        <v>36</v>
      </c>
    </row>
    <row r="44" spans="5:14" x14ac:dyDescent="0.25">
      <c r="E44" s="208" t="s">
        <v>1972</v>
      </c>
      <c r="F44" s="56" t="s">
        <v>1973</v>
      </c>
      <c r="G44" s="58">
        <v>50</v>
      </c>
      <c r="H44" s="58">
        <v>49</v>
      </c>
      <c r="I44" s="58">
        <v>28</v>
      </c>
      <c r="J44" s="58">
        <v>43</v>
      </c>
      <c r="K44" s="58">
        <v>7</v>
      </c>
      <c r="L44" s="58">
        <v>24</v>
      </c>
      <c r="M44" s="58">
        <v>14</v>
      </c>
      <c r="N44" s="58">
        <v>41</v>
      </c>
    </row>
  </sheetData>
  <hyperlinks>
    <hyperlink ref="C1" location="Jegyzék_index!A1" display="Vissza a jegyzékre / Return to the Index" xr:uid="{9430BEE0-B760-4B25-96F0-1AF63EB29298}"/>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16504-73BF-4260-A1D6-987E32E1EB71}">
  <dimension ref="A1:C6"/>
  <sheetViews>
    <sheetView zoomScale="75" zoomScaleNormal="75" workbookViewId="0"/>
  </sheetViews>
  <sheetFormatPr defaultColWidth="9.140625" defaultRowHeight="15.75" x14ac:dyDescent="0.25"/>
  <cols>
    <col min="1" max="1" width="14.28515625" style="42" customWidth="1"/>
    <col min="2" max="2" width="105.42578125" style="42" customWidth="1"/>
    <col min="3" max="3" width="20.28515625" style="42" customWidth="1"/>
    <col min="4" max="16384" width="9.140625" style="42"/>
  </cols>
  <sheetData>
    <row r="1" spans="1:3" x14ac:dyDescent="0.25">
      <c r="A1" s="42" t="s">
        <v>2</v>
      </c>
      <c r="B1" s="43" t="s">
        <v>1957</v>
      </c>
      <c r="C1" s="165" t="s">
        <v>449</v>
      </c>
    </row>
    <row r="2" spans="1:3" x14ac:dyDescent="0.25">
      <c r="A2" s="42" t="s">
        <v>3</v>
      </c>
      <c r="B2" s="43" t="s">
        <v>1996</v>
      </c>
    </row>
    <row r="3" spans="1:3" x14ac:dyDescent="0.25">
      <c r="A3" s="42" t="s">
        <v>4</v>
      </c>
      <c r="B3" s="42" t="s">
        <v>1955</v>
      </c>
    </row>
    <row r="4" spans="1:3" x14ac:dyDescent="0.25">
      <c r="A4" s="42" t="s">
        <v>5</v>
      </c>
      <c r="B4" s="42" t="s">
        <v>1956</v>
      </c>
    </row>
    <row r="5" spans="1:3" x14ac:dyDescent="0.25">
      <c r="A5" s="42" t="s">
        <v>6</v>
      </c>
    </row>
    <row r="6" spans="1:3" x14ac:dyDescent="0.25">
      <c r="A6" s="42" t="s">
        <v>7</v>
      </c>
    </row>
  </sheetData>
  <hyperlinks>
    <hyperlink ref="C1" location="Jegyzék_index!A1" display="Vissza a jegyzékre / Return to the Index" xr:uid="{1FD78274-1748-4880-BEAE-6F49360B670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sheetPr>
    <tabColor theme="5" tint="0.79998168889431442"/>
  </sheetPr>
  <dimension ref="A1:M125"/>
  <sheetViews>
    <sheetView zoomScale="75" zoomScaleNormal="75" workbookViewId="0"/>
  </sheetViews>
  <sheetFormatPr defaultColWidth="9.140625" defaultRowHeight="15.75" x14ac:dyDescent="0.25"/>
  <cols>
    <col min="1" max="1" width="13.7109375" style="17" bestFit="1" customWidth="1"/>
    <col min="2" max="2" width="65.7109375" style="17" bestFit="1" customWidth="1"/>
    <col min="3" max="7" width="9.140625" style="17"/>
    <col min="8" max="8" width="9.28515625" style="17" bestFit="1" customWidth="1"/>
    <col min="9" max="9" width="11.28515625" style="17" bestFit="1" customWidth="1"/>
    <col min="10" max="10" width="13.85546875" style="17" customWidth="1"/>
    <col min="11" max="11" width="13.5703125" style="17" customWidth="1"/>
    <col min="12" max="12" width="16.85546875" style="17" customWidth="1"/>
    <col min="13" max="13" width="14" style="17" customWidth="1"/>
    <col min="14" max="16384" width="9.140625" style="17"/>
  </cols>
  <sheetData>
    <row r="1" spans="1:3" x14ac:dyDescent="0.25">
      <c r="A1" s="13" t="s">
        <v>2</v>
      </c>
      <c r="B1" s="14" t="s">
        <v>466</v>
      </c>
      <c r="C1" s="165" t="s">
        <v>449</v>
      </c>
    </row>
    <row r="2" spans="1:3" x14ac:dyDescent="0.25">
      <c r="A2" s="13" t="s">
        <v>3</v>
      </c>
      <c r="B2" s="9" t="s">
        <v>546</v>
      </c>
    </row>
    <row r="3" spans="1:3" s="237" customFormat="1" x14ac:dyDescent="0.25">
      <c r="A3" s="13" t="s">
        <v>4</v>
      </c>
      <c r="B3" s="15" t="s">
        <v>20</v>
      </c>
    </row>
    <row r="4" spans="1:3" x14ac:dyDescent="0.25">
      <c r="A4" s="13" t="s">
        <v>5</v>
      </c>
      <c r="B4" s="15" t="s">
        <v>21</v>
      </c>
    </row>
    <row r="5" spans="1:3" x14ac:dyDescent="0.25">
      <c r="A5" s="16" t="s">
        <v>6</v>
      </c>
      <c r="B5" s="15"/>
    </row>
    <row r="6" spans="1:3" x14ac:dyDescent="0.25">
      <c r="A6" s="16" t="s">
        <v>7</v>
      </c>
      <c r="B6" s="15"/>
    </row>
    <row r="19" spans="8:13" ht="47.25" x14ac:dyDescent="0.25">
      <c r="J19" s="19" t="s">
        <v>1938</v>
      </c>
      <c r="K19" s="19" t="s">
        <v>1940</v>
      </c>
      <c r="L19" s="19" t="s">
        <v>1941</v>
      </c>
      <c r="M19" s="19" t="s">
        <v>1942</v>
      </c>
    </row>
    <row r="20" spans="8:13" ht="31.5" x14ac:dyDescent="0.25">
      <c r="J20" s="19" t="s">
        <v>1939</v>
      </c>
      <c r="K20" s="19" t="s">
        <v>1643</v>
      </c>
      <c r="L20" s="19" t="s">
        <v>1943</v>
      </c>
      <c r="M20" s="19" t="s">
        <v>1944</v>
      </c>
    </row>
    <row r="21" spans="8:13" x14ac:dyDescent="0.25">
      <c r="H21" s="17">
        <v>2015</v>
      </c>
      <c r="I21" s="18">
        <v>42005</v>
      </c>
      <c r="J21" s="238">
        <v>45.4</v>
      </c>
      <c r="K21" s="238">
        <v>14</v>
      </c>
      <c r="L21" s="238">
        <v>4.8</v>
      </c>
      <c r="M21" s="238">
        <v>17.2</v>
      </c>
    </row>
    <row r="22" spans="8:13" x14ac:dyDescent="0.25">
      <c r="H22" s="17">
        <v>2015</v>
      </c>
      <c r="I22" s="18">
        <v>42036</v>
      </c>
      <c r="J22" s="238">
        <v>41.8</v>
      </c>
      <c r="K22" s="238">
        <v>16.5</v>
      </c>
      <c r="L22" s="238">
        <v>4.4000000000000004</v>
      </c>
      <c r="M22" s="238">
        <v>14.8</v>
      </c>
    </row>
    <row r="23" spans="8:13" x14ac:dyDescent="0.25">
      <c r="H23" s="17">
        <v>2015</v>
      </c>
      <c r="I23" s="18">
        <v>42064</v>
      </c>
      <c r="J23" s="238">
        <v>37.4</v>
      </c>
      <c r="K23" s="238">
        <v>13.8</v>
      </c>
      <c r="L23" s="238">
        <v>8.3000000000000007</v>
      </c>
      <c r="M23" s="238">
        <v>16.600000000000001</v>
      </c>
    </row>
    <row r="24" spans="8:13" x14ac:dyDescent="0.25">
      <c r="H24" s="17">
        <v>2015</v>
      </c>
      <c r="I24" s="18">
        <v>42095</v>
      </c>
      <c r="J24" s="238">
        <v>33</v>
      </c>
      <c r="K24" s="238">
        <v>18.100000000000001</v>
      </c>
      <c r="L24" s="238">
        <v>8.4</v>
      </c>
      <c r="M24" s="238">
        <v>17.600000000000001</v>
      </c>
    </row>
    <row r="25" spans="8:13" x14ac:dyDescent="0.25">
      <c r="H25" s="17">
        <v>2015</v>
      </c>
      <c r="I25" s="18">
        <v>42125</v>
      </c>
      <c r="J25" s="238">
        <v>40.4</v>
      </c>
      <c r="K25" s="238">
        <v>16.600000000000001</v>
      </c>
      <c r="L25" s="238">
        <v>8.3000000000000007</v>
      </c>
      <c r="M25" s="238">
        <v>19.100000000000001</v>
      </c>
    </row>
    <row r="26" spans="8:13" x14ac:dyDescent="0.25">
      <c r="H26" s="17">
        <v>2015</v>
      </c>
      <c r="I26" s="18">
        <v>42156</v>
      </c>
      <c r="J26" s="238">
        <v>37.5</v>
      </c>
      <c r="K26" s="238">
        <v>19.899999999999999</v>
      </c>
      <c r="L26" s="238">
        <v>10.8</v>
      </c>
      <c r="M26" s="238">
        <v>16.600000000000001</v>
      </c>
    </row>
    <row r="27" spans="8:13" x14ac:dyDescent="0.25">
      <c r="H27" s="17">
        <v>2015</v>
      </c>
      <c r="I27" s="18">
        <v>42186</v>
      </c>
      <c r="J27" s="238">
        <v>45.9</v>
      </c>
      <c r="K27" s="238">
        <v>18.399999999999999</v>
      </c>
      <c r="L27" s="238">
        <v>10.1</v>
      </c>
      <c r="M27" s="238">
        <v>15.5</v>
      </c>
    </row>
    <row r="28" spans="8:13" x14ac:dyDescent="0.25">
      <c r="H28" s="17">
        <v>2015</v>
      </c>
      <c r="I28" s="18">
        <v>42217</v>
      </c>
      <c r="J28" s="238">
        <v>36.299999999999997</v>
      </c>
      <c r="K28" s="238">
        <v>24.5</v>
      </c>
      <c r="L28" s="238">
        <v>12.9</v>
      </c>
      <c r="M28" s="238">
        <v>15.9</v>
      </c>
    </row>
    <row r="29" spans="8:13" x14ac:dyDescent="0.25">
      <c r="H29" s="17">
        <v>2015</v>
      </c>
      <c r="I29" s="18">
        <v>42248</v>
      </c>
      <c r="J29" s="238">
        <v>36.6</v>
      </c>
      <c r="K29" s="238">
        <v>22.3</v>
      </c>
      <c r="L29" s="238">
        <v>12.9</v>
      </c>
      <c r="M29" s="238">
        <v>13.4</v>
      </c>
    </row>
    <row r="30" spans="8:13" x14ac:dyDescent="0.25">
      <c r="H30" s="17">
        <v>2015</v>
      </c>
      <c r="I30" s="18">
        <v>42278</v>
      </c>
      <c r="J30" s="238">
        <v>37.9</v>
      </c>
      <c r="K30" s="238">
        <v>25.7</v>
      </c>
      <c r="L30" s="238">
        <v>8.9</v>
      </c>
      <c r="M30" s="238">
        <v>12.6</v>
      </c>
    </row>
    <row r="31" spans="8:13" x14ac:dyDescent="0.25">
      <c r="H31" s="17">
        <v>2015</v>
      </c>
      <c r="I31" s="18">
        <v>42309</v>
      </c>
      <c r="J31" s="238">
        <v>39.299999999999997</v>
      </c>
      <c r="K31" s="238">
        <v>30.5</v>
      </c>
      <c r="L31" s="238">
        <v>14.2</v>
      </c>
      <c r="M31" s="238">
        <v>15.6</v>
      </c>
    </row>
    <row r="32" spans="8:13" x14ac:dyDescent="0.25">
      <c r="H32" s="17">
        <v>2015</v>
      </c>
      <c r="I32" s="18">
        <v>42339</v>
      </c>
      <c r="J32" s="238">
        <v>29.4</v>
      </c>
      <c r="K32" s="238">
        <v>24.4</v>
      </c>
      <c r="L32" s="238">
        <v>11.5</v>
      </c>
      <c r="M32" s="238">
        <v>13.2</v>
      </c>
    </row>
    <row r="33" spans="8:13" x14ac:dyDescent="0.25">
      <c r="H33" s="17">
        <v>2016</v>
      </c>
      <c r="I33" s="18">
        <v>42370</v>
      </c>
      <c r="J33" s="238">
        <v>43.5</v>
      </c>
      <c r="K33" s="238">
        <v>24.2</v>
      </c>
      <c r="L33" s="238">
        <v>7.6</v>
      </c>
      <c r="M33" s="238">
        <v>16.2</v>
      </c>
    </row>
    <row r="34" spans="8:13" x14ac:dyDescent="0.25">
      <c r="H34" s="17">
        <v>2016</v>
      </c>
      <c r="I34" s="18">
        <v>42401</v>
      </c>
      <c r="J34" s="238">
        <v>39.5</v>
      </c>
      <c r="K34" s="238">
        <v>34.5</v>
      </c>
      <c r="L34" s="238">
        <v>10.8</v>
      </c>
      <c r="M34" s="238">
        <v>18</v>
      </c>
    </row>
    <row r="35" spans="8:13" x14ac:dyDescent="0.25">
      <c r="H35" s="17">
        <v>2016</v>
      </c>
      <c r="I35" s="18">
        <v>42430</v>
      </c>
      <c r="J35" s="238">
        <v>37.299999999999997</v>
      </c>
      <c r="K35" s="238">
        <v>41.3</v>
      </c>
      <c r="L35" s="238">
        <v>15.4</v>
      </c>
      <c r="M35" s="238">
        <v>15</v>
      </c>
    </row>
    <row r="36" spans="8:13" x14ac:dyDescent="0.25">
      <c r="H36" s="17">
        <v>2016</v>
      </c>
      <c r="I36" s="18">
        <v>42461</v>
      </c>
      <c r="J36" s="238">
        <v>41.8</v>
      </c>
      <c r="K36" s="238">
        <v>32.1</v>
      </c>
      <c r="L36" s="238">
        <v>7</v>
      </c>
      <c r="M36" s="238">
        <v>18.3</v>
      </c>
    </row>
    <row r="37" spans="8:13" x14ac:dyDescent="0.25">
      <c r="H37" s="17">
        <v>2016</v>
      </c>
      <c r="I37" s="18">
        <v>42491</v>
      </c>
      <c r="J37" s="238">
        <v>43.8</v>
      </c>
      <c r="K37" s="238">
        <v>29.7</v>
      </c>
      <c r="L37" s="238">
        <v>10.5</v>
      </c>
      <c r="M37" s="238">
        <v>18.100000000000001</v>
      </c>
    </row>
    <row r="38" spans="8:13" x14ac:dyDescent="0.25">
      <c r="H38" s="17">
        <v>2016</v>
      </c>
      <c r="I38" s="18">
        <v>42522</v>
      </c>
      <c r="J38" s="238">
        <v>43</v>
      </c>
      <c r="K38" s="238">
        <v>39.700000000000003</v>
      </c>
      <c r="L38" s="238">
        <v>12.7</v>
      </c>
      <c r="M38" s="238">
        <v>17.3</v>
      </c>
    </row>
    <row r="39" spans="8:13" x14ac:dyDescent="0.25">
      <c r="H39" s="17">
        <v>2016</v>
      </c>
      <c r="I39" s="18">
        <v>42552</v>
      </c>
      <c r="J39" s="238">
        <v>43.5</v>
      </c>
      <c r="K39" s="238">
        <v>44.2</v>
      </c>
      <c r="L39" s="238">
        <v>15.3</v>
      </c>
      <c r="M39" s="238">
        <v>13.7</v>
      </c>
    </row>
    <row r="40" spans="8:13" x14ac:dyDescent="0.25">
      <c r="H40" s="17">
        <v>2016</v>
      </c>
      <c r="I40" s="18">
        <v>42583</v>
      </c>
      <c r="J40" s="238">
        <v>44.1</v>
      </c>
      <c r="K40" s="238">
        <v>37.4</v>
      </c>
      <c r="L40" s="238">
        <v>16.8</v>
      </c>
      <c r="M40" s="238">
        <v>15.1</v>
      </c>
    </row>
    <row r="41" spans="8:13" x14ac:dyDescent="0.25">
      <c r="H41" s="17">
        <v>2016</v>
      </c>
      <c r="I41" s="18">
        <v>42614</v>
      </c>
      <c r="J41" s="238">
        <v>38.6</v>
      </c>
      <c r="K41" s="238">
        <v>42.9</v>
      </c>
      <c r="L41" s="238">
        <v>15.1</v>
      </c>
      <c r="M41" s="238">
        <v>13.3</v>
      </c>
    </row>
    <row r="42" spans="8:13" x14ac:dyDescent="0.25">
      <c r="H42" s="17">
        <v>2016</v>
      </c>
      <c r="I42" s="18">
        <v>42644</v>
      </c>
      <c r="J42" s="238">
        <v>37.9</v>
      </c>
      <c r="K42" s="238">
        <v>36.5</v>
      </c>
      <c r="L42" s="238">
        <v>15.5</v>
      </c>
      <c r="M42" s="238">
        <v>15.5</v>
      </c>
    </row>
    <row r="43" spans="8:13" x14ac:dyDescent="0.25">
      <c r="H43" s="17">
        <v>2016</v>
      </c>
      <c r="I43" s="18">
        <v>42675</v>
      </c>
      <c r="J43" s="238">
        <v>38</v>
      </c>
      <c r="K43" s="238">
        <v>40.4</v>
      </c>
      <c r="L43" s="238">
        <v>17.2</v>
      </c>
      <c r="M43" s="238">
        <v>11.6</v>
      </c>
    </row>
    <row r="44" spans="8:13" x14ac:dyDescent="0.25">
      <c r="H44" s="17">
        <v>2016</v>
      </c>
      <c r="I44" s="18">
        <v>42705</v>
      </c>
      <c r="J44" s="238">
        <v>38.5</v>
      </c>
      <c r="K44" s="238">
        <v>47.5</v>
      </c>
      <c r="L44" s="238">
        <v>15.5</v>
      </c>
      <c r="M44" s="238">
        <v>14.4</v>
      </c>
    </row>
    <row r="45" spans="8:13" x14ac:dyDescent="0.25">
      <c r="H45" s="17">
        <v>2017</v>
      </c>
      <c r="I45" s="18">
        <v>42736</v>
      </c>
      <c r="J45" s="238">
        <v>29.3</v>
      </c>
      <c r="K45" s="238">
        <v>50</v>
      </c>
      <c r="L45" s="238">
        <v>15</v>
      </c>
      <c r="M45" s="238">
        <v>11.8</v>
      </c>
    </row>
    <row r="46" spans="8:13" x14ac:dyDescent="0.25">
      <c r="H46" s="17">
        <v>2017</v>
      </c>
      <c r="I46" s="18">
        <v>42767</v>
      </c>
      <c r="J46" s="238">
        <v>22.9</v>
      </c>
      <c r="K46" s="238">
        <v>48.1</v>
      </c>
      <c r="L46" s="238">
        <v>13.6</v>
      </c>
      <c r="M46" s="238">
        <v>15.3</v>
      </c>
    </row>
    <row r="47" spans="8:13" x14ac:dyDescent="0.25">
      <c r="H47" s="17">
        <v>2017</v>
      </c>
      <c r="I47" s="18">
        <v>42795</v>
      </c>
      <c r="J47" s="238">
        <v>23</v>
      </c>
      <c r="K47" s="238">
        <v>53</v>
      </c>
      <c r="L47" s="238">
        <v>17.100000000000001</v>
      </c>
      <c r="M47" s="238">
        <v>11.7</v>
      </c>
    </row>
    <row r="48" spans="8:13" x14ac:dyDescent="0.25">
      <c r="H48" s="17">
        <v>2017</v>
      </c>
      <c r="I48" s="18">
        <v>42826</v>
      </c>
      <c r="J48" s="238">
        <v>24.5</v>
      </c>
      <c r="K48" s="238">
        <v>48.7</v>
      </c>
      <c r="L48" s="238">
        <v>22.6</v>
      </c>
      <c r="M48" s="238">
        <v>13</v>
      </c>
    </row>
    <row r="49" spans="8:13" x14ac:dyDescent="0.25">
      <c r="H49" s="17">
        <v>2017</v>
      </c>
      <c r="I49" s="18">
        <v>42856</v>
      </c>
      <c r="J49" s="238">
        <v>20.100000000000001</v>
      </c>
      <c r="K49" s="238">
        <v>51.4</v>
      </c>
      <c r="L49" s="238">
        <v>19.5</v>
      </c>
      <c r="M49" s="238">
        <v>10.8</v>
      </c>
    </row>
    <row r="50" spans="8:13" x14ac:dyDescent="0.25">
      <c r="H50" s="17">
        <v>2017</v>
      </c>
      <c r="I50" s="18">
        <v>42887</v>
      </c>
      <c r="J50" s="238">
        <v>17.5</v>
      </c>
      <c r="K50" s="238">
        <v>46</v>
      </c>
      <c r="L50" s="238">
        <v>25.4</v>
      </c>
      <c r="M50" s="238">
        <v>11.2</v>
      </c>
    </row>
    <row r="51" spans="8:13" x14ac:dyDescent="0.25">
      <c r="H51" s="17">
        <v>2017</v>
      </c>
      <c r="I51" s="18">
        <v>42917</v>
      </c>
      <c r="J51" s="238">
        <v>17.7</v>
      </c>
      <c r="K51" s="238">
        <v>54.8</v>
      </c>
      <c r="L51" s="238">
        <v>23.3</v>
      </c>
      <c r="M51" s="238">
        <v>16.3</v>
      </c>
    </row>
    <row r="52" spans="8:13" x14ac:dyDescent="0.25">
      <c r="H52" s="17">
        <v>2017</v>
      </c>
      <c r="I52" s="18">
        <v>42948</v>
      </c>
      <c r="J52" s="238">
        <v>18.7</v>
      </c>
      <c r="K52" s="238">
        <v>48.5</v>
      </c>
      <c r="L52" s="238">
        <v>26.1</v>
      </c>
      <c r="M52" s="238">
        <v>9.4</v>
      </c>
    </row>
    <row r="53" spans="8:13" x14ac:dyDescent="0.25">
      <c r="H53" s="17">
        <v>2017</v>
      </c>
      <c r="I53" s="18">
        <v>42979</v>
      </c>
      <c r="J53" s="238">
        <v>19.100000000000001</v>
      </c>
      <c r="K53" s="238">
        <v>60.1</v>
      </c>
      <c r="L53" s="238">
        <v>31.7</v>
      </c>
      <c r="M53" s="238">
        <v>10</v>
      </c>
    </row>
    <row r="54" spans="8:13" x14ac:dyDescent="0.25">
      <c r="H54" s="17">
        <v>2017</v>
      </c>
      <c r="I54" s="18">
        <v>43009</v>
      </c>
      <c r="J54" s="238">
        <v>15.1</v>
      </c>
      <c r="K54" s="238">
        <v>56.4</v>
      </c>
      <c r="L54" s="238">
        <v>29</v>
      </c>
      <c r="M54" s="238">
        <v>13.2</v>
      </c>
    </row>
    <row r="55" spans="8:13" x14ac:dyDescent="0.25">
      <c r="H55" s="17">
        <v>2017</v>
      </c>
      <c r="I55" s="18">
        <v>43040</v>
      </c>
      <c r="J55" s="238">
        <v>15.7</v>
      </c>
      <c r="K55" s="238">
        <v>56</v>
      </c>
      <c r="L55" s="238">
        <v>30.5</v>
      </c>
      <c r="M55" s="238">
        <v>14.2</v>
      </c>
    </row>
    <row r="56" spans="8:13" x14ac:dyDescent="0.25">
      <c r="H56" s="17">
        <v>2017</v>
      </c>
      <c r="I56" s="18">
        <v>43070</v>
      </c>
      <c r="J56" s="238">
        <v>15.3</v>
      </c>
      <c r="K56" s="238">
        <v>62.7</v>
      </c>
      <c r="L56" s="238">
        <v>27</v>
      </c>
      <c r="M56" s="238">
        <v>9.3000000000000007</v>
      </c>
    </row>
    <row r="57" spans="8:13" x14ac:dyDescent="0.25">
      <c r="H57" s="17">
        <v>2018</v>
      </c>
      <c r="I57" s="18">
        <v>43101</v>
      </c>
      <c r="J57" s="238">
        <v>11.3</v>
      </c>
      <c r="K57" s="238">
        <v>66.599999999999994</v>
      </c>
      <c r="L57" s="238">
        <v>25.8</v>
      </c>
      <c r="M57" s="238">
        <v>11.3</v>
      </c>
    </row>
    <row r="58" spans="8:13" x14ac:dyDescent="0.25">
      <c r="H58" s="17">
        <v>2018</v>
      </c>
      <c r="I58" s="18">
        <v>43132</v>
      </c>
      <c r="J58" s="238">
        <v>12.1</v>
      </c>
      <c r="K58" s="238">
        <v>66.900000000000006</v>
      </c>
      <c r="L58" s="238">
        <v>25.3</v>
      </c>
      <c r="M58" s="238">
        <v>13.5</v>
      </c>
    </row>
    <row r="59" spans="8:13" x14ac:dyDescent="0.25">
      <c r="H59" s="17">
        <v>2018</v>
      </c>
      <c r="I59" s="18">
        <v>43160</v>
      </c>
      <c r="J59" s="238">
        <v>9.8000000000000007</v>
      </c>
      <c r="K59" s="238">
        <v>65.8</v>
      </c>
      <c r="L59" s="238">
        <v>29.1</v>
      </c>
      <c r="M59" s="238">
        <v>8.1</v>
      </c>
    </row>
    <row r="60" spans="8:13" x14ac:dyDescent="0.25">
      <c r="H60" s="17">
        <v>2018</v>
      </c>
      <c r="I60" s="18">
        <v>43191</v>
      </c>
      <c r="J60" s="238">
        <v>9.6999999999999993</v>
      </c>
      <c r="K60" s="238">
        <v>58.4</v>
      </c>
      <c r="L60" s="238">
        <v>27.6</v>
      </c>
      <c r="M60" s="238">
        <v>12.4</v>
      </c>
    </row>
    <row r="61" spans="8:13" x14ac:dyDescent="0.25">
      <c r="H61" s="17">
        <v>2018</v>
      </c>
      <c r="I61" s="18">
        <v>43221</v>
      </c>
      <c r="J61" s="238">
        <v>9.4</v>
      </c>
      <c r="K61" s="238">
        <v>69.8</v>
      </c>
      <c r="L61" s="238">
        <v>34.5</v>
      </c>
      <c r="M61" s="238">
        <v>10.8</v>
      </c>
    </row>
    <row r="62" spans="8:13" x14ac:dyDescent="0.25">
      <c r="H62" s="17">
        <v>2018</v>
      </c>
      <c r="I62" s="18">
        <v>43252</v>
      </c>
      <c r="J62" s="238">
        <v>10.1</v>
      </c>
      <c r="K62" s="238">
        <v>59.8</v>
      </c>
      <c r="L62" s="238">
        <v>35</v>
      </c>
      <c r="M62" s="238">
        <v>4</v>
      </c>
    </row>
    <row r="63" spans="8:13" x14ac:dyDescent="0.25">
      <c r="H63" s="17">
        <v>2018</v>
      </c>
      <c r="I63" s="18">
        <v>43282</v>
      </c>
      <c r="J63" s="238">
        <v>9.8000000000000007</v>
      </c>
      <c r="K63" s="238">
        <v>65.900000000000006</v>
      </c>
      <c r="L63" s="238">
        <v>35.299999999999997</v>
      </c>
      <c r="M63" s="238">
        <v>11.8</v>
      </c>
    </row>
    <row r="64" spans="8:13" x14ac:dyDescent="0.25">
      <c r="H64" s="17">
        <v>2018</v>
      </c>
      <c r="I64" s="18">
        <v>43313</v>
      </c>
      <c r="J64" s="238">
        <v>12.4</v>
      </c>
      <c r="K64" s="238">
        <v>59.4</v>
      </c>
      <c r="L64" s="238">
        <v>37</v>
      </c>
      <c r="M64" s="238">
        <v>12.3</v>
      </c>
    </row>
    <row r="65" spans="8:13" x14ac:dyDescent="0.25">
      <c r="H65" s="17">
        <v>2018</v>
      </c>
      <c r="I65" s="18">
        <v>43344</v>
      </c>
      <c r="J65" s="238">
        <v>9.6999999999999993</v>
      </c>
      <c r="K65" s="238">
        <v>65.2</v>
      </c>
      <c r="L65" s="238">
        <v>36.799999999999997</v>
      </c>
      <c r="M65" s="238">
        <v>13.2</v>
      </c>
    </row>
    <row r="66" spans="8:13" x14ac:dyDescent="0.25">
      <c r="H66" s="17">
        <v>2018</v>
      </c>
      <c r="I66" s="18">
        <v>43374</v>
      </c>
      <c r="J66" s="238">
        <v>9.1</v>
      </c>
      <c r="K66" s="238">
        <v>63.9</v>
      </c>
      <c r="L66" s="238">
        <v>37.6</v>
      </c>
      <c r="M66" s="238">
        <v>13.1</v>
      </c>
    </row>
    <row r="67" spans="8:13" x14ac:dyDescent="0.25">
      <c r="H67" s="17">
        <v>2018</v>
      </c>
      <c r="I67" s="18">
        <v>43405</v>
      </c>
      <c r="J67" s="238">
        <v>8.1</v>
      </c>
      <c r="K67" s="238">
        <v>61.7</v>
      </c>
      <c r="L67" s="238">
        <v>38</v>
      </c>
      <c r="M67" s="238">
        <v>10</v>
      </c>
    </row>
    <row r="68" spans="8:13" x14ac:dyDescent="0.25">
      <c r="H68" s="17">
        <v>2018</v>
      </c>
      <c r="I68" s="18">
        <v>43435</v>
      </c>
      <c r="J68" s="238">
        <v>3.4</v>
      </c>
      <c r="K68" s="238">
        <v>72.8</v>
      </c>
      <c r="L68" s="238">
        <v>31.8</v>
      </c>
      <c r="M68" s="238">
        <v>9.3000000000000007</v>
      </c>
    </row>
    <row r="69" spans="8:13" x14ac:dyDescent="0.25">
      <c r="H69" s="17">
        <v>2019</v>
      </c>
      <c r="I69" s="18">
        <v>43466</v>
      </c>
      <c r="J69" s="238">
        <v>3.4</v>
      </c>
      <c r="K69" s="238">
        <v>67.2</v>
      </c>
      <c r="L69" s="238">
        <v>36.1</v>
      </c>
      <c r="M69" s="238">
        <v>10.9</v>
      </c>
    </row>
    <row r="70" spans="8:13" x14ac:dyDescent="0.25">
      <c r="H70" s="17">
        <v>2019</v>
      </c>
      <c r="I70" s="18">
        <v>43497</v>
      </c>
      <c r="J70" s="238">
        <v>4.2</v>
      </c>
      <c r="K70" s="238">
        <v>76.7</v>
      </c>
      <c r="L70" s="238">
        <v>36.299999999999997</v>
      </c>
      <c r="M70" s="238">
        <v>5.4</v>
      </c>
    </row>
    <row r="71" spans="8:13" x14ac:dyDescent="0.25">
      <c r="H71" s="17">
        <v>2019</v>
      </c>
      <c r="I71" s="18">
        <v>43525</v>
      </c>
      <c r="J71" s="238">
        <v>4.3</v>
      </c>
      <c r="K71" s="238">
        <v>81.099999999999994</v>
      </c>
      <c r="L71" s="238">
        <v>30</v>
      </c>
      <c r="M71" s="238">
        <v>14</v>
      </c>
    </row>
    <row r="72" spans="8:13" x14ac:dyDescent="0.25">
      <c r="H72" s="17">
        <v>2019</v>
      </c>
      <c r="I72" s="18">
        <v>43556</v>
      </c>
      <c r="J72" s="238">
        <v>5.5</v>
      </c>
      <c r="K72" s="238">
        <v>70.599999999999994</v>
      </c>
      <c r="L72" s="238">
        <v>29.8</v>
      </c>
      <c r="M72" s="238">
        <v>8.6999999999999993</v>
      </c>
    </row>
    <row r="73" spans="8:13" x14ac:dyDescent="0.25">
      <c r="H73" s="17">
        <v>2019</v>
      </c>
      <c r="I73" s="18">
        <v>43586</v>
      </c>
      <c r="J73" s="238">
        <v>18.2</v>
      </c>
      <c r="K73" s="238">
        <v>62.5</v>
      </c>
      <c r="L73" s="238">
        <v>25</v>
      </c>
      <c r="M73" s="238">
        <v>6.3</v>
      </c>
    </row>
    <row r="74" spans="8:13" x14ac:dyDescent="0.25">
      <c r="H74" s="17">
        <v>2019</v>
      </c>
      <c r="I74" s="18">
        <v>43617</v>
      </c>
      <c r="J74" s="238">
        <v>9</v>
      </c>
      <c r="K74" s="238">
        <v>68.5</v>
      </c>
      <c r="L74" s="238">
        <v>24.9</v>
      </c>
      <c r="M74" s="238">
        <v>12.4</v>
      </c>
    </row>
    <row r="75" spans="8:13" x14ac:dyDescent="0.25">
      <c r="H75" s="17">
        <v>2019</v>
      </c>
      <c r="I75" s="18">
        <v>43647</v>
      </c>
      <c r="J75" s="238">
        <v>8.3000000000000007</v>
      </c>
      <c r="K75" s="238">
        <v>67</v>
      </c>
      <c r="L75" s="238">
        <v>28.7</v>
      </c>
      <c r="M75" s="238">
        <v>19.8</v>
      </c>
    </row>
    <row r="76" spans="8:13" x14ac:dyDescent="0.25">
      <c r="H76" s="17">
        <v>2019</v>
      </c>
      <c r="I76" s="18">
        <v>43678</v>
      </c>
      <c r="J76" s="238">
        <v>10.3</v>
      </c>
      <c r="K76" s="238">
        <v>57.4</v>
      </c>
      <c r="L76" s="238">
        <v>22.9</v>
      </c>
      <c r="M76" s="238">
        <v>21</v>
      </c>
    </row>
    <row r="77" spans="8:13" x14ac:dyDescent="0.25">
      <c r="H77" s="17">
        <v>2019</v>
      </c>
      <c r="I77" s="18">
        <v>43709</v>
      </c>
      <c r="J77" s="238">
        <v>14.1</v>
      </c>
      <c r="K77" s="238">
        <v>70.7</v>
      </c>
      <c r="L77" s="238">
        <v>19.2</v>
      </c>
      <c r="M77" s="238">
        <v>18.8</v>
      </c>
    </row>
    <row r="78" spans="8:13" x14ac:dyDescent="0.25">
      <c r="H78" s="17">
        <v>2019</v>
      </c>
      <c r="I78" s="18">
        <v>43739</v>
      </c>
      <c r="J78" s="238">
        <v>8.1999999999999993</v>
      </c>
      <c r="K78" s="238">
        <v>57.8</v>
      </c>
      <c r="L78" s="238">
        <v>23.9</v>
      </c>
      <c r="M78" s="238">
        <v>14.6</v>
      </c>
    </row>
    <row r="79" spans="8:13" x14ac:dyDescent="0.25">
      <c r="H79" s="17">
        <v>2019</v>
      </c>
      <c r="I79" s="18">
        <v>43770</v>
      </c>
      <c r="J79" s="238">
        <v>10.7</v>
      </c>
      <c r="K79" s="238">
        <v>58.8</v>
      </c>
      <c r="L79" s="238">
        <v>22.3</v>
      </c>
      <c r="M79" s="238">
        <v>19.399999999999999</v>
      </c>
    </row>
    <row r="80" spans="8:13" x14ac:dyDescent="0.25">
      <c r="H80" s="17">
        <v>2019</v>
      </c>
      <c r="I80" s="18">
        <v>43800</v>
      </c>
      <c r="J80" s="238">
        <v>16.7</v>
      </c>
      <c r="K80" s="238">
        <v>71.2</v>
      </c>
      <c r="L80" s="238">
        <v>12.4</v>
      </c>
      <c r="M80" s="238">
        <v>19.5</v>
      </c>
    </row>
    <row r="81" spans="8:13" x14ac:dyDescent="0.25">
      <c r="H81" s="17">
        <v>2020</v>
      </c>
      <c r="I81" s="18">
        <v>43831</v>
      </c>
      <c r="J81" s="238">
        <v>10.6</v>
      </c>
      <c r="K81" s="238">
        <v>63.8</v>
      </c>
      <c r="L81" s="238">
        <v>15</v>
      </c>
      <c r="M81" s="238">
        <v>17</v>
      </c>
    </row>
    <row r="82" spans="8:13" x14ac:dyDescent="0.25">
      <c r="H82" s="17">
        <v>2020</v>
      </c>
      <c r="I82" s="18">
        <v>43862</v>
      </c>
      <c r="J82" s="238">
        <v>10.7</v>
      </c>
      <c r="K82" s="238">
        <v>70.5</v>
      </c>
      <c r="L82" s="238">
        <v>16.3</v>
      </c>
      <c r="M82" s="238">
        <v>17.8</v>
      </c>
    </row>
    <row r="83" spans="8:13" x14ac:dyDescent="0.25">
      <c r="H83" s="17">
        <v>2020</v>
      </c>
      <c r="I83" s="18">
        <v>43891</v>
      </c>
      <c r="J83" s="238">
        <v>17</v>
      </c>
      <c r="K83" s="238">
        <v>75.400000000000006</v>
      </c>
      <c r="L83" s="238">
        <v>15.9</v>
      </c>
      <c r="M83" s="238">
        <v>19.399999999999999</v>
      </c>
    </row>
    <row r="84" spans="8:13" x14ac:dyDescent="0.25">
      <c r="H84" s="17">
        <v>2020</v>
      </c>
      <c r="I84" s="18">
        <v>43922</v>
      </c>
      <c r="J84" s="238">
        <v>39</v>
      </c>
      <c r="K84" s="238">
        <v>13.9</v>
      </c>
      <c r="L84" s="238">
        <v>23.6</v>
      </c>
      <c r="M84" s="238">
        <v>17.8</v>
      </c>
    </row>
    <row r="85" spans="8:13" x14ac:dyDescent="0.25">
      <c r="H85" s="17">
        <v>2020</v>
      </c>
      <c r="I85" s="18">
        <v>43952</v>
      </c>
      <c r="J85" s="238">
        <v>36.799999999999997</v>
      </c>
      <c r="K85" s="238">
        <v>31.1</v>
      </c>
      <c r="L85" s="238">
        <v>17.899999999999999</v>
      </c>
      <c r="M85" s="238">
        <v>29.9</v>
      </c>
    </row>
    <row r="86" spans="8:13" x14ac:dyDescent="0.25">
      <c r="H86" s="17">
        <v>2020</v>
      </c>
      <c r="I86" s="18">
        <v>43983</v>
      </c>
      <c r="J86" s="238">
        <v>44.1</v>
      </c>
      <c r="K86" s="238">
        <v>38.6</v>
      </c>
      <c r="L86" s="238">
        <v>8.5</v>
      </c>
      <c r="M86" s="238">
        <v>23.6</v>
      </c>
    </row>
    <row r="87" spans="8:13" x14ac:dyDescent="0.25">
      <c r="H87" s="17">
        <v>2020</v>
      </c>
      <c r="I87" s="18">
        <v>44013</v>
      </c>
      <c r="J87" s="238">
        <v>39.1</v>
      </c>
      <c r="K87" s="238">
        <v>36.700000000000003</v>
      </c>
      <c r="L87" s="238">
        <v>10.5</v>
      </c>
      <c r="M87" s="238">
        <v>27.5</v>
      </c>
    </row>
    <row r="88" spans="8:13" x14ac:dyDescent="0.25">
      <c r="H88" s="17">
        <v>2020</v>
      </c>
      <c r="I88" s="18">
        <v>44044</v>
      </c>
      <c r="J88" s="238">
        <v>39.1</v>
      </c>
      <c r="K88" s="238">
        <v>36.200000000000003</v>
      </c>
      <c r="L88" s="238">
        <v>10.9</v>
      </c>
      <c r="M88" s="238">
        <v>21.3</v>
      </c>
    </row>
    <row r="89" spans="8:13" x14ac:dyDescent="0.25">
      <c r="H89" s="17">
        <v>2020</v>
      </c>
      <c r="I89" s="18">
        <v>44075</v>
      </c>
      <c r="J89" s="238">
        <v>34.5</v>
      </c>
      <c r="K89" s="238">
        <v>34.4</v>
      </c>
      <c r="L89" s="238">
        <v>12.4</v>
      </c>
      <c r="M89" s="238">
        <v>22</v>
      </c>
    </row>
    <row r="90" spans="8:13" x14ac:dyDescent="0.25">
      <c r="H90" s="17">
        <v>2020</v>
      </c>
      <c r="I90" s="18">
        <v>44105</v>
      </c>
      <c r="J90" s="238">
        <v>47</v>
      </c>
      <c r="K90" s="238">
        <v>38</v>
      </c>
      <c r="L90" s="238">
        <v>14</v>
      </c>
      <c r="M90" s="238">
        <v>19.5</v>
      </c>
    </row>
    <row r="91" spans="8:13" x14ac:dyDescent="0.25">
      <c r="H91" s="17">
        <v>2020</v>
      </c>
      <c r="I91" s="18">
        <v>44136</v>
      </c>
      <c r="J91" s="238">
        <v>36.6</v>
      </c>
      <c r="K91" s="238">
        <v>40.9</v>
      </c>
      <c r="L91" s="238">
        <v>11.6</v>
      </c>
      <c r="M91" s="238">
        <v>22.2</v>
      </c>
    </row>
    <row r="92" spans="8:13" x14ac:dyDescent="0.25">
      <c r="H92" s="17">
        <v>2020</v>
      </c>
      <c r="I92" s="18">
        <v>44166</v>
      </c>
      <c r="J92" s="238">
        <v>31.4</v>
      </c>
      <c r="K92" s="238">
        <v>31.1</v>
      </c>
      <c r="L92" s="238">
        <v>6.8</v>
      </c>
      <c r="M92" s="238">
        <v>21.7</v>
      </c>
    </row>
    <row r="93" spans="8:13" x14ac:dyDescent="0.25">
      <c r="H93" s="17">
        <v>2021</v>
      </c>
      <c r="I93" s="18">
        <v>44197</v>
      </c>
      <c r="J93" s="238">
        <v>32.5</v>
      </c>
      <c r="K93" s="238">
        <v>43.8</v>
      </c>
      <c r="L93" s="238">
        <v>9.8000000000000007</v>
      </c>
      <c r="M93" s="238">
        <v>19.3</v>
      </c>
    </row>
    <row r="94" spans="8:13" x14ac:dyDescent="0.25">
      <c r="H94" s="17">
        <v>2021</v>
      </c>
      <c r="I94" s="18">
        <v>44228</v>
      </c>
      <c r="J94" s="238">
        <v>32.6</v>
      </c>
      <c r="K94" s="238">
        <v>43.6</v>
      </c>
      <c r="L94" s="238">
        <v>15.2</v>
      </c>
      <c r="M94" s="238">
        <v>18.399999999999999</v>
      </c>
    </row>
    <row r="95" spans="8:13" x14ac:dyDescent="0.25">
      <c r="H95" s="17">
        <v>2021</v>
      </c>
      <c r="I95" s="18">
        <v>44256</v>
      </c>
      <c r="J95" s="238">
        <v>27.5</v>
      </c>
      <c r="K95" s="238">
        <v>48.8</v>
      </c>
      <c r="L95" s="238">
        <v>16.2</v>
      </c>
      <c r="M95" s="238">
        <v>17</v>
      </c>
    </row>
    <row r="96" spans="8:13" x14ac:dyDescent="0.25">
      <c r="H96" s="17">
        <v>2021</v>
      </c>
      <c r="I96" s="18">
        <v>44287</v>
      </c>
      <c r="J96" s="238">
        <v>23.3</v>
      </c>
      <c r="K96" s="238">
        <v>43.4</v>
      </c>
      <c r="L96" s="238">
        <v>22.5</v>
      </c>
      <c r="M96" s="238">
        <v>21.1</v>
      </c>
    </row>
    <row r="97" spans="8:13" x14ac:dyDescent="0.25">
      <c r="H97" s="17">
        <v>2021</v>
      </c>
      <c r="I97" s="18">
        <v>44317</v>
      </c>
      <c r="J97" s="238">
        <v>18.399999999999999</v>
      </c>
      <c r="K97" s="238">
        <v>44.6</v>
      </c>
      <c r="L97" s="238">
        <v>25.5</v>
      </c>
      <c r="M97" s="238">
        <v>21.6</v>
      </c>
    </row>
    <row r="98" spans="8:13" x14ac:dyDescent="0.25">
      <c r="H98" s="17">
        <v>2021</v>
      </c>
      <c r="I98" s="18">
        <v>44348</v>
      </c>
      <c r="J98" s="238">
        <v>17</v>
      </c>
      <c r="K98" s="238">
        <v>37.9</v>
      </c>
      <c r="L98" s="238">
        <v>32.6</v>
      </c>
      <c r="M98" s="238">
        <v>19.8</v>
      </c>
    </row>
    <row r="99" spans="8:13" x14ac:dyDescent="0.25">
      <c r="H99" s="17">
        <v>2021</v>
      </c>
      <c r="I99" s="18">
        <v>44378</v>
      </c>
      <c r="J99" s="238">
        <v>21.8</v>
      </c>
      <c r="K99" s="238">
        <v>35.700000000000003</v>
      </c>
      <c r="L99" s="238">
        <v>44.1</v>
      </c>
      <c r="M99" s="238">
        <v>19.600000000000001</v>
      </c>
    </row>
    <row r="100" spans="8:13" x14ac:dyDescent="0.25">
      <c r="H100" s="17">
        <v>2021</v>
      </c>
      <c r="I100" s="18">
        <v>44409</v>
      </c>
      <c r="J100" s="238">
        <v>17.7</v>
      </c>
      <c r="K100" s="238">
        <v>44.7</v>
      </c>
      <c r="L100" s="238">
        <v>39.799999999999997</v>
      </c>
      <c r="M100" s="238">
        <v>20.399999999999999</v>
      </c>
    </row>
    <row r="101" spans="8:13" x14ac:dyDescent="0.25">
      <c r="H101" s="17">
        <v>2021</v>
      </c>
      <c r="I101" s="18">
        <v>44440</v>
      </c>
      <c r="J101" s="238">
        <v>21.3</v>
      </c>
      <c r="K101" s="238">
        <v>41.8</v>
      </c>
      <c r="L101" s="238">
        <v>31.2</v>
      </c>
      <c r="M101" s="238">
        <v>13.3</v>
      </c>
    </row>
    <row r="102" spans="8:13" x14ac:dyDescent="0.25">
      <c r="H102" s="17">
        <v>2021</v>
      </c>
      <c r="I102" s="18">
        <v>44470</v>
      </c>
      <c r="J102" s="238">
        <v>21.3</v>
      </c>
      <c r="K102" s="238">
        <v>43.3</v>
      </c>
      <c r="L102" s="238">
        <v>31.3</v>
      </c>
      <c r="M102" s="238">
        <v>21.5</v>
      </c>
    </row>
    <row r="103" spans="8:13" x14ac:dyDescent="0.25">
      <c r="H103" s="17">
        <v>2021</v>
      </c>
      <c r="I103" s="18">
        <v>44501</v>
      </c>
      <c r="J103" s="238">
        <v>12.5</v>
      </c>
      <c r="K103" s="238">
        <v>50.2</v>
      </c>
      <c r="L103" s="238">
        <v>38.700000000000003</v>
      </c>
      <c r="M103" s="238">
        <v>22.6</v>
      </c>
    </row>
    <row r="104" spans="8:13" x14ac:dyDescent="0.25">
      <c r="H104" s="17">
        <v>2021</v>
      </c>
      <c r="I104" s="18">
        <v>44531</v>
      </c>
      <c r="J104" s="238">
        <v>19.5</v>
      </c>
      <c r="K104" s="238">
        <v>57.9</v>
      </c>
      <c r="L104" s="238">
        <v>31.6</v>
      </c>
      <c r="M104" s="238">
        <v>26.6</v>
      </c>
    </row>
    <row r="105" spans="8:13" x14ac:dyDescent="0.25">
      <c r="H105" s="17">
        <v>2022</v>
      </c>
      <c r="I105" s="18">
        <v>44562</v>
      </c>
      <c r="J105" s="238">
        <v>19.8</v>
      </c>
      <c r="K105" s="238">
        <v>51.6</v>
      </c>
      <c r="L105" s="238">
        <v>20.8</v>
      </c>
      <c r="M105" s="238">
        <v>23.4</v>
      </c>
    </row>
    <row r="106" spans="8:13" x14ac:dyDescent="0.25">
      <c r="H106" s="17">
        <v>2022</v>
      </c>
      <c r="I106" s="18">
        <v>44593</v>
      </c>
      <c r="J106" s="238">
        <v>15.1</v>
      </c>
      <c r="K106" s="238">
        <v>52.2</v>
      </c>
      <c r="L106" s="238">
        <v>30.6</v>
      </c>
      <c r="M106" s="238">
        <v>26.7</v>
      </c>
    </row>
    <row r="107" spans="8:13" x14ac:dyDescent="0.25">
      <c r="H107" s="17">
        <v>2022</v>
      </c>
      <c r="I107" s="18">
        <v>44621</v>
      </c>
      <c r="J107" s="238">
        <v>15</v>
      </c>
      <c r="K107" s="238">
        <v>46.3</v>
      </c>
      <c r="L107" s="238">
        <v>37.200000000000003</v>
      </c>
      <c r="M107" s="238">
        <v>16.100000000000001</v>
      </c>
    </row>
    <row r="108" spans="8:13" x14ac:dyDescent="0.25">
      <c r="H108" s="17">
        <v>2022</v>
      </c>
      <c r="I108" s="18">
        <v>44652</v>
      </c>
      <c r="J108" s="238">
        <v>19.7</v>
      </c>
      <c r="K108" s="238">
        <v>44.9</v>
      </c>
      <c r="L108" s="238">
        <v>34.4</v>
      </c>
      <c r="M108" s="238">
        <v>26.3</v>
      </c>
    </row>
    <row r="109" spans="8:13" x14ac:dyDescent="0.25">
      <c r="H109" s="17">
        <v>2022</v>
      </c>
      <c r="I109" s="18">
        <v>44682</v>
      </c>
      <c r="J109" s="238">
        <v>12.3</v>
      </c>
      <c r="K109" s="238">
        <v>37.6</v>
      </c>
      <c r="L109" s="238">
        <v>31.5</v>
      </c>
      <c r="M109" s="238">
        <v>23</v>
      </c>
    </row>
    <row r="110" spans="8:13" x14ac:dyDescent="0.25">
      <c r="H110" s="17">
        <v>2022</v>
      </c>
      <c r="I110" s="18">
        <v>44713</v>
      </c>
      <c r="J110" s="238">
        <v>20.2</v>
      </c>
      <c r="K110" s="238">
        <v>42.3</v>
      </c>
      <c r="L110" s="238">
        <v>36.299999999999997</v>
      </c>
      <c r="M110" s="238">
        <v>9.9</v>
      </c>
    </row>
    <row r="111" spans="8:13" x14ac:dyDescent="0.25">
      <c r="H111" s="17">
        <v>2022</v>
      </c>
      <c r="I111" s="18">
        <v>44743</v>
      </c>
      <c r="J111" s="238">
        <v>15.9</v>
      </c>
      <c r="K111" s="238">
        <v>47.3</v>
      </c>
      <c r="L111" s="238">
        <v>29.3</v>
      </c>
      <c r="M111" s="238">
        <v>15.4</v>
      </c>
    </row>
    <row r="112" spans="8:13" x14ac:dyDescent="0.25">
      <c r="H112" s="17">
        <v>2022</v>
      </c>
      <c r="I112" s="18">
        <v>44774</v>
      </c>
      <c r="J112" s="238">
        <v>25.5</v>
      </c>
      <c r="K112" s="238">
        <v>38.1</v>
      </c>
      <c r="L112" s="238">
        <v>25.4</v>
      </c>
      <c r="M112" s="238">
        <v>17.899999999999999</v>
      </c>
    </row>
    <row r="113" spans="8:13" x14ac:dyDescent="0.25">
      <c r="H113" s="17">
        <v>2022</v>
      </c>
      <c r="I113" s="18">
        <v>44805</v>
      </c>
      <c r="J113" s="238">
        <v>30</v>
      </c>
      <c r="K113" s="238">
        <v>33.5</v>
      </c>
      <c r="L113" s="238">
        <v>21</v>
      </c>
      <c r="M113" s="238">
        <v>19.3</v>
      </c>
    </row>
    <row r="114" spans="8:13" x14ac:dyDescent="0.25">
      <c r="H114" s="17">
        <v>2022</v>
      </c>
      <c r="I114" s="18">
        <v>44835</v>
      </c>
      <c r="J114" s="238">
        <v>29.6</v>
      </c>
      <c r="K114" s="238">
        <v>30.8</v>
      </c>
      <c r="L114" s="238">
        <v>24.9</v>
      </c>
      <c r="M114" s="238">
        <v>20.9</v>
      </c>
    </row>
    <row r="115" spans="8:13" x14ac:dyDescent="0.25">
      <c r="H115" s="17">
        <v>2022</v>
      </c>
      <c r="I115" s="18">
        <v>44866</v>
      </c>
      <c r="J115" s="238">
        <v>41.2</v>
      </c>
      <c r="K115" s="238">
        <v>31.7</v>
      </c>
      <c r="L115" s="238">
        <v>23.6</v>
      </c>
      <c r="M115" s="238">
        <v>19</v>
      </c>
    </row>
    <row r="116" spans="8:13" x14ac:dyDescent="0.25">
      <c r="H116" s="17">
        <v>2022</v>
      </c>
      <c r="I116" s="18">
        <v>44896</v>
      </c>
      <c r="J116" s="238">
        <v>40.6</v>
      </c>
      <c r="K116" s="238">
        <v>27.7</v>
      </c>
      <c r="L116" s="238">
        <v>23</v>
      </c>
      <c r="M116" s="238">
        <v>24.7</v>
      </c>
    </row>
    <row r="117" spans="8:13" x14ac:dyDescent="0.25">
      <c r="H117" s="17">
        <v>2023</v>
      </c>
      <c r="I117" s="18">
        <v>44927</v>
      </c>
      <c r="J117" s="238">
        <v>32.299999999999997</v>
      </c>
      <c r="K117" s="238">
        <v>32.6</v>
      </c>
      <c r="L117" s="238">
        <v>14.6</v>
      </c>
      <c r="M117" s="238">
        <v>16</v>
      </c>
    </row>
    <row r="118" spans="8:13" x14ac:dyDescent="0.25">
      <c r="H118" s="17">
        <v>2023</v>
      </c>
      <c r="I118" s="18">
        <v>44958</v>
      </c>
      <c r="J118" s="238">
        <v>42.4</v>
      </c>
      <c r="K118" s="238">
        <v>38</v>
      </c>
      <c r="L118" s="238">
        <v>18.100000000000001</v>
      </c>
      <c r="M118" s="238">
        <v>21.5</v>
      </c>
    </row>
    <row r="119" spans="8:13" x14ac:dyDescent="0.25">
      <c r="H119" s="17">
        <v>2023</v>
      </c>
      <c r="I119" s="18">
        <v>44986</v>
      </c>
      <c r="J119" s="238">
        <v>32.200000000000003</v>
      </c>
      <c r="K119" s="238">
        <v>36.6</v>
      </c>
      <c r="L119" s="238">
        <v>12.6</v>
      </c>
      <c r="M119" s="238">
        <v>16.399999999999999</v>
      </c>
    </row>
    <row r="120" spans="8:13" x14ac:dyDescent="0.25">
      <c r="H120" s="17">
        <v>2023</v>
      </c>
      <c r="I120" s="18">
        <v>45017</v>
      </c>
      <c r="J120" s="238">
        <v>41.3</v>
      </c>
      <c r="K120" s="238">
        <v>30.2</v>
      </c>
      <c r="L120" s="238">
        <v>10.9</v>
      </c>
      <c r="M120" s="238">
        <v>14.4</v>
      </c>
    </row>
    <row r="121" spans="8:13" x14ac:dyDescent="0.25">
      <c r="H121" s="17">
        <v>2023</v>
      </c>
      <c r="I121" s="18">
        <v>45047</v>
      </c>
      <c r="J121" s="238">
        <v>39.4</v>
      </c>
      <c r="K121" s="238">
        <v>33.5</v>
      </c>
      <c r="L121" s="238">
        <v>10.1</v>
      </c>
      <c r="M121" s="238">
        <v>20.8</v>
      </c>
    </row>
    <row r="122" spans="8:13" x14ac:dyDescent="0.25">
      <c r="H122" s="17">
        <v>2023</v>
      </c>
      <c r="I122" s="18">
        <v>45078</v>
      </c>
      <c r="J122" s="238">
        <v>45.3</v>
      </c>
      <c r="K122" s="238">
        <v>28.2</v>
      </c>
      <c r="L122" s="238">
        <v>4.5</v>
      </c>
      <c r="M122" s="238">
        <v>16.3</v>
      </c>
    </row>
    <row r="123" spans="8:13" x14ac:dyDescent="0.25">
      <c r="H123" s="17">
        <v>2023</v>
      </c>
      <c r="I123" s="18">
        <v>45108</v>
      </c>
      <c r="J123" s="238">
        <v>39.1</v>
      </c>
      <c r="K123" s="238">
        <v>28.2</v>
      </c>
      <c r="L123" s="238">
        <v>5</v>
      </c>
      <c r="M123" s="238">
        <v>15.4</v>
      </c>
    </row>
    <row r="124" spans="8:13" x14ac:dyDescent="0.25">
      <c r="H124" s="17">
        <v>2023</v>
      </c>
      <c r="I124" s="18">
        <v>45139</v>
      </c>
      <c r="J124" s="238">
        <v>52.6</v>
      </c>
      <c r="K124" s="238">
        <v>26.9</v>
      </c>
      <c r="L124" s="238">
        <v>8.6999999999999993</v>
      </c>
      <c r="M124" s="238">
        <v>18.3</v>
      </c>
    </row>
    <row r="125" spans="8:13" x14ac:dyDescent="0.25">
      <c r="H125" s="17">
        <v>2023</v>
      </c>
      <c r="I125" s="18">
        <v>45170</v>
      </c>
      <c r="J125" s="238">
        <v>47</v>
      </c>
      <c r="K125" s="238">
        <v>31.8</v>
      </c>
      <c r="L125" s="238">
        <v>3.2</v>
      </c>
      <c r="M125" s="238">
        <v>19.399999999999999</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sheetPr>
    <tabColor theme="5" tint="0.79998168889431442"/>
  </sheetPr>
  <dimension ref="A1:J155"/>
  <sheetViews>
    <sheetView zoomScale="75" zoomScaleNormal="75" workbookViewId="0"/>
  </sheetViews>
  <sheetFormatPr defaultColWidth="9.140625" defaultRowHeight="16.5" x14ac:dyDescent="0.3"/>
  <cols>
    <col min="1" max="1" width="13.7109375" style="34" bestFit="1" customWidth="1"/>
    <col min="2" max="2" width="83.7109375" style="34" bestFit="1" customWidth="1"/>
    <col min="3" max="3" width="9.140625" style="34"/>
    <col min="4" max="4" width="9.28515625" style="35" bestFit="1" customWidth="1"/>
    <col min="5" max="5" width="11.28515625" style="35" bestFit="1" customWidth="1"/>
    <col min="6" max="6" width="17" style="35" customWidth="1"/>
    <col min="7" max="7" width="16.5703125" style="35" customWidth="1"/>
    <col min="8" max="8" width="12.28515625" style="35" customWidth="1"/>
    <col min="9" max="9" width="9.28515625" style="35" bestFit="1" customWidth="1"/>
    <col min="10" max="10" width="12.140625" style="35" customWidth="1"/>
    <col min="11" max="16384" width="9.140625" style="34"/>
  </cols>
  <sheetData>
    <row r="1" spans="1:10" x14ac:dyDescent="0.3">
      <c r="A1" s="32" t="s">
        <v>2</v>
      </c>
      <c r="B1" s="33" t="s">
        <v>406</v>
      </c>
      <c r="C1" s="165" t="s">
        <v>449</v>
      </c>
    </row>
    <row r="2" spans="1:10" x14ac:dyDescent="0.3">
      <c r="A2" s="32" t="s">
        <v>3</v>
      </c>
      <c r="B2" s="33" t="s">
        <v>112</v>
      </c>
    </row>
    <row r="3" spans="1:10" x14ac:dyDescent="0.3">
      <c r="A3" s="26" t="s">
        <v>4</v>
      </c>
      <c r="B3" s="26" t="s">
        <v>27</v>
      </c>
    </row>
    <row r="4" spans="1:10" x14ac:dyDescent="0.3">
      <c r="A4" s="26" t="s">
        <v>5</v>
      </c>
      <c r="B4" s="26" t="s">
        <v>40</v>
      </c>
    </row>
    <row r="5" spans="1:10" x14ac:dyDescent="0.3">
      <c r="A5" s="24" t="s">
        <v>6</v>
      </c>
      <c r="B5" s="15" t="s">
        <v>505</v>
      </c>
    </row>
    <row r="6" spans="1:10" x14ac:dyDescent="0.3">
      <c r="A6" s="24" t="s">
        <v>7</v>
      </c>
      <c r="B6" s="3" t="s">
        <v>545</v>
      </c>
    </row>
    <row r="10" spans="1:10" ht="31.5" x14ac:dyDescent="0.3">
      <c r="F10" s="36" t="s">
        <v>10</v>
      </c>
      <c r="G10" s="36" t="s">
        <v>17</v>
      </c>
      <c r="H10" s="36" t="s">
        <v>26</v>
      </c>
      <c r="I10" s="36" t="s">
        <v>15</v>
      </c>
      <c r="J10" s="36" t="s">
        <v>16</v>
      </c>
    </row>
    <row r="11" spans="1:10" ht="31.5" x14ac:dyDescent="0.3">
      <c r="F11" s="36" t="s">
        <v>0</v>
      </c>
      <c r="G11" s="36" t="s">
        <v>13</v>
      </c>
      <c r="H11" s="36" t="s">
        <v>25</v>
      </c>
      <c r="I11" s="36" t="s">
        <v>14</v>
      </c>
      <c r="J11" s="36" t="s">
        <v>19</v>
      </c>
    </row>
    <row r="12" spans="1:10" x14ac:dyDescent="0.3">
      <c r="D12" s="35">
        <v>2001</v>
      </c>
      <c r="E12" s="37">
        <v>36981</v>
      </c>
      <c r="F12" s="38">
        <v>79.31895826885868</v>
      </c>
      <c r="G12" s="38">
        <v>99.387703998122646</v>
      </c>
      <c r="H12" s="38">
        <v>66.41076873176651</v>
      </c>
      <c r="I12" s="38">
        <v>92.743096268273007</v>
      </c>
      <c r="J12" s="38">
        <v>133.90304302936553</v>
      </c>
    </row>
    <row r="13" spans="1:10" x14ac:dyDescent="0.3">
      <c r="E13" s="37">
        <v>37072</v>
      </c>
      <c r="F13" s="38">
        <v>79.505608130830993</v>
      </c>
      <c r="G13" s="38">
        <v>99.423783042888886</v>
      </c>
      <c r="H13" s="38">
        <v>65.526764066437011</v>
      </c>
      <c r="I13" s="38">
        <v>91.870617498569629</v>
      </c>
      <c r="J13" s="38">
        <v>127.88285261371971</v>
      </c>
    </row>
    <row r="14" spans="1:10" x14ac:dyDescent="0.3">
      <c r="E14" s="37">
        <v>37164</v>
      </c>
      <c r="F14" s="38">
        <v>79.022500353002187</v>
      </c>
      <c r="G14" s="38">
        <v>98.855233966179256</v>
      </c>
      <c r="H14" s="38">
        <v>67.443112773433697</v>
      </c>
      <c r="I14" s="38">
        <v>94.982200813786079</v>
      </c>
      <c r="J14" s="38">
        <v>118.07635525194664</v>
      </c>
    </row>
    <row r="15" spans="1:10" x14ac:dyDescent="0.3">
      <c r="E15" s="37">
        <v>37256</v>
      </c>
      <c r="F15" s="38">
        <v>78.643322772185954</v>
      </c>
      <c r="G15" s="38">
        <v>99.379810962171305</v>
      </c>
      <c r="H15" s="38">
        <v>68.497481486150008</v>
      </c>
      <c r="I15" s="38">
        <v>96.465137179346229</v>
      </c>
      <c r="J15" s="38">
        <v>108.69458880930897</v>
      </c>
    </row>
    <row r="16" spans="1:10" x14ac:dyDescent="0.3">
      <c r="D16" s="35">
        <v>2002</v>
      </c>
      <c r="E16" s="37">
        <v>37346</v>
      </c>
      <c r="F16" s="38">
        <v>77.935640580774304</v>
      </c>
      <c r="G16" s="38">
        <v>96.820199473358855</v>
      </c>
      <c r="H16" s="38">
        <v>68.637096984497603</v>
      </c>
      <c r="I16" s="38">
        <v>97.059064571158572</v>
      </c>
      <c r="J16" s="38">
        <v>109.06173133642059</v>
      </c>
    </row>
    <row r="17" spans="4:10" x14ac:dyDescent="0.3">
      <c r="E17" s="37">
        <v>37437</v>
      </c>
      <c r="F17" s="38">
        <v>76.101522753072828</v>
      </c>
      <c r="G17" s="38">
        <v>98.009063012523626</v>
      </c>
      <c r="H17" s="38">
        <v>69.639792911603166</v>
      </c>
      <c r="I17" s="38">
        <v>94.701333715809582</v>
      </c>
      <c r="J17" s="38">
        <v>101.94814475245123</v>
      </c>
    </row>
    <row r="18" spans="4:10" x14ac:dyDescent="0.3">
      <c r="E18" s="37">
        <v>37529</v>
      </c>
      <c r="F18" s="38">
        <v>73.465685627115619</v>
      </c>
      <c r="G18" s="38">
        <v>98.040300375226309</v>
      </c>
      <c r="H18" s="38">
        <v>71.260392405309261</v>
      </c>
      <c r="I18" s="38">
        <v>97.980629449492596</v>
      </c>
      <c r="J18" s="38">
        <v>97.171407294277145</v>
      </c>
    </row>
    <row r="19" spans="4:10" x14ac:dyDescent="0.3">
      <c r="E19" s="37">
        <v>37621</v>
      </c>
      <c r="F19" s="38">
        <v>71.654163031145103</v>
      </c>
      <c r="G19" s="38">
        <v>99.742950600836537</v>
      </c>
      <c r="H19" s="38">
        <v>76.496084764103955</v>
      </c>
      <c r="I19" s="38">
        <v>99.460312761262827</v>
      </c>
      <c r="J19" s="38">
        <v>100.72429402533061</v>
      </c>
    </row>
    <row r="20" spans="4:10" x14ac:dyDescent="0.3">
      <c r="D20" s="35">
        <v>2003</v>
      </c>
      <c r="E20" s="37">
        <v>37711</v>
      </c>
      <c r="F20" s="38">
        <v>72.158067722542469</v>
      </c>
      <c r="G20" s="38">
        <v>100.2142960890379</v>
      </c>
      <c r="H20" s="38">
        <v>75.541186645295184</v>
      </c>
      <c r="I20" s="38">
        <v>99.159568211748137</v>
      </c>
      <c r="J20" s="38">
        <v>105.91004519310036</v>
      </c>
    </row>
    <row r="21" spans="4:10" x14ac:dyDescent="0.3">
      <c r="E21" s="37">
        <v>37802</v>
      </c>
      <c r="F21" s="38">
        <v>72.813020146579476</v>
      </c>
      <c r="G21" s="38">
        <v>101.53711945167409</v>
      </c>
      <c r="H21" s="38">
        <v>74.666328722174541</v>
      </c>
      <c r="I21" s="38">
        <v>99.25409528291442</v>
      </c>
      <c r="J21" s="38">
        <v>122.38958518121611</v>
      </c>
    </row>
    <row r="22" spans="4:10" x14ac:dyDescent="0.3">
      <c r="E22" s="37">
        <v>37894</v>
      </c>
      <c r="F22" s="38">
        <v>76.873013326417947</v>
      </c>
      <c r="G22" s="38">
        <v>104.64086298749245</v>
      </c>
      <c r="H22" s="38">
        <v>69.607551926173159</v>
      </c>
      <c r="I22" s="38">
        <v>93.041302378430885</v>
      </c>
      <c r="J22" s="38">
        <v>121.7480510713124</v>
      </c>
    </row>
    <row r="23" spans="4:10" x14ac:dyDescent="0.3">
      <c r="E23" s="37">
        <v>37986</v>
      </c>
      <c r="F23" s="38">
        <v>80.930493852854852</v>
      </c>
      <c r="G23" s="38">
        <v>108.31735748282546</v>
      </c>
      <c r="H23" s="38">
        <v>68.663706524364926</v>
      </c>
      <c r="I23" s="38">
        <v>92.084768862460521</v>
      </c>
      <c r="J23" s="38">
        <v>124.39000687638244</v>
      </c>
    </row>
    <row r="24" spans="4:10" x14ac:dyDescent="0.3">
      <c r="D24" s="35">
        <v>2004</v>
      </c>
      <c r="E24" s="37">
        <v>38077</v>
      </c>
      <c r="F24" s="38">
        <v>84.70749340555939</v>
      </c>
      <c r="G24" s="38">
        <v>107.93046594005548</v>
      </c>
      <c r="H24" s="38">
        <v>72.6800594794299</v>
      </c>
      <c r="I24" s="38">
        <v>94.37169718001762</v>
      </c>
      <c r="J24" s="38">
        <v>124.88538009165786</v>
      </c>
    </row>
    <row r="25" spans="4:10" x14ac:dyDescent="0.3">
      <c r="E25" s="37">
        <v>38168</v>
      </c>
      <c r="F25" s="38">
        <v>88.35037818797295</v>
      </c>
      <c r="G25" s="38">
        <v>109.92663478725663</v>
      </c>
      <c r="H25" s="38">
        <v>72.677371187518801</v>
      </c>
      <c r="I25" s="38">
        <v>96.139781025921337</v>
      </c>
      <c r="J25" s="38">
        <v>124.6760797727751</v>
      </c>
    </row>
    <row r="26" spans="4:10" x14ac:dyDescent="0.3">
      <c r="E26" s="37">
        <v>38260</v>
      </c>
      <c r="F26" s="38">
        <v>93.824269619921779</v>
      </c>
      <c r="G26" s="38">
        <v>109.14035235734229</v>
      </c>
      <c r="H26" s="38">
        <v>78.576405963222669</v>
      </c>
      <c r="I26" s="38">
        <v>100.05979342517682</v>
      </c>
      <c r="J26" s="38">
        <v>129.48233973770863</v>
      </c>
    </row>
    <row r="27" spans="4:10" x14ac:dyDescent="0.3">
      <c r="E27" s="37">
        <v>38352</v>
      </c>
      <c r="F27" s="38">
        <v>92.909208872242317</v>
      </c>
      <c r="G27" s="38">
        <v>110.36587826120513</v>
      </c>
      <c r="H27" s="38">
        <v>79.163794418831628</v>
      </c>
      <c r="I27" s="38">
        <v>101.89566622337964</v>
      </c>
      <c r="J27" s="38">
        <v>140.97392135522082</v>
      </c>
    </row>
    <row r="28" spans="4:10" x14ac:dyDescent="0.3">
      <c r="D28" s="35">
        <v>2005</v>
      </c>
      <c r="E28" s="37">
        <v>38442</v>
      </c>
      <c r="F28" s="38">
        <v>93.239685483202976</v>
      </c>
      <c r="G28" s="38">
        <v>113.50914591477105</v>
      </c>
      <c r="H28" s="38">
        <v>83.322315735845322</v>
      </c>
      <c r="I28" s="38">
        <v>104.54600279413535</v>
      </c>
      <c r="J28" s="38">
        <v>141.45363643717289</v>
      </c>
    </row>
    <row r="29" spans="4:10" x14ac:dyDescent="0.3">
      <c r="E29" s="37">
        <v>38533</v>
      </c>
      <c r="F29" s="38">
        <v>94.992429124511261</v>
      </c>
      <c r="G29" s="38">
        <v>118.31787973002599</v>
      </c>
      <c r="H29" s="38">
        <v>89.375925836553904</v>
      </c>
      <c r="I29" s="38">
        <v>109.4519237333477</v>
      </c>
      <c r="J29" s="38">
        <v>147.47122780352672</v>
      </c>
    </row>
    <row r="30" spans="4:10" x14ac:dyDescent="0.3">
      <c r="E30" s="37">
        <v>38625</v>
      </c>
      <c r="F30" s="38">
        <v>94.463680290139877</v>
      </c>
      <c r="G30" s="38">
        <v>120.23789456740687</v>
      </c>
      <c r="H30" s="38">
        <v>96.621475256230127</v>
      </c>
      <c r="I30" s="38">
        <v>116.41568553450692</v>
      </c>
      <c r="J30" s="38">
        <v>157.05590003375218</v>
      </c>
    </row>
    <row r="31" spans="4:10" x14ac:dyDescent="0.3">
      <c r="E31" s="37">
        <v>38717</v>
      </c>
      <c r="F31" s="38">
        <v>95.16529647692181</v>
      </c>
      <c r="G31" s="38">
        <v>122.90806027881092</v>
      </c>
      <c r="H31" s="38">
        <v>105.21430358838711</v>
      </c>
      <c r="I31" s="38">
        <v>125.50841671181205</v>
      </c>
      <c r="J31" s="38">
        <v>162.86710518500178</v>
      </c>
    </row>
    <row r="32" spans="4:10" x14ac:dyDescent="0.3">
      <c r="D32" s="35">
        <v>2006</v>
      </c>
      <c r="E32" s="37">
        <v>38807</v>
      </c>
      <c r="F32" s="38">
        <v>93.651321686492963</v>
      </c>
      <c r="G32" s="38">
        <v>125.55055675389406</v>
      </c>
      <c r="H32" s="38">
        <v>112.65976277656557</v>
      </c>
      <c r="I32" s="38">
        <v>126.66900378024016</v>
      </c>
      <c r="J32" s="38">
        <v>166.89770661197207</v>
      </c>
    </row>
    <row r="33" spans="4:10" x14ac:dyDescent="0.3">
      <c r="E33" s="37">
        <v>38898</v>
      </c>
      <c r="F33" s="38">
        <v>92.388669754285729</v>
      </c>
      <c r="G33" s="38">
        <v>122.6776649584946</v>
      </c>
      <c r="H33" s="38">
        <v>111.21785586952709</v>
      </c>
      <c r="I33" s="38">
        <v>125.82678726279607</v>
      </c>
      <c r="J33" s="38">
        <v>164.28085712077569</v>
      </c>
    </row>
    <row r="34" spans="4:10" x14ac:dyDescent="0.3">
      <c r="E34" s="37">
        <v>38990</v>
      </c>
      <c r="F34" s="38">
        <v>91.29037347290739</v>
      </c>
      <c r="G34" s="38">
        <v>122.96687909530959</v>
      </c>
      <c r="H34" s="38">
        <v>113.7407957858055</v>
      </c>
      <c r="I34" s="38">
        <v>126.2431280562167</v>
      </c>
      <c r="J34" s="38">
        <v>169.34505188011923</v>
      </c>
    </row>
    <row r="35" spans="4:10" x14ac:dyDescent="0.3">
      <c r="E35" s="37">
        <v>39082</v>
      </c>
      <c r="F35" s="38">
        <v>90.166607792865037</v>
      </c>
      <c r="G35" s="38">
        <v>122.01225418280694</v>
      </c>
      <c r="H35" s="38">
        <v>112.36367161915609</v>
      </c>
      <c r="I35" s="38">
        <v>125.05905594366436</v>
      </c>
      <c r="J35" s="38">
        <v>168.94285523718884</v>
      </c>
    </row>
    <row r="36" spans="4:10" x14ac:dyDescent="0.3">
      <c r="D36" s="35">
        <v>2007</v>
      </c>
      <c r="E36" s="37">
        <v>39172</v>
      </c>
      <c r="F36" s="38">
        <v>97.955915645725611</v>
      </c>
      <c r="G36" s="38">
        <v>120.99454902979637</v>
      </c>
      <c r="H36" s="38">
        <v>112.32422924736116</v>
      </c>
      <c r="I36" s="38">
        <v>124.84966793753634</v>
      </c>
      <c r="J36" s="38">
        <v>168.84083056229886</v>
      </c>
    </row>
    <row r="37" spans="4:10" x14ac:dyDescent="0.3">
      <c r="E37" s="37">
        <v>39263</v>
      </c>
      <c r="F37" s="38">
        <v>103.62672302163541</v>
      </c>
      <c r="G37" s="38">
        <v>121.89577052890917</v>
      </c>
      <c r="H37" s="38">
        <v>110.70757607731292</v>
      </c>
      <c r="I37" s="38">
        <v>125.26467921865768</v>
      </c>
      <c r="J37" s="38">
        <v>164.47753141977677</v>
      </c>
    </row>
    <row r="38" spans="4:10" x14ac:dyDescent="0.3">
      <c r="E38" s="37">
        <v>39355</v>
      </c>
      <c r="F38" s="38">
        <v>108.15138961613887</v>
      </c>
      <c r="G38" s="38">
        <v>120.33627309648031</v>
      </c>
      <c r="H38" s="38">
        <v>104.93827327037718</v>
      </c>
      <c r="I38" s="38">
        <v>119.87897976585114</v>
      </c>
      <c r="J38" s="38">
        <v>163.74107523732005</v>
      </c>
    </row>
    <row r="39" spans="4:10" x14ac:dyDescent="0.3">
      <c r="E39" s="37">
        <v>39447</v>
      </c>
      <c r="F39" s="38">
        <v>112.39587529645155</v>
      </c>
      <c r="G39" s="38">
        <v>117.64002603779932</v>
      </c>
      <c r="H39" s="38">
        <v>112.39953380042704</v>
      </c>
      <c r="I39" s="38">
        <v>122.7591780826524</v>
      </c>
      <c r="J39" s="38">
        <v>150.70482434505695</v>
      </c>
    </row>
    <row r="40" spans="4:10" x14ac:dyDescent="0.3">
      <c r="D40" s="35">
        <v>2008</v>
      </c>
      <c r="E40" s="37">
        <v>39538</v>
      </c>
      <c r="F40" s="38">
        <v>110.19062025672811</v>
      </c>
      <c r="G40" s="38">
        <v>121.78065576411596</v>
      </c>
      <c r="H40" s="38">
        <v>108.75316646902763</v>
      </c>
      <c r="I40" s="38">
        <v>123.17376880390168</v>
      </c>
      <c r="J40" s="38">
        <v>153.96522983294432</v>
      </c>
    </row>
    <row r="41" spans="4:10" x14ac:dyDescent="0.3">
      <c r="E41" s="37">
        <v>39629</v>
      </c>
      <c r="F41" s="38">
        <v>109.55001974148574</v>
      </c>
      <c r="G41" s="38">
        <v>126.39065008213272</v>
      </c>
      <c r="H41" s="38">
        <v>110.01054228508679</v>
      </c>
      <c r="I41" s="38">
        <v>121.79977413432144</v>
      </c>
      <c r="J41" s="38">
        <v>161.23146447361376</v>
      </c>
    </row>
    <row r="42" spans="4:10" x14ac:dyDescent="0.3">
      <c r="E42" s="37">
        <v>39721</v>
      </c>
      <c r="F42" s="38">
        <v>109.09850508565845</v>
      </c>
      <c r="G42" s="38">
        <v>130.1198540035887</v>
      </c>
      <c r="H42" s="38">
        <v>106.53887693846706</v>
      </c>
      <c r="I42" s="38">
        <v>119.01548766765484</v>
      </c>
      <c r="J42" s="38">
        <v>154.94292087055751</v>
      </c>
    </row>
    <row r="43" spans="4:10" x14ac:dyDescent="0.3">
      <c r="E43" s="37">
        <v>39813</v>
      </c>
      <c r="F43" s="38">
        <v>108.34405468967608</v>
      </c>
      <c r="G43" s="38">
        <v>128.16047754696604</v>
      </c>
      <c r="H43" s="38">
        <v>105.65909733002709</v>
      </c>
      <c r="I43" s="38">
        <v>116.15732241352468</v>
      </c>
      <c r="J43" s="38">
        <v>153.49714801349384</v>
      </c>
    </row>
    <row r="44" spans="4:10" x14ac:dyDescent="0.3">
      <c r="D44" s="35">
        <v>2009</v>
      </c>
      <c r="E44" s="37">
        <v>39903</v>
      </c>
      <c r="F44" s="38">
        <v>106.96190596060396</v>
      </c>
      <c r="G44" s="38">
        <v>126.36690817047307</v>
      </c>
      <c r="H44" s="38">
        <v>101.86429117973771</v>
      </c>
      <c r="I44" s="38">
        <v>119.97680520461063</v>
      </c>
      <c r="J44" s="38">
        <v>149.63761384593764</v>
      </c>
    </row>
    <row r="45" spans="4:10" x14ac:dyDescent="0.3">
      <c r="E45" s="37">
        <v>39994</v>
      </c>
      <c r="F45" s="38">
        <v>102.24343425200854</v>
      </c>
      <c r="G45" s="38">
        <v>123.32122750409073</v>
      </c>
      <c r="H45" s="38">
        <v>104.53262811825971</v>
      </c>
      <c r="I45" s="38">
        <v>119.21784527941331</v>
      </c>
      <c r="J45" s="38">
        <v>130.67464367080737</v>
      </c>
    </row>
    <row r="46" spans="4:10" x14ac:dyDescent="0.3">
      <c r="E46" s="37">
        <v>40086</v>
      </c>
      <c r="F46" s="38">
        <v>97.678455099332552</v>
      </c>
      <c r="G46" s="38">
        <v>116.70307488786452</v>
      </c>
      <c r="H46" s="38">
        <v>107.98558208842107</v>
      </c>
      <c r="I46" s="38">
        <v>114.29744915252066</v>
      </c>
      <c r="J46" s="38">
        <v>115.68504437901342</v>
      </c>
    </row>
    <row r="47" spans="4:10" x14ac:dyDescent="0.3">
      <c r="E47" s="37">
        <v>40178</v>
      </c>
      <c r="F47" s="38">
        <v>91.90591135957105</v>
      </c>
      <c r="G47" s="38">
        <v>105.72122391219139</v>
      </c>
      <c r="H47" s="38">
        <v>114.23940043969085</v>
      </c>
      <c r="I47" s="38">
        <v>104.91605486380243</v>
      </c>
      <c r="J47" s="38">
        <v>95.178068516400202</v>
      </c>
    </row>
    <row r="48" spans="4:10" x14ac:dyDescent="0.3">
      <c r="D48" s="35">
        <v>2010</v>
      </c>
      <c r="E48" s="37">
        <v>40268</v>
      </c>
      <c r="F48" s="38">
        <v>88.882182486091438</v>
      </c>
      <c r="G48" s="38">
        <v>103.02729696339568</v>
      </c>
      <c r="H48" s="38">
        <v>115.86001853757908</v>
      </c>
      <c r="I48" s="38">
        <v>103.62519996099577</v>
      </c>
      <c r="J48" s="38">
        <v>91.857130523738277</v>
      </c>
    </row>
    <row r="49" spans="4:10" x14ac:dyDescent="0.3">
      <c r="E49" s="37">
        <v>40359</v>
      </c>
      <c r="F49" s="38">
        <v>89.907358444443091</v>
      </c>
      <c r="G49" s="38">
        <v>102.82067560385191</v>
      </c>
      <c r="H49" s="38">
        <v>112.8284909329678</v>
      </c>
      <c r="I49" s="38">
        <v>103.49133823515933</v>
      </c>
      <c r="J49" s="38">
        <v>96.843090998104771</v>
      </c>
    </row>
    <row r="50" spans="4:10" x14ac:dyDescent="0.3">
      <c r="E50" s="37">
        <v>40451</v>
      </c>
      <c r="F50" s="38">
        <v>93.253270783394953</v>
      </c>
      <c r="G50" s="38">
        <v>103.33389686872468</v>
      </c>
      <c r="H50" s="38">
        <v>107.78727273801084</v>
      </c>
      <c r="I50" s="38">
        <v>100.35291911848034</v>
      </c>
      <c r="J50" s="38">
        <v>101.22826747037259</v>
      </c>
    </row>
    <row r="51" spans="4:10" x14ac:dyDescent="0.3">
      <c r="E51" s="37">
        <v>40543</v>
      </c>
      <c r="F51" s="38">
        <v>100</v>
      </c>
      <c r="G51" s="38">
        <v>100</v>
      </c>
      <c r="H51" s="38">
        <v>100</v>
      </c>
      <c r="I51" s="38">
        <v>100</v>
      </c>
      <c r="J51" s="38">
        <v>100</v>
      </c>
    </row>
    <row r="52" spans="4:10" x14ac:dyDescent="0.3">
      <c r="D52" s="35">
        <v>2011</v>
      </c>
      <c r="E52" s="37">
        <v>40633</v>
      </c>
      <c r="F52" s="38">
        <v>106.09583740893491</v>
      </c>
      <c r="G52" s="38">
        <v>99.790629888014649</v>
      </c>
      <c r="H52" s="38">
        <v>94.884789077032096</v>
      </c>
      <c r="I52" s="38">
        <v>97.196959802956286</v>
      </c>
      <c r="J52" s="38">
        <v>101.40764920076057</v>
      </c>
    </row>
    <row r="53" spans="4:10" x14ac:dyDescent="0.3">
      <c r="E53" s="37">
        <v>40724</v>
      </c>
      <c r="F53" s="38">
        <v>111.02872237346988</v>
      </c>
      <c r="G53" s="38">
        <v>98.061297660644385</v>
      </c>
      <c r="H53" s="38">
        <v>89.939129324326103</v>
      </c>
      <c r="I53" s="38">
        <v>90.033974232873106</v>
      </c>
      <c r="J53" s="38">
        <v>98.749082592033901</v>
      </c>
    </row>
    <row r="54" spans="4:10" x14ac:dyDescent="0.3">
      <c r="E54" s="37">
        <v>40816</v>
      </c>
      <c r="F54" s="38">
        <v>118.11400825642168</v>
      </c>
      <c r="G54" s="38">
        <v>95.724834524071738</v>
      </c>
      <c r="H54" s="38">
        <v>87.269614566831009</v>
      </c>
      <c r="I54" s="38">
        <v>87.854892050287361</v>
      </c>
      <c r="J54" s="38">
        <v>92.60829687244761</v>
      </c>
    </row>
    <row r="55" spans="4:10" x14ac:dyDescent="0.3">
      <c r="E55" s="37">
        <v>40908</v>
      </c>
      <c r="F55" s="38">
        <v>124.61556819437587</v>
      </c>
      <c r="G55" s="38">
        <v>95.517548024023313</v>
      </c>
      <c r="H55" s="38">
        <v>76.542517441864476</v>
      </c>
      <c r="I55" s="38">
        <v>86.177820399268711</v>
      </c>
      <c r="J55" s="38">
        <v>84.944726702302816</v>
      </c>
    </row>
    <row r="56" spans="4:10" x14ac:dyDescent="0.3">
      <c r="D56" s="35">
        <v>2012</v>
      </c>
      <c r="E56" s="37">
        <v>40999</v>
      </c>
      <c r="F56" s="38">
        <v>126.10955634601567</v>
      </c>
      <c r="G56" s="38">
        <v>96.676731197366024</v>
      </c>
      <c r="H56" s="38">
        <v>76.452365426115392</v>
      </c>
      <c r="I56" s="38">
        <v>84.579462888213342</v>
      </c>
      <c r="J56" s="38">
        <v>86.444107800717745</v>
      </c>
    </row>
    <row r="57" spans="4:10" x14ac:dyDescent="0.3">
      <c r="E57" s="37">
        <v>41090</v>
      </c>
      <c r="F57" s="38">
        <v>126.55388139171006</v>
      </c>
      <c r="G57" s="38">
        <v>98.443970563491305</v>
      </c>
      <c r="H57" s="38">
        <v>76.55920446756005</v>
      </c>
      <c r="I57" s="38">
        <v>95.169077290898684</v>
      </c>
      <c r="J57" s="38">
        <v>82.28486216055957</v>
      </c>
    </row>
    <row r="58" spans="4:10" x14ac:dyDescent="0.3">
      <c r="E58" s="37">
        <v>41182</v>
      </c>
      <c r="F58" s="38">
        <v>128.47012680519674</v>
      </c>
      <c r="G58" s="38">
        <v>97.924257401106644</v>
      </c>
      <c r="H58" s="38">
        <v>78.30619341929382</v>
      </c>
      <c r="I58" s="38">
        <v>94.879275367430296</v>
      </c>
      <c r="J58" s="38">
        <v>80.534222288892238</v>
      </c>
    </row>
    <row r="59" spans="4:10" x14ac:dyDescent="0.3">
      <c r="E59" s="37">
        <v>41274</v>
      </c>
      <c r="F59" s="38">
        <v>130.68744142055817</v>
      </c>
      <c r="G59" s="38">
        <v>94.454281390296003</v>
      </c>
      <c r="H59" s="38">
        <v>73.380704476138249</v>
      </c>
      <c r="I59" s="38">
        <v>94.712965762037612</v>
      </c>
      <c r="J59" s="38">
        <v>69.510828263269076</v>
      </c>
    </row>
    <row r="60" spans="4:10" x14ac:dyDescent="0.3">
      <c r="D60" s="35">
        <v>2013</v>
      </c>
      <c r="E60" s="37">
        <v>41364</v>
      </c>
      <c r="F60" s="38">
        <v>129.32293432642439</v>
      </c>
      <c r="G60" s="38">
        <v>92.356148187665084</v>
      </c>
      <c r="H60" s="38">
        <v>72.899601665656888</v>
      </c>
      <c r="I60" s="38">
        <v>95.169588380446868</v>
      </c>
      <c r="J60" s="38">
        <v>61.26665266222912</v>
      </c>
    </row>
    <row r="61" spans="4:10" x14ac:dyDescent="0.3">
      <c r="E61" s="37">
        <v>41455</v>
      </c>
      <c r="F61" s="38">
        <v>128.59354770617438</v>
      </c>
      <c r="G61" s="38">
        <v>91.970249742560213</v>
      </c>
      <c r="H61" s="38">
        <v>74.555402302800417</v>
      </c>
      <c r="I61" s="38">
        <v>87.905155890583274</v>
      </c>
      <c r="J61" s="38">
        <v>61.854761231780529</v>
      </c>
    </row>
    <row r="62" spans="4:10" x14ac:dyDescent="0.3">
      <c r="E62" s="37">
        <v>41547</v>
      </c>
      <c r="F62" s="38">
        <v>128.55576582932611</v>
      </c>
      <c r="G62" s="38">
        <v>96.609914531183975</v>
      </c>
      <c r="H62" s="38">
        <v>76.391359413333532</v>
      </c>
      <c r="I62" s="38">
        <v>89.044190388585463</v>
      </c>
      <c r="J62" s="38">
        <v>61.252923820034425</v>
      </c>
    </row>
    <row r="63" spans="4:10" x14ac:dyDescent="0.3">
      <c r="E63" s="37">
        <v>41639</v>
      </c>
      <c r="F63" s="38">
        <v>134.46021329875839</v>
      </c>
      <c r="G63" s="38">
        <v>97.415520888805105</v>
      </c>
      <c r="H63" s="38">
        <v>89.049971886741716</v>
      </c>
      <c r="I63" s="38">
        <v>87.32101250629421</v>
      </c>
      <c r="J63" s="38">
        <v>62.064330332687391</v>
      </c>
    </row>
    <row r="64" spans="4:10" x14ac:dyDescent="0.3">
      <c r="D64" s="35">
        <v>2014</v>
      </c>
      <c r="E64" s="37">
        <v>41729</v>
      </c>
      <c r="F64" s="38">
        <v>138.59002741726874</v>
      </c>
      <c r="G64" s="38">
        <v>96.883996606902912</v>
      </c>
      <c r="H64" s="38">
        <v>94.385590956935019</v>
      </c>
      <c r="I64" s="38">
        <v>90.33391331625235</v>
      </c>
      <c r="J64" s="38">
        <v>59.064918981474932</v>
      </c>
    </row>
    <row r="65" spans="4:10" x14ac:dyDescent="0.3">
      <c r="E65" s="37">
        <v>41820</v>
      </c>
      <c r="F65" s="38">
        <v>146.19738681381654</v>
      </c>
      <c r="G65" s="38">
        <v>99.59719014739828</v>
      </c>
      <c r="H65" s="38">
        <v>101.27645895077481</v>
      </c>
      <c r="I65" s="38">
        <v>93.454629676671601</v>
      </c>
      <c r="J65" s="38">
        <v>55.350320048951822</v>
      </c>
    </row>
    <row r="66" spans="4:10" x14ac:dyDescent="0.3">
      <c r="E66" s="37">
        <v>41912</v>
      </c>
      <c r="F66" s="38">
        <v>149.59743367001374</v>
      </c>
      <c r="G66" s="38">
        <v>99.728911299438181</v>
      </c>
      <c r="H66" s="38">
        <v>108.95617417897969</v>
      </c>
      <c r="I66" s="38">
        <v>94.471969260225194</v>
      </c>
      <c r="J66" s="38">
        <v>51.583640455196459</v>
      </c>
    </row>
    <row r="67" spans="4:10" x14ac:dyDescent="0.3">
      <c r="E67" s="37">
        <v>42004</v>
      </c>
      <c r="F67" s="38">
        <v>147.8013274091079</v>
      </c>
      <c r="G67" s="38">
        <v>102.78966376679173</v>
      </c>
      <c r="H67" s="38">
        <v>125.96561804230672</v>
      </c>
      <c r="I67" s="38">
        <v>98.819877556950843</v>
      </c>
      <c r="J67" s="38">
        <v>49.906298957483536</v>
      </c>
    </row>
    <row r="68" spans="4:10" x14ac:dyDescent="0.3">
      <c r="D68" s="35">
        <v>2015</v>
      </c>
      <c r="E68" s="37">
        <v>42094</v>
      </c>
      <c r="F68" s="38">
        <v>147.85168588527756</v>
      </c>
      <c r="G68" s="38">
        <v>101.87081540644299</v>
      </c>
      <c r="H68" s="38">
        <v>124.10172061708705</v>
      </c>
      <c r="I68" s="38">
        <v>98.173459136141474</v>
      </c>
      <c r="J68" s="38">
        <v>46.141842399874641</v>
      </c>
    </row>
    <row r="69" spans="4:10" x14ac:dyDescent="0.3">
      <c r="E69" s="37">
        <v>42185</v>
      </c>
      <c r="F69" s="38">
        <v>144.75984878035484</v>
      </c>
      <c r="G69" s="38">
        <v>98.987104816694981</v>
      </c>
      <c r="H69" s="38">
        <v>134.08957548187129</v>
      </c>
      <c r="I69" s="38">
        <v>99.917588532988731</v>
      </c>
      <c r="J69" s="38">
        <v>41.861651483842671</v>
      </c>
    </row>
    <row r="70" spans="4:10" x14ac:dyDescent="0.3">
      <c r="E70" s="37">
        <v>42277</v>
      </c>
      <c r="F70" s="38">
        <v>142.14916214516995</v>
      </c>
      <c r="G70" s="38">
        <v>97.591060667737111</v>
      </c>
      <c r="H70" s="38">
        <v>129.05156878483197</v>
      </c>
      <c r="I70" s="38">
        <v>103.75142765894716</v>
      </c>
      <c r="J70" s="38">
        <v>41.726166537258202</v>
      </c>
    </row>
    <row r="71" spans="4:10" x14ac:dyDescent="0.3">
      <c r="E71" s="37">
        <v>42369</v>
      </c>
      <c r="F71" s="38">
        <v>141.03073545045996</v>
      </c>
      <c r="G71" s="38">
        <v>99.381980837276615</v>
      </c>
      <c r="H71" s="38">
        <v>124.4247422654858</v>
      </c>
      <c r="I71" s="38">
        <v>116.42692517432926</v>
      </c>
      <c r="J71" s="38">
        <v>43.628869075335302</v>
      </c>
    </row>
    <row r="72" spans="4:10" x14ac:dyDescent="0.3">
      <c r="D72" s="35">
        <v>2016</v>
      </c>
      <c r="E72" s="37">
        <v>42460</v>
      </c>
      <c r="F72" s="38">
        <v>142.47786520226072</v>
      </c>
      <c r="G72" s="38">
        <v>103.00117917778557</v>
      </c>
      <c r="H72" s="38">
        <v>119.67933216455516</v>
      </c>
      <c r="I72" s="38">
        <v>116.46229535541406</v>
      </c>
      <c r="J72" s="38">
        <v>47.269323154648632</v>
      </c>
    </row>
    <row r="73" spans="4:10" x14ac:dyDescent="0.3">
      <c r="E73" s="37">
        <v>42551</v>
      </c>
      <c r="F73" s="38">
        <v>149.60620518754257</v>
      </c>
      <c r="G73" s="38">
        <v>112.51720125910271</v>
      </c>
      <c r="H73" s="38">
        <v>99.899721357202139</v>
      </c>
      <c r="I73" s="38">
        <v>114.49818901374969</v>
      </c>
      <c r="J73" s="38">
        <v>49.036546280782005</v>
      </c>
    </row>
    <row r="74" spans="4:10" x14ac:dyDescent="0.3">
      <c r="E74" s="37">
        <v>42643</v>
      </c>
      <c r="F74" s="38">
        <v>158.6376641636509</v>
      </c>
      <c r="G74" s="38">
        <v>117.34386885569074</v>
      </c>
      <c r="H74" s="38">
        <v>95.365473567030918</v>
      </c>
      <c r="I74" s="38">
        <v>115.79897833791865</v>
      </c>
      <c r="J74" s="38">
        <v>54.222307980594202</v>
      </c>
    </row>
    <row r="75" spans="4:10" x14ac:dyDescent="0.3">
      <c r="E75" s="37">
        <v>42735</v>
      </c>
      <c r="F75" s="38">
        <v>164.58683854848675</v>
      </c>
      <c r="G75" s="38">
        <v>127.25130377723056</v>
      </c>
      <c r="H75" s="38">
        <v>81.375468012584932</v>
      </c>
      <c r="I75" s="38">
        <v>114.60640549681565</v>
      </c>
      <c r="J75" s="38">
        <v>54.257990242456231</v>
      </c>
    </row>
    <row r="76" spans="4:10" x14ac:dyDescent="0.3">
      <c r="D76" s="35">
        <v>2017</v>
      </c>
      <c r="E76" s="37">
        <v>42825</v>
      </c>
      <c r="F76" s="38">
        <v>172.73863458370153</v>
      </c>
      <c r="G76" s="38">
        <v>130.06186592193703</v>
      </c>
      <c r="H76" s="38">
        <v>86.39951727240458</v>
      </c>
      <c r="I76" s="38">
        <v>118.72024952177678</v>
      </c>
      <c r="J76" s="38">
        <v>55.518012156485739</v>
      </c>
    </row>
    <row r="77" spans="4:10" x14ac:dyDescent="0.3">
      <c r="E77" s="37">
        <v>42916</v>
      </c>
      <c r="F77" s="38">
        <v>174.49944480632286</v>
      </c>
      <c r="G77" s="38">
        <v>132.39866791801217</v>
      </c>
      <c r="H77" s="38">
        <v>96.23513093009359</v>
      </c>
      <c r="I77" s="38">
        <v>130.31694099464013</v>
      </c>
      <c r="J77" s="38">
        <v>58.786117029640401</v>
      </c>
    </row>
    <row r="78" spans="4:10" x14ac:dyDescent="0.3">
      <c r="E78" s="37">
        <v>43008</v>
      </c>
      <c r="F78" s="38">
        <v>181.38909630726914</v>
      </c>
      <c r="G78" s="38">
        <v>133.65372154567635</v>
      </c>
      <c r="H78" s="38">
        <v>103.06602211348722</v>
      </c>
      <c r="I78" s="38">
        <v>133.76638410775948</v>
      </c>
      <c r="J78" s="38">
        <v>59.540919105072632</v>
      </c>
    </row>
    <row r="79" spans="4:10" x14ac:dyDescent="0.3">
      <c r="E79" s="37">
        <v>43100</v>
      </c>
      <c r="F79" s="38">
        <v>188.01316234878834</v>
      </c>
      <c r="G79" s="38">
        <v>133.69151980958759</v>
      </c>
      <c r="H79" s="38">
        <v>114.97756537365086</v>
      </c>
      <c r="I79" s="38">
        <v>133.05833510933164</v>
      </c>
      <c r="J79" s="38">
        <v>62.076534352178236</v>
      </c>
    </row>
    <row r="80" spans="4:10" x14ac:dyDescent="0.3">
      <c r="D80" s="35">
        <v>2018</v>
      </c>
      <c r="E80" s="37">
        <v>43190</v>
      </c>
      <c r="F80" s="38">
        <v>186.43448663769652</v>
      </c>
      <c r="G80" s="38">
        <v>134.16211330869189</v>
      </c>
      <c r="H80" s="38">
        <v>120.39874531171135</v>
      </c>
      <c r="I80" s="38">
        <v>136.84628500119089</v>
      </c>
      <c r="J80" s="38">
        <v>61.149698232844244</v>
      </c>
    </row>
    <row r="81" spans="4:10" x14ac:dyDescent="0.3">
      <c r="E81" s="37">
        <v>43281</v>
      </c>
      <c r="F81" s="38">
        <v>186.18914708001128</v>
      </c>
      <c r="G81" s="38">
        <v>138.10468135836507</v>
      </c>
      <c r="H81" s="38">
        <v>126.00426216217359</v>
      </c>
      <c r="I81" s="38">
        <v>129.78653357506442</v>
      </c>
      <c r="J81" s="38">
        <v>73.656548422216176</v>
      </c>
    </row>
    <row r="82" spans="4:10" x14ac:dyDescent="0.3">
      <c r="E82" s="37">
        <v>43373</v>
      </c>
      <c r="F82" s="38">
        <v>187.01518945217668</v>
      </c>
      <c r="G82" s="38">
        <v>141.02714669861524</v>
      </c>
      <c r="H82" s="38">
        <v>135.02044820032376</v>
      </c>
      <c r="I82" s="38">
        <v>128.31650065298913</v>
      </c>
      <c r="J82" s="38">
        <v>76.488532991756401</v>
      </c>
    </row>
    <row r="83" spans="4:10" x14ac:dyDescent="0.3">
      <c r="E83" s="37">
        <v>43465</v>
      </c>
      <c r="F83" s="38">
        <v>207.70214769984119</v>
      </c>
      <c r="G83" s="38">
        <v>143.78917923740187</v>
      </c>
      <c r="H83" s="38">
        <v>148.1005765466424</v>
      </c>
      <c r="I83" s="38">
        <v>124.73636890060507</v>
      </c>
      <c r="J83" s="38">
        <v>77.993843243454762</v>
      </c>
    </row>
    <row r="84" spans="4:10" x14ac:dyDescent="0.3">
      <c r="D84" s="35">
        <v>2019</v>
      </c>
      <c r="E84" s="37">
        <v>43555</v>
      </c>
      <c r="F84" s="38">
        <v>215.59122077608811</v>
      </c>
      <c r="G84" s="38">
        <v>149.7707445960431</v>
      </c>
      <c r="H84" s="38">
        <v>150.84424961375623</v>
      </c>
      <c r="I84" s="38">
        <v>122.51284231408368</v>
      </c>
      <c r="J84" s="38">
        <v>91.073273258082054</v>
      </c>
    </row>
    <row r="85" spans="4:10" x14ac:dyDescent="0.3">
      <c r="E85" s="37">
        <v>43646</v>
      </c>
      <c r="F85" s="38">
        <v>229.4510248486952</v>
      </c>
      <c r="G85" s="38">
        <v>156.41429691999394</v>
      </c>
      <c r="H85" s="38">
        <v>152.64309086761912</v>
      </c>
      <c r="I85" s="38">
        <v>130.24573282967805</v>
      </c>
      <c r="J85" s="38">
        <v>98.525730787024813</v>
      </c>
    </row>
    <row r="86" spans="4:10" x14ac:dyDescent="0.3">
      <c r="E86" s="37">
        <v>43738</v>
      </c>
      <c r="F86" s="38">
        <v>241.93500321923096</v>
      </c>
      <c r="G86" s="38">
        <v>163.52100201114729</v>
      </c>
      <c r="H86" s="38">
        <v>154.67424497618259</v>
      </c>
      <c r="I86" s="38">
        <v>130.55060487482149</v>
      </c>
      <c r="J86" s="38">
        <v>105.22423247112971</v>
      </c>
    </row>
    <row r="87" spans="4:10" x14ac:dyDescent="0.3">
      <c r="E87" s="37">
        <v>43830</v>
      </c>
      <c r="F87" s="38">
        <v>236.63496874622268</v>
      </c>
      <c r="G87" s="38">
        <v>166.97184006183272</v>
      </c>
      <c r="H87" s="38">
        <v>148.32098138596911</v>
      </c>
      <c r="I87" s="38">
        <v>123.38378554437693</v>
      </c>
      <c r="J87" s="38">
        <v>105.14927461319478</v>
      </c>
    </row>
    <row r="88" spans="4:10" x14ac:dyDescent="0.3">
      <c r="D88" s="35">
        <v>2020</v>
      </c>
      <c r="E88" s="37">
        <v>43921</v>
      </c>
      <c r="F88" s="38">
        <v>242.30940473267111</v>
      </c>
      <c r="G88" s="38">
        <v>163.10990244427447</v>
      </c>
      <c r="H88" s="38">
        <v>150.78253533808959</v>
      </c>
      <c r="I88" s="38">
        <v>125.11789357671964</v>
      </c>
      <c r="J88" s="38">
        <v>94.943920925459437</v>
      </c>
    </row>
    <row r="89" spans="4:10" x14ac:dyDescent="0.3">
      <c r="E89" s="37">
        <v>44012</v>
      </c>
      <c r="F89" s="38">
        <v>238.22055593385849</v>
      </c>
      <c r="G89" s="38">
        <v>150.94103363692852</v>
      </c>
      <c r="H89" s="38">
        <v>149.47793221314794</v>
      </c>
      <c r="I89" s="38">
        <v>119.35663148709466</v>
      </c>
      <c r="J89" s="38">
        <v>83.540874760777555</v>
      </c>
    </row>
    <row r="90" spans="4:10" x14ac:dyDescent="0.3">
      <c r="E90" s="37">
        <v>44104</v>
      </c>
      <c r="F90" s="38">
        <v>224.51748890920092</v>
      </c>
      <c r="G90" s="38">
        <v>146.48415319569267</v>
      </c>
      <c r="H90" s="38">
        <v>140.52855078406986</v>
      </c>
      <c r="I90" s="38">
        <v>118.64589626450235</v>
      </c>
      <c r="J90" s="38">
        <v>68.980364859345713</v>
      </c>
    </row>
    <row r="91" spans="4:10" x14ac:dyDescent="0.3">
      <c r="E91" s="37">
        <v>44196</v>
      </c>
      <c r="F91" s="38">
        <v>219.67856039635228</v>
      </c>
      <c r="G91" s="38">
        <v>149.71537829765694</v>
      </c>
      <c r="H91" s="38">
        <v>131.69204155020583</v>
      </c>
      <c r="I91" s="38">
        <v>127.30297189443692</v>
      </c>
      <c r="J91" s="38">
        <v>71.618152688004457</v>
      </c>
    </row>
    <row r="92" spans="4:10" x14ac:dyDescent="0.3">
      <c r="D92" s="35">
        <v>2021</v>
      </c>
      <c r="E92" s="37">
        <v>44286</v>
      </c>
      <c r="F92" s="38">
        <v>212.29281852440019</v>
      </c>
      <c r="G92" s="38">
        <v>158.87925886957174</v>
      </c>
      <c r="H92" s="38">
        <v>125.8784607130206</v>
      </c>
      <c r="I92" s="38">
        <v>127.49299431469551</v>
      </c>
      <c r="J92" s="38">
        <v>80.748526569933944</v>
      </c>
    </row>
    <row r="93" spans="4:10" x14ac:dyDescent="0.3">
      <c r="E93" s="37">
        <v>44377</v>
      </c>
      <c r="F93" s="38">
        <v>214.9959196560103</v>
      </c>
      <c r="G93" s="38">
        <v>178.86588773038528</v>
      </c>
      <c r="H93" s="38">
        <v>128.23026730127236</v>
      </c>
      <c r="I93" s="38">
        <v>130.01984223255891</v>
      </c>
      <c r="J93" s="38">
        <v>89.640789799432937</v>
      </c>
    </row>
    <row r="94" spans="4:10" x14ac:dyDescent="0.3">
      <c r="E94" s="37">
        <v>44469</v>
      </c>
      <c r="F94" s="38">
        <v>227.12444564158741</v>
      </c>
      <c r="G94" s="38">
        <v>186.69256269502335</v>
      </c>
      <c r="H94" s="38">
        <v>132.00344730011113</v>
      </c>
      <c r="I94" s="38">
        <v>138.56723166288631</v>
      </c>
      <c r="J94" s="38">
        <v>98.077405859241736</v>
      </c>
    </row>
    <row r="95" spans="4:10" x14ac:dyDescent="0.3">
      <c r="E95" s="37">
        <v>44561</v>
      </c>
      <c r="F95" s="38">
        <v>240.00271293501564</v>
      </c>
      <c r="G95" s="38">
        <v>192.58232561899371</v>
      </c>
      <c r="H95" s="38">
        <v>138.49875751121573</v>
      </c>
      <c r="I95" s="38">
        <v>147.94317950171231</v>
      </c>
      <c r="J95" s="38">
        <v>95.789781064329588</v>
      </c>
    </row>
    <row r="96" spans="4:10" x14ac:dyDescent="0.3">
      <c r="D96" s="35">
        <v>2022</v>
      </c>
      <c r="E96" s="37">
        <v>44651</v>
      </c>
      <c r="F96" s="38">
        <v>244.59115307898247</v>
      </c>
      <c r="G96" s="38">
        <v>187.02621675231745</v>
      </c>
      <c r="H96" s="38">
        <v>137.37475203679912</v>
      </c>
      <c r="I96" s="38">
        <v>151.41620957041201</v>
      </c>
      <c r="J96" s="38">
        <v>85.922674376654825</v>
      </c>
    </row>
    <row r="97" spans="4:10" x14ac:dyDescent="0.3">
      <c r="E97" s="37">
        <v>44742</v>
      </c>
      <c r="F97" s="38">
        <v>254.57451302963247</v>
      </c>
      <c r="G97" s="38">
        <v>182.29642276171066</v>
      </c>
      <c r="H97" s="38">
        <v>136.45606964664378</v>
      </c>
      <c r="I97" s="38">
        <v>151.94983888531218</v>
      </c>
      <c r="J97" s="38">
        <v>74.754947079077368</v>
      </c>
    </row>
    <row r="98" spans="4:10" x14ac:dyDescent="0.3">
      <c r="E98" s="37">
        <v>44834</v>
      </c>
      <c r="F98" s="38">
        <v>260.64047583266665</v>
      </c>
      <c r="G98" s="38">
        <v>181.44418801079229</v>
      </c>
      <c r="H98" s="38">
        <v>137.26036654040908</v>
      </c>
      <c r="I98" s="38">
        <v>153.2320018479387</v>
      </c>
      <c r="J98" s="38">
        <v>73.906265086235436</v>
      </c>
    </row>
    <row r="99" spans="4:10" x14ac:dyDescent="0.3">
      <c r="E99" s="37">
        <v>44926</v>
      </c>
      <c r="F99" s="38">
        <v>272.29408557449926</v>
      </c>
      <c r="G99" s="38">
        <v>173.93663661189598</v>
      </c>
      <c r="H99" s="38">
        <v>127.29590874346192</v>
      </c>
      <c r="I99" s="38">
        <v>148.15180657674378</v>
      </c>
      <c r="J99" s="38">
        <v>74.56897166604432</v>
      </c>
    </row>
    <row r="100" spans="4:10" x14ac:dyDescent="0.3">
      <c r="D100" s="35">
        <v>2023</v>
      </c>
      <c r="E100" s="37">
        <v>45016</v>
      </c>
      <c r="F100" s="38">
        <v>280.0262861920383</v>
      </c>
      <c r="G100" s="38">
        <v>173.11433257149156</v>
      </c>
      <c r="H100" s="38">
        <v>129.02758045317114</v>
      </c>
      <c r="I100" s="38">
        <v>144.88527291077048</v>
      </c>
      <c r="J100" s="38">
        <v>79.966725114271114</v>
      </c>
    </row>
    <row r="101" spans="4:10" x14ac:dyDescent="0.3">
      <c r="E101" s="37">
        <v>45107</v>
      </c>
      <c r="F101" s="38">
        <v>284.88859577233097</v>
      </c>
      <c r="G101" s="38">
        <v>169.64125400092524</v>
      </c>
      <c r="H101" s="38">
        <v>120.36451712431875</v>
      </c>
      <c r="I101" s="38">
        <v>142.22851277071015</v>
      </c>
      <c r="J101" s="38">
        <v>83.287656844395016</v>
      </c>
    </row>
    <row r="113" spans="4:5" x14ac:dyDescent="0.3">
      <c r="D113" s="40"/>
      <c r="E113" s="41"/>
    </row>
    <row r="114" spans="4:5" x14ac:dyDescent="0.3">
      <c r="D114" s="40"/>
      <c r="E114" s="41"/>
    </row>
    <row r="115" spans="4:5" x14ac:dyDescent="0.3">
      <c r="D115" s="40"/>
      <c r="E115" s="41"/>
    </row>
    <row r="116" spans="4:5" x14ac:dyDescent="0.3">
      <c r="D116" s="40"/>
      <c r="E116" s="41"/>
    </row>
    <row r="117" spans="4:5" x14ac:dyDescent="0.3">
      <c r="D117" s="40"/>
      <c r="E117" s="41"/>
    </row>
    <row r="118" spans="4:5" x14ac:dyDescent="0.3">
      <c r="D118" s="40"/>
      <c r="E118" s="41"/>
    </row>
    <row r="119" spans="4:5" x14ac:dyDescent="0.3">
      <c r="D119" s="40"/>
      <c r="E119" s="41"/>
    </row>
    <row r="120" spans="4:5" x14ac:dyDescent="0.3">
      <c r="D120" s="40"/>
      <c r="E120" s="41"/>
    </row>
    <row r="121" spans="4:5" x14ac:dyDescent="0.3">
      <c r="D121" s="40"/>
      <c r="E121" s="41"/>
    </row>
    <row r="122" spans="4:5" x14ac:dyDescent="0.3">
      <c r="D122" s="40"/>
      <c r="E122" s="41"/>
    </row>
    <row r="123" spans="4:5" x14ac:dyDescent="0.3">
      <c r="D123" s="40"/>
      <c r="E123" s="41"/>
    </row>
    <row r="124" spans="4:5" x14ac:dyDescent="0.3">
      <c r="D124" s="40"/>
      <c r="E124" s="41"/>
    </row>
    <row r="125" spans="4:5" x14ac:dyDescent="0.3">
      <c r="D125" s="40"/>
      <c r="E125" s="41"/>
    </row>
    <row r="126" spans="4:5" x14ac:dyDescent="0.3">
      <c r="D126" s="40"/>
      <c r="E126" s="41"/>
    </row>
    <row r="127" spans="4:5" x14ac:dyDescent="0.3">
      <c r="D127" s="40"/>
      <c r="E127" s="41"/>
    </row>
    <row r="128" spans="4:5" x14ac:dyDescent="0.3">
      <c r="D128" s="40"/>
      <c r="E128" s="41"/>
    </row>
    <row r="129" spans="3:5" x14ac:dyDescent="0.3">
      <c r="D129" s="40"/>
      <c r="E129" s="41"/>
    </row>
    <row r="140" spans="3:5" x14ac:dyDescent="0.3">
      <c r="C140" s="39"/>
    </row>
    <row r="141" spans="3:5" x14ac:dyDescent="0.3">
      <c r="C141" s="39"/>
    </row>
    <row r="142" spans="3:5" x14ac:dyDescent="0.3">
      <c r="C142" s="39"/>
    </row>
    <row r="143" spans="3:5" x14ac:dyDescent="0.3">
      <c r="C143" s="39"/>
    </row>
    <row r="144" spans="3:5" x14ac:dyDescent="0.3">
      <c r="C144" s="39"/>
    </row>
    <row r="145" spans="3:3" x14ac:dyDescent="0.3">
      <c r="C145" s="39"/>
    </row>
    <row r="146" spans="3:3" x14ac:dyDescent="0.3">
      <c r="C146" s="39"/>
    </row>
    <row r="147" spans="3:3" x14ac:dyDescent="0.3">
      <c r="C147" s="39"/>
    </row>
    <row r="148" spans="3:3" x14ac:dyDescent="0.3">
      <c r="C148" s="39"/>
    </row>
    <row r="149" spans="3:3" x14ac:dyDescent="0.3">
      <c r="C149" s="39"/>
    </row>
    <row r="150" spans="3:3" x14ac:dyDescent="0.3">
      <c r="C150" s="39"/>
    </row>
    <row r="151" spans="3:3" x14ac:dyDescent="0.3">
      <c r="C151" s="39"/>
    </row>
    <row r="152" spans="3:3" x14ac:dyDescent="0.3">
      <c r="C152" s="39"/>
    </row>
    <row r="153" spans="3:3" x14ac:dyDescent="0.3">
      <c r="C153" s="39"/>
    </row>
    <row r="154" spans="3:3" x14ac:dyDescent="0.3">
      <c r="C154" s="39"/>
    </row>
    <row r="155" spans="3:3" x14ac:dyDescent="0.3">
      <c r="C155" s="39"/>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799B4-A6F7-4318-9DBA-9FD441A08EAD}">
  <sheetPr>
    <tabColor theme="5" tint="0.79998168889431442"/>
  </sheetPr>
  <dimension ref="A1:K62"/>
  <sheetViews>
    <sheetView zoomScale="75" zoomScaleNormal="75" workbookViewId="0"/>
  </sheetViews>
  <sheetFormatPr defaultColWidth="9.140625" defaultRowHeight="15.75" x14ac:dyDescent="0.25"/>
  <cols>
    <col min="1" max="1" width="13.7109375" style="42" bestFit="1" customWidth="1"/>
    <col min="2" max="2" width="106" style="42" bestFit="1" customWidth="1"/>
    <col min="3" max="3" width="38.5703125" style="42" bestFit="1" customWidth="1"/>
    <col min="4" max="4" width="12.140625" style="42" customWidth="1"/>
    <col min="5" max="5" width="10.140625" style="42" customWidth="1"/>
    <col min="6" max="6" width="5.85546875" style="42" bestFit="1" customWidth="1"/>
    <col min="7" max="7" width="12.42578125" style="42" customWidth="1"/>
    <col min="8" max="8" width="16.85546875" style="42" customWidth="1"/>
    <col min="9" max="9" width="19.7109375" style="42" customWidth="1"/>
    <col min="10" max="16384" width="9.140625" style="42"/>
  </cols>
  <sheetData>
    <row r="1" spans="1:11" x14ac:dyDescent="0.25">
      <c r="A1" s="32" t="s">
        <v>2</v>
      </c>
      <c r="B1" s="33" t="s">
        <v>639</v>
      </c>
      <c r="C1" s="168" t="s">
        <v>449</v>
      </c>
      <c r="D1" s="168"/>
      <c r="E1" s="168"/>
    </row>
    <row r="2" spans="1:11" ht="18" x14ac:dyDescent="0.35">
      <c r="A2" s="32" t="s">
        <v>3</v>
      </c>
      <c r="B2" s="33" t="s">
        <v>1461</v>
      </c>
      <c r="C2" s="186"/>
      <c r="D2" s="186"/>
      <c r="E2" s="186"/>
    </row>
    <row r="3" spans="1:11" ht="18" x14ac:dyDescent="0.35">
      <c r="A3" s="26" t="s">
        <v>4</v>
      </c>
      <c r="B3" s="26" t="s">
        <v>8</v>
      </c>
      <c r="C3" s="186"/>
      <c r="D3" s="186"/>
      <c r="E3" s="186"/>
    </row>
    <row r="4" spans="1:11" ht="18" x14ac:dyDescent="0.35">
      <c r="A4" s="26" t="s">
        <v>5</v>
      </c>
      <c r="B4" s="26" t="s">
        <v>11</v>
      </c>
      <c r="C4" s="186"/>
      <c r="D4" s="186"/>
      <c r="E4" s="186"/>
    </row>
    <row r="5" spans="1:11" ht="18" customHeight="1" x14ac:dyDescent="0.35">
      <c r="A5" s="24" t="s">
        <v>6</v>
      </c>
      <c r="B5" s="15" t="s">
        <v>1580</v>
      </c>
      <c r="C5" s="186"/>
      <c r="D5" s="186"/>
      <c r="E5" s="186"/>
    </row>
    <row r="6" spans="1:11" ht="18" customHeight="1" x14ac:dyDescent="0.35">
      <c r="A6" s="24" t="s">
        <v>7</v>
      </c>
      <c r="B6" s="15" t="s">
        <v>1786</v>
      </c>
      <c r="C6" s="186"/>
      <c r="D6" s="186"/>
      <c r="E6" s="186"/>
    </row>
    <row r="8" spans="1:11" x14ac:dyDescent="0.25">
      <c r="H8" s="149" t="s">
        <v>608</v>
      </c>
      <c r="I8" s="149" t="s">
        <v>607</v>
      </c>
    </row>
    <row r="9" spans="1:11" x14ac:dyDescent="0.25">
      <c r="H9" s="149" t="s">
        <v>593</v>
      </c>
      <c r="I9" s="149" t="s">
        <v>594</v>
      </c>
    </row>
    <row r="10" spans="1:11" x14ac:dyDescent="0.25">
      <c r="D10" s="42">
        <v>2019</v>
      </c>
      <c r="E10" s="206" t="s">
        <v>1568</v>
      </c>
      <c r="F10" s="42">
        <v>2019</v>
      </c>
      <c r="G10" s="206" t="s">
        <v>1567</v>
      </c>
      <c r="H10" s="187">
        <v>1.4010912920300198</v>
      </c>
      <c r="I10" s="187">
        <v>3.1699639525993133</v>
      </c>
      <c r="J10" s="187"/>
      <c r="K10" s="187"/>
    </row>
    <row r="11" spans="1:11" x14ac:dyDescent="0.25">
      <c r="E11" s="42" t="s">
        <v>1569</v>
      </c>
      <c r="G11" s="42" t="s">
        <v>1556</v>
      </c>
      <c r="H11" s="187">
        <v>1.4993022068033313</v>
      </c>
      <c r="I11" s="187">
        <v>2.6683594099699564</v>
      </c>
      <c r="J11" s="187"/>
      <c r="K11" s="187"/>
    </row>
    <row r="12" spans="1:11" x14ac:dyDescent="0.25">
      <c r="E12" s="42" t="s">
        <v>1570</v>
      </c>
      <c r="G12" s="42" t="s">
        <v>1557</v>
      </c>
      <c r="H12" s="187">
        <v>1.857923408833704</v>
      </c>
      <c r="I12" s="187">
        <v>2.5332465934059036</v>
      </c>
      <c r="J12" s="187"/>
      <c r="K12" s="187"/>
    </row>
    <row r="13" spans="1:11" x14ac:dyDescent="0.25">
      <c r="E13" s="42" t="s">
        <v>1571</v>
      </c>
      <c r="G13" s="42" t="s">
        <v>1558</v>
      </c>
      <c r="H13" s="187">
        <v>1.8044526948344863</v>
      </c>
      <c r="I13" s="187">
        <v>2.3502757276788353</v>
      </c>
      <c r="J13" s="187"/>
      <c r="K13" s="187"/>
    </row>
    <row r="14" spans="1:11" x14ac:dyDescent="0.25">
      <c r="E14" s="42" t="s">
        <v>1572</v>
      </c>
      <c r="G14" s="42" t="s">
        <v>1559</v>
      </c>
      <c r="H14" s="187">
        <v>2.0750429512787063</v>
      </c>
      <c r="I14" s="187">
        <v>2.395311440631402</v>
      </c>
      <c r="J14" s="187"/>
      <c r="K14" s="187"/>
    </row>
    <row r="15" spans="1:11" x14ac:dyDescent="0.25">
      <c r="E15" s="42" t="s">
        <v>1573</v>
      </c>
      <c r="G15" s="42" t="s">
        <v>1560</v>
      </c>
      <c r="H15" s="187">
        <v>1.8926127669384853</v>
      </c>
      <c r="I15" s="187">
        <v>2.457606464305079</v>
      </c>
      <c r="J15" s="187"/>
      <c r="K15" s="187"/>
    </row>
    <row r="16" spans="1:11" x14ac:dyDescent="0.25">
      <c r="E16" s="42" t="s">
        <v>1574</v>
      </c>
      <c r="G16" s="42" t="s">
        <v>1561</v>
      </c>
      <c r="H16" s="187">
        <v>1.9790152940961221</v>
      </c>
      <c r="I16" s="187">
        <v>2.237372424800113</v>
      </c>
      <c r="J16" s="187"/>
      <c r="K16" s="187"/>
    </row>
    <row r="17" spans="4:11" x14ac:dyDescent="0.25">
      <c r="E17" s="42" t="s">
        <v>1575</v>
      </c>
      <c r="G17" s="42" t="s">
        <v>1562</v>
      </c>
      <c r="H17" s="187">
        <v>1.8927436055183191</v>
      </c>
      <c r="I17" s="187">
        <v>2.4337611331303988</v>
      </c>
      <c r="J17" s="187"/>
      <c r="K17" s="187"/>
    </row>
    <row r="18" spans="4:11" x14ac:dyDescent="0.25">
      <c r="E18" s="42" t="s">
        <v>1576</v>
      </c>
      <c r="G18" s="42" t="s">
        <v>1563</v>
      </c>
      <c r="H18" s="187">
        <v>1.9441133895116627</v>
      </c>
      <c r="I18" s="187">
        <v>2.3549471740449728</v>
      </c>
      <c r="J18" s="187"/>
      <c r="K18" s="187"/>
    </row>
    <row r="19" spans="4:11" x14ac:dyDescent="0.25">
      <c r="E19" s="42" t="s">
        <v>1577</v>
      </c>
      <c r="G19" s="42" t="s">
        <v>1564</v>
      </c>
      <c r="H19" s="187">
        <v>1.8672114337319305</v>
      </c>
      <c r="I19" s="187">
        <v>2.8932608645030995</v>
      </c>
      <c r="J19" s="187"/>
      <c r="K19" s="187"/>
    </row>
    <row r="20" spans="4:11" x14ac:dyDescent="0.25">
      <c r="E20" s="42" t="s">
        <v>1578</v>
      </c>
      <c r="G20" s="42" t="s">
        <v>1565</v>
      </c>
      <c r="H20" s="187">
        <v>1.983917241994517</v>
      </c>
      <c r="I20" s="187">
        <v>3.3129779822072347</v>
      </c>
      <c r="J20" s="187"/>
      <c r="K20" s="187"/>
    </row>
    <row r="21" spans="4:11" x14ac:dyDescent="0.25">
      <c r="E21" s="42" t="s">
        <v>1579</v>
      </c>
      <c r="G21" s="42" t="s">
        <v>1566</v>
      </c>
      <c r="H21" s="187">
        <v>2.1077082811512051</v>
      </c>
      <c r="I21" s="187">
        <v>3.3315066298664329</v>
      </c>
      <c r="J21" s="187"/>
      <c r="K21" s="187"/>
    </row>
    <row r="22" spans="4:11" x14ac:dyDescent="0.25">
      <c r="D22" s="42">
        <v>2020</v>
      </c>
      <c r="E22" s="206" t="s">
        <v>1568</v>
      </c>
      <c r="F22" s="42">
        <v>2020</v>
      </c>
      <c r="G22" s="206" t="s">
        <v>1567</v>
      </c>
      <c r="H22" s="187">
        <v>4.1123087679390409</v>
      </c>
      <c r="I22" s="187">
        <v>5.2684180302783155</v>
      </c>
      <c r="J22" s="187"/>
      <c r="K22" s="187"/>
    </row>
    <row r="23" spans="4:11" x14ac:dyDescent="0.25">
      <c r="E23" s="42" t="s">
        <v>1569</v>
      </c>
      <c r="G23" s="42" t="s">
        <v>1556</v>
      </c>
      <c r="H23" s="187">
        <v>9.2609262979599176</v>
      </c>
      <c r="I23" s="187">
        <v>9.9501809144150482</v>
      </c>
      <c r="J23" s="187"/>
      <c r="K23" s="187"/>
    </row>
    <row r="24" spans="4:11" x14ac:dyDescent="0.25">
      <c r="E24" s="42" t="s">
        <v>1570</v>
      </c>
      <c r="G24" s="42" t="s">
        <v>1557</v>
      </c>
      <c r="H24" s="187">
        <v>12.947172951128373</v>
      </c>
      <c r="I24" s="187">
        <v>15.80404627279573</v>
      </c>
      <c r="J24" s="187"/>
      <c r="K24" s="187"/>
    </row>
    <row r="25" spans="4:11" x14ac:dyDescent="0.25">
      <c r="E25" s="42" t="s">
        <v>1571</v>
      </c>
      <c r="G25" s="42" t="s">
        <v>1558</v>
      </c>
      <c r="H25" s="187">
        <v>13.805429853583878</v>
      </c>
      <c r="I25" s="187">
        <v>19.073797948448494</v>
      </c>
      <c r="J25" s="187"/>
      <c r="K25" s="187"/>
    </row>
    <row r="26" spans="4:11" x14ac:dyDescent="0.25">
      <c r="E26" s="42" t="s">
        <v>1572</v>
      </c>
      <c r="G26" s="42" t="s">
        <v>1559</v>
      </c>
      <c r="H26" s="187">
        <v>9.4118045547044051</v>
      </c>
      <c r="I26" s="187">
        <v>17.267117344409854</v>
      </c>
      <c r="J26" s="187"/>
      <c r="K26" s="187"/>
    </row>
    <row r="27" spans="4:11" x14ac:dyDescent="0.25">
      <c r="E27" s="42" t="s">
        <v>1573</v>
      </c>
      <c r="G27" s="42" t="s">
        <v>1560</v>
      </c>
      <c r="H27" s="187">
        <v>5.7091120135281201</v>
      </c>
      <c r="I27" s="187">
        <v>13.010560942581767</v>
      </c>
      <c r="J27" s="187"/>
      <c r="K27" s="187"/>
    </row>
    <row r="28" spans="4:11" x14ac:dyDescent="0.25">
      <c r="E28" s="42" t="s">
        <v>1574</v>
      </c>
      <c r="G28" s="42" t="s">
        <v>1561</v>
      </c>
      <c r="H28" s="187">
        <v>3.9766806168867506</v>
      </c>
      <c r="I28" s="187">
        <v>9.3522804549211855</v>
      </c>
      <c r="J28" s="187"/>
      <c r="K28" s="187"/>
    </row>
    <row r="29" spans="4:11" x14ac:dyDescent="0.25">
      <c r="E29" s="42" t="s">
        <v>1575</v>
      </c>
      <c r="G29" s="42" t="s">
        <v>1562</v>
      </c>
      <c r="H29" s="187">
        <v>4.2926387231213674</v>
      </c>
      <c r="I29" s="187">
        <v>9.0685834221504589</v>
      </c>
      <c r="J29" s="187"/>
      <c r="K29" s="187"/>
    </row>
    <row r="30" spans="4:11" x14ac:dyDescent="0.25">
      <c r="E30" s="42" t="s">
        <v>1576</v>
      </c>
      <c r="G30" s="42" t="s">
        <v>1563</v>
      </c>
      <c r="H30" s="187">
        <v>5.4687111724865876</v>
      </c>
      <c r="I30" s="187">
        <v>9.5077590921360997</v>
      </c>
      <c r="J30" s="187"/>
      <c r="K30" s="187"/>
    </row>
    <row r="31" spans="4:11" x14ac:dyDescent="0.25">
      <c r="E31" s="42" t="s">
        <v>1577</v>
      </c>
      <c r="G31" s="42" t="s">
        <v>1564</v>
      </c>
      <c r="H31" s="187">
        <v>6.720750775209881</v>
      </c>
      <c r="I31" s="187">
        <v>10.666575178457952</v>
      </c>
      <c r="J31" s="187"/>
      <c r="K31" s="187"/>
    </row>
    <row r="32" spans="4:11" x14ac:dyDescent="0.25">
      <c r="E32" s="42" t="s">
        <v>1578</v>
      </c>
      <c r="G32" s="42" t="s">
        <v>1565</v>
      </c>
      <c r="H32" s="187">
        <v>8.0273307049834468</v>
      </c>
      <c r="I32" s="187">
        <v>12.060690452357676</v>
      </c>
      <c r="J32" s="187"/>
      <c r="K32" s="187"/>
    </row>
    <row r="33" spans="4:11" x14ac:dyDescent="0.25">
      <c r="E33" s="42" t="s">
        <v>1579</v>
      </c>
      <c r="G33" s="42" t="s">
        <v>1566</v>
      </c>
      <c r="H33" s="187">
        <v>8.6680430110723883</v>
      </c>
      <c r="I33" s="187">
        <v>13.135234261932213</v>
      </c>
      <c r="J33" s="187"/>
      <c r="K33" s="187"/>
    </row>
    <row r="34" spans="4:11" x14ac:dyDescent="0.25">
      <c r="D34" s="42">
        <v>2021</v>
      </c>
      <c r="E34" s="206" t="s">
        <v>1568</v>
      </c>
      <c r="F34" s="42">
        <v>2021</v>
      </c>
      <c r="G34" s="206" t="s">
        <v>1567</v>
      </c>
      <c r="H34" s="187">
        <v>10.645631856364648</v>
      </c>
      <c r="I34" s="187">
        <v>15.765879635522692</v>
      </c>
      <c r="J34" s="187"/>
      <c r="K34" s="187"/>
    </row>
    <row r="35" spans="4:11" x14ac:dyDescent="0.25">
      <c r="E35" s="42" t="s">
        <v>1569</v>
      </c>
      <c r="G35" s="42" t="s">
        <v>1556</v>
      </c>
      <c r="H35" s="187">
        <v>12.062199091129548</v>
      </c>
      <c r="I35" s="187">
        <v>15.553767231791699</v>
      </c>
      <c r="J35" s="187"/>
      <c r="K35" s="187"/>
    </row>
    <row r="36" spans="4:11" x14ac:dyDescent="0.25">
      <c r="E36" s="42" t="s">
        <v>1570</v>
      </c>
      <c r="G36" s="42" t="s">
        <v>1557</v>
      </c>
      <c r="H36" s="187">
        <v>11.692572569269046</v>
      </c>
      <c r="I36" s="187">
        <v>14.897446096751674</v>
      </c>
      <c r="J36" s="187"/>
      <c r="K36" s="187"/>
    </row>
    <row r="37" spans="4:11" x14ac:dyDescent="0.25">
      <c r="E37" s="42" t="s">
        <v>1571</v>
      </c>
      <c r="G37" s="42" t="s">
        <v>1558</v>
      </c>
      <c r="H37" s="187">
        <v>8.9657779814498095</v>
      </c>
      <c r="I37" s="187">
        <v>12.855498754143092</v>
      </c>
      <c r="J37" s="187"/>
      <c r="K37" s="187"/>
    </row>
    <row r="38" spans="4:11" x14ac:dyDescent="0.25">
      <c r="E38" s="42" t="s">
        <v>1572</v>
      </c>
      <c r="G38" s="42" t="s">
        <v>1559</v>
      </c>
      <c r="H38" s="187">
        <v>6.2455971678760589</v>
      </c>
      <c r="I38" s="187">
        <v>11.761181571521748</v>
      </c>
      <c r="J38" s="187"/>
      <c r="K38" s="187"/>
    </row>
    <row r="39" spans="4:11" x14ac:dyDescent="0.25">
      <c r="E39" s="42" t="s">
        <v>1573</v>
      </c>
      <c r="G39" s="42" t="s">
        <v>1560</v>
      </c>
      <c r="H39" s="187">
        <v>4.8478046215124868</v>
      </c>
      <c r="I39" s="187">
        <v>10.098647844041103</v>
      </c>
      <c r="J39" s="187"/>
      <c r="K39" s="187"/>
    </row>
    <row r="40" spans="4:11" x14ac:dyDescent="0.25">
      <c r="E40" s="42" t="s">
        <v>1574</v>
      </c>
      <c r="G40" s="42" t="s">
        <v>1561</v>
      </c>
      <c r="H40" s="187">
        <v>4.3585264756051272</v>
      </c>
      <c r="I40" s="187">
        <v>9.1244801141430365</v>
      </c>
      <c r="J40" s="187"/>
      <c r="K40" s="187"/>
    </row>
    <row r="41" spans="4:11" x14ac:dyDescent="0.25">
      <c r="E41" s="42" t="s">
        <v>1575</v>
      </c>
      <c r="G41" s="42" t="s">
        <v>1562</v>
      </c>
      <c r="H41" s="187">
        <v>4.0922418862868302</v>
      </c>
      <c r="I41" s="187">
        <v>8.8618609064676477</v>
      </c>
      <c r="J41" s="187"/>
      <c r="K41" s="187"/>
    </row>
    <row r="42" spans="4:11" x14ac:dyDescent="0.25">
      <c r="E42" s="42" t="s">
        <v>1576</v>
      </c>
      <c r="G42" s="42" t="s">
        <v>1563</v>
      </c>
      <c r="H42" s="187">
        <v>4.6259521255407474</v>
      </c>
      <c r="I42" s="187">
        <v>9.7855711224628337</v>
      </c>
      <c r="J42" s="187"/>
      <c r="K42" s="187"/>
    </row>
    <row r="43" spans="4:11" x14ac:dyDescent="0.25">
      <c r="E43" s="42" t="s">
        <v>1577</v>
      </c>
      <c r="G43" s="42" t="s">
        <v>1564</v>
      </c>
      <c r="H43" s="187">
        <v>5.032743227556093</v>
      </c>
      <c r="I43" s="187">
        <v>10.159560010322654</v>
      </c>
      <c r="J43" s="187"/>
      <c r="K43" s="187"/>
    </row>
    <row r="44" spans="4:11" x14ac:dyDescent="0.25">
      <c r="E44" s="42" t="s">
        <v>1578</v>
      </c>
      <c r="G44" s="42" t="s">
        <v>1565</v>
      </c>
      <c r="H44" s="187">
        <v>5.5936973358018989</v>
      </c>
      <c r="I44" s="187">
        <v>10.963612866272165</v>
      </c>
      <c r="J44" s="187"/>
      <c r="K44" s="187"/>
    </row>
    <row r="45" spans="4:11" x14ac:dyDescent="0.25">
      <c r="E45" s="42" t="s">
        <v>1579</v>
      </c>
      <c r="G45" s="42" t="s">
        <v>1566</v>
      </c>
      <c r="H45" s="187">
        <v>5.8236338719222447</v>
      </c>
      <c r="I45" s="187">
        <v>11.376556018910595</v>
      </c>
    </row>
    <row r="46" spans="4:11" x14ac:dyDescent="0.25">
      <c r="D46" s="42">
        <v>2022</v>
      </c>
      <c r="E46" s="206" t="s">
        <v>1568</v>
      </c>
      <c r="F46" s="42">
        <v>2022</v>
      </c>
      <c r="G46" s="206" t="s">
        <v>1567</v>
      </c>
      <c r="H46" s="187">
        <v>5.5731447625494965</v>
      </c>
      <c r="I46" s="187">
        <v>11.281291739302809</v>
      </c>
      <c r="J46" s="187"/>
    </row>
    <row r="47" spans="4:11" x14ac:dyDescent="0.25">
      <c r="E47" s="42" t="s">
        <v>1569</v>
      </c>
      <c r="G47" s="42" t="s">
        <v>1556</v>
      </c>
      <c r="H47" s="187">
        <v>4.994906662278396</v>
      </c>
      <c r="I47" s="187">
        <v>10.865268930996669</v>
      </c>
    </row>
    <row r="48" spans="4:11" x14ac:dyDescent="0.25">
      <c r="E48" s="42" t="s">
        <v>1570</v>
      </c>
      <c r="G48" s="42" t="s">
        <v>1557</v>
      </c>
      <c r="H48" s="187">
        <v>4.3835046402819469</v>
      </c>
      <c r="I48" s="187">
        <v>10.73598737468231</v>
      </c>
    </row>
    <row r="49" spans="4:10" x14ac:dyDescent="0.25">
      <c r="E49" s="42" t="s">
        <v>1571</v>
      </c>
      <c r="G49" s="42" t="s">
        <v>1558</v>
      </c>
      <c r="H49" s="187">
        <v>4.1068109661216514</v>
      </c>
      <c r="I49" s="187">
        <v>11.16936343523288</v>
      </c>
      <c r="J49" s="187"/>
    </row>
    <row r="50" spans="4:10" x14ac:dyDescent="0.25">
      <c r="E50" s="42" t="s">
        <v>1572</v>
      </c>
      <c r="G50" s="42" t="s">
        <v>1559</v>
      </c>
      <c r="H50" s="187">
        <v>3.6731469612810028</v>
      </c>
      <c r="I50" s="187">
        <v>11.449361612912643</v>
      </c>
      <c r="J50" s="187"/>
    </row>
    <row r="51" spans="4:10" x14ac:dyDescent="0.25">
      <c r="E51" s="42" t="s">
        <v>1573</v>
      </c>
      <c r="G51" s="42" t="s">
        <v>1560</v>
      </c>
      <c r="H51" s="187">
        <v>3.7961698752341246</v>
      </c>
      <c r="I51" s="187">
        <v>11.249963354438837</v>
      </c>
      <c r="J51" s="187"/>
    </row>
    <row r="52" spans="4:10" x14ac:dyDescent="0.25">
      <c r="E52" s="42" t="s">
        <v>1574</v>
      </c>
      <c r="G52" s="42" t="s">
        <v>1561</v>
      </c>
      <c r="H52" s="187">
        <v>3.7063767325656887</v>
      </c>
      <c r="I52" s="187">
        <v>11.201972471512518</v>
      </c>
      <c r="J52" s="187"/>
    </row>
    <row r="53" spans="4:10" x14ac:dyDescent="0.25">
      <c r="E53" s="42" t="s">
        <v>1575</v>
      </c>
      <c r="G53" s="42" t="s">
        <v>1562</v>
      </c>
      <c r="H53" s="187">
        <v>3.8056141719565404</v>
      </c>
      <c r="I53" s="187">
        <v>10.703271735496884</v>
      </c>
      <c r="J53" s="187"/>
    </row>
    <row r="54" spans="4:10" x14ac:dyDescent="0.25">
      <c r="E54" s="42" t="s">
        <v>1576</v>
      </c>
      <c r="G54" s="42" t="s">
        <v>1563</v>
      </c>
      <c r="H54" s="187">
        <v>3.7458747025916819</v>
      </c>
      <c r="I54" s="187">
        <v>10.485653946914633</v>
      </c>
      <c r="J54" s="187"/>
    </row>
    <row r="55" spans="4:10" x14ac:dyDescent="0.25">
      <c r="E55" s="42" t="s">
        <v>1577</v>
      </c>
      <c r="G55" s="42" t="s">
        <v>1564</v>
      </c>
      <c r="H55" s="187">
        <v>3.7749160868764906</v>
      </c>
      <c r="I55" s="187">
        <v>10.339615570374363</v>
      </c>
      <c r="J55" s="187"/>
    </row>
    <row r="56" spans="4:10" x14ac:dyDescent="0.25">
      <c r="E56" s="42" t="s">
        <v>1578</v>
      </c>
      <c r="G56" s="42" t="s">
        <v>1565</v>
      </c>
      <c r="H56" s="187">
        <v>4.9499153868331511</v>
      </c>
      <c r="I56" s="187">
        <v>9.6518731001492686</v>
      </c>
      <c r="J56" s="187"/>
    </row>
    <row r="57" spans="4:10" x14ac:dyDescent="0.25">
      <c r="E57" s="42" t="s">
        <v>1579</v>
      </c>
      <c r="G57" s="42" t="s">
        <v>1566</v>
      </c>
      <c r="H57" s="187">
        <v>5.9074812926522791</v>
      </c>
      <c r="I57" s="187">
        <v>9.411057531543273</v>
      </c>
      <c r="J57" s="187"/>
    </row>
    <row r="58" spans="4:10" x14ac:dyDescent="0.25">
      <c r="D58" s="42">
        <v>2023</v>
      </c>
      <c r="E58" s="206" t="s">
        <v>1568</v>
      </c>
      <c r="F58" s="42">
        <v>2023</v>
      </c>
      <c r="G58" s="206" t="s">
        <v>1567</v>
      </c>
      <c r="H58" s="187">
        <v>7.0157414462068735</v>
      </c>
      <c r="I58" s="187">
        <v>8.1884849506936632</v>
      </c>
      <c r="J58" s="187"/>
    </row>
    <row r="59" spans="4:10" x14ac:dyDescent="0.25">
      <c r="E59" s="42" t="s">
        <v>1569</v>
      </c>
      <c r="G59" s="42" t="s">
        <v>1556</v>
      </c>
      <c r="H59" s="187">
        <v>7.1474420628581479</v>
      </c>
      <c r="I59" s="187">
        <v>8.2407294020708619</v>
      </c>
      <c r="J59" s="187"/>
    </row>
    <row r="60" spans="4:10" x14ac:dyDescent="0.25">
      <c r="E60" s="42" t="s">
        <v>1570</v>
      </c>
      <c r="G60" s="42" t="s">
        <v>1557</v>
      </c>
      <c r="H60" s="187">
        <v>7.016345125207148</v>
      </c>
      <c r="I60" s="187">
        <v>8.4277633854677774</v>
      </c>
      <c r="J60" s="187"/>
    </row>
    <row r="61" spans="4:10" x14ac:dyDescent="0.25">
      <c r="E61" s="42" t="s">
        <v>1571</v>
      </c>
      <c r="G61" s="42" t="s">
        <v>1558</v>
      </c>
      <c r="H61" s="187">
        <v>6.8039691761664107</v>
      </c>
      <c r="I61" s="187">
        <v>8.5012133824355445</v>
      </c>
      <c r="J61" s="187"/>
    </row>
    <row r="62" spans="4:10" x14ac:dyDescent="0.25">
      <c r="E62" s="42" t="s">
        <v>1572</v>
      </c>
      <c r="G62" s="42" t="s">
        <v>1559</v>
      </c>
      <c r="H62" s="187">
        <v>6.7159502132934135</v>
      </c>
      <c r="I62" s="187">
        <v>8.3226938656234335</v>
      </c>
    </row>
  </sheetData>
  <phoneticPr fontId="35" type="noConversion"/>
  <hyperlinks>
    <hyperlink ref="C1" location="Jegyzék_index!A1" display="Vissza a jegyzékre / Return to the Index" xr:uid="{25E59E58-88EE-4AA0-B61F-A60D13ADE57F}"/>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sheetPr>
    <tabColor theme="5" tint="0.79998168889431442"/>
  </sheetPr>
  <dimension ref="A1:F207"/>
  <sheetViews>
    <sheetView showGridLines="0" zoomScale="75" zoomScaleNormal="75" workbookViewId="0"/>
  </sheetViews>
  <sheetFormatPr defaultColWidth="9.140625" defaultRowHeight="15.75" x14ac:dyDescent="0.25"/>
  <cols>
    <col min="1" max="1" width="15.28515625" style="23" bestFit="1" customWidth="1"/>
    <col min="2" max="2" width="82.28515625" style="23" bestFit="1" customWidth="1"/>
    <col min="3" max="3" width="14.5703125" style="20" bestFit="1" customWidth="1"/>
    <col min="4" max="5" width="9.140625" style="20"/>
    <col min="6" max="6" width="11.42578125" style="20" customWidth="1"/>
    <col min="7" max="16384" width="9.140625" style="20"/>
  </cols>
  <sheetData>
    <row r="1" spans="1:6" x14ac:dyDescent="0.25">
      <c r="A1" s="22" t="s">
        <v>2</v>
      </c>
      <c r="B1" s="31" t="s">
        <v>617</v>
      </c>
      <c r="C1" s="165" t="s">
        <v>449</v>
      </c>
    </row>
    <row r="2" spans="1:6" x14ac:dyDescent="0.25">
      <c r="A2" s="22" t="s">
        <v>3</v>
      </c>
      <c r="B2" s="31" t="s">
        <v>615</v>
      </c>
    </row>
    <row r="3" spans="1:6" s="21" customFormat="1" x14ac:dyDescent="0.25">
      <c r="A3" s="26" t="s">
        <v>4</v>
      </c>
      <c r="B3" s="26" t="s">
        <v>613</v>
      </c>
    </row>
    <row r="4" spans="1:6" s="21" customFormat="1" x14ac:dyDescent="0.25">
      <c r="A4" s="26" t="s">
        <v>5</v>
      </c>
      <c r="B4" s="26" t="s">
        <v>612</v>
      </c>
    </row>
    <row r="5" spans="1:6" x14ac:dyDescent="0.25">
      <c r="A5" s="24" t="s">
        <v>6</v>
      </c>
      <c r="B5" s="25"/>
    </row>
    <row r="6" spans="1:6" x14ac:dyDescent="0.25">
      <c r="A6" s="24" t="s">
        <v>7</v>
      </c>
      <c r="B6" s="25"/>
    </row>
    <row r="9" spans="1:6" x14ac:dyDescent="0.25">
      <c r="A9" s="20"/>
      <c r="B9" s="20"/>
      <c r="C9" s="27"/>
      <c r="D9" s="23"/>
      <c r="E9" s="23"/>
      <c r="F9" s="23"/>
    </row>
    <row r="10" spans="1:6" x14ac:dyDescent="0.25">
      <c r="A10" s="20"/>
      <c r="B10" s="20"/>
      <c r="C10" s="23"/>
      <c r="D10" s="23"/>
      <c r="E10" s="23"/>
      <c r="F10" s="23"/>
    </row>
    <row r="11" spans="1:6" x14ac:dyDescent="0.25">
      <c r="A11" s="20"/>
      <c r="B11" s="20"/>
      <c r="C11" s="23"/>
      <c r="D11" s="23"/>
      <c r="E11" s="23"/>
      <c r="F11" s="23"/>
    </row>
    <row r="12" spans="1:6" x14ac:dyDescent="0.25">
      <c r="C12" s="23"/>
      <c r="D12" s="23"/>
      <c r="E12" s="23"/>
      <c r="F12" s="23"/>
    </row>
    <row r="13" spans="1:6" ht="78.75" x14ac:dyDescent="0.25">
      <c r="A13" s="20"/>
      <c r="B13" s="20"/>
      <c r="C13" s="23"/>
      <c r="D13" s="66" t="s">
        <v>22</v>
      </c>
      <c r="E13" s="66" t="s">
        <v>23</v>
      </c>
      <c r="F13" s="66" t="s">
        <v>616</v>
      </c>
    </row>
    <row r="14" spans="1:6" ht="63" x14ac:dyDescent="0.25">
      <c r="A14" s="20"/>
      <c r="B14" s="20"/>
      <c r="C14" s="23"/>
      <c r="D14" s="66" t="s">
        <v>24</v>
      </c>
      <c r="E14" s="66" t="s">
        <v>614</v>
      </c>
      <c r="F14" s="66" t="s">
        <v>92</v>
      </c>
    </row>
    <row r="15" spans="1:6" x14ac:dyDescent="0.25">
      <c r="A15" s="20"/>
      <c r="B15" s="20"/>
      <c r="C15" s="28">
        <v>41275</v>
      </c>
      <c r="D15" s="29">
        <v>-2.8107997177012578</v>
      </c>
      <c r="E15" s="30">
        <v>0.46750670491140056</v>
      </c>
      <c r="F15" s="30">
        <v>-42.375</v>
      </c>
    </row>
    <row r="16" spans="1:6" x14ac:dyDescent="0.25">
      <c r="A16" s="20"/>
      <c r="B16" s="20"/>
      <c r="C16" s="28">
        <v>41306</v>
      </c>
      <c r="D16" s="29">
        <v>-2.2079664996275312</v>
      </c>
      <c r="E16" s="30">
        <v>-0.89217531795810601</v>
      </c>
      <c r="F16" s="30">
        <v>-37.200000000000003</v>
      </c>
    </row>
    <row r="17" spans="1:6" x14ac:dyDescent="0.25">
      <c r="A17" s="20"/>
      <c r="B17" s="20"/>
      <c r="C17" s="28">
        <v>41334</v>
      </c>
      <c r="D17" s="29">
        <v>-2.1774605486615286</v>
      </c>
      <c r="E17" s="30">
        <v>0.81128405290320416</v>
      </c>
      <c r="F17" s="30">
        <v>-35.35</v>
      </c>
    </row>
    <row r="18" spans="1:6" x14ac:dyDescent="0.25">
      <c r="A18" s="20"/>
      <c r="B18" s="20"/>
      <c r="C18" s="28">
        <v>41365</v>
      </c>
      <c r="D18" s="29">
        <v>2.2699071680631278</v>
      </c>
      <c r="E18" s="30">
        <v>3.9218465331376109</v>
      </c>
      <c r="F18" s="30">
        <v>-36.625</v>
      </c>
    </row>
    <row r="19" spans="1:6" x14ac:dyDescent="0.25">
      <c r="A19" s="20"/>
      <c r="B19" s="20"/>
      <c r="C19" s="28">
        <v>41395</v>
      </c>
      <c r="D19" s="29">
        <v>2.2022506019756918</v>
      </c>
      <c r="E19" s="30">
        <v>2.8422093142416998</v>
      </c>
      <c r="F19" s="30">
        <v>-28.200000000000003</v>
      </c>
    </row>
    <row r="20" spans="1:6" x14ac:dyDescent="0.25">
      <c r="A20" s="20"/>
      <c r="B20" s="20"/>
      <c r="C20" s="28">
        <v>41426</v>
      </c>
      <c r="D20" s="29">
        <v>-0.35787177310797347</v>
      </c>
      <c r="E20" s="30">
        <v>4.0301426957098982</v>
      </c>
      <c r="F20" s="30">
        <v>-29.925000000000004</v>
      </c>
    </row>
    <row r="21" spans="1:6" x14ac:dyDescent="0.25">
      <c r="A21" s="20"/>
      <c r="B21" s="20"/>
      <c r="C21" s="28">
        <v>41456</v>
      </c>
      <c r="D21" s="29">
        <v>2.5832580635188407</v>
      </c>
      <c r="E21" s="30">
        <v>2.1701875276386176</v>
      </c>
      <c r="F21" s="30">
        <v>-26.199999999999996</v>
      </c>
    </row>
    <row r="22" spans="1:6" x14ac:dyDescent="0.25">
      <c r="A22" s="20"/>
      <c r="B22" s="20"/>
      <c r="C22" s="28">
        <v>41487</v>
      </c>
      <c r="D22" s="29">
        <v>3.42109733554652</v>
      </c>
      <c r="E22" s="30">
        <v>5.2643550685190093</v>
      </c>
      <c r="F22" s="30">
        <v>-27.925000000000001</v>
      </c>
    </row>
    <row r="23" spans="1:6" x14ac:dyDescent="0.25">
      <c r="A23" s="20"/>
      <c r="B23" s="20"/>
      <c r="C23" s="28">
        <v>41518</v>
      </c>
      <c r="D23" s="29">
        <v>2.1554644533359237</v>
      </c>
      <c r="E23" s="30">
        <v>5.8318587565187983</v>
      </c>
      <c r="F23" s="30">
        <v>-23.25</v>
      </c>
    </row>
    <row r="24" spans="1:6" x14ac:dyDescent="0.25">
      <c r="A24" s="20"/>
      <c r="B24" s="20"/>
      <c r="C24" s="28">
        <v>41548</v>
      </c>
      <c r="D24" s="29">
        <v>4.5133640896116987</v>
      </c>
      <c r="E24" s="30">
        <v>6.7309624292991401</v>
      </c>
      <c r="F24" s="30">
        <v>-21</v>
      </c>
    </row>
    <row r="25" spans="1:6" x14ac:dyDescent="0.25">
      <c r="A25" s="20"/>
      <c r="B25" s="20"/>
      <c r="C25" s="28">
        <v>41579</v>
      </c>
      <c r="D25" s="29">
        <v>6.5532506287611341</v>
      </c>
      <c r="E25" s="30">
        <v>8.9005887067233829</v>
      </c>
      <c r="F25" s="30">
        <v>-17.424999999999997</v>
      </c>
    </row>
    <row r="26" spans="1:6" x14ac:dyDescent="0.25">
      <c r="A26" s="20"/>
      <c r="B26" s="20"/>
      <c r="C26" s="28">
        <v>41609</v>
      </c>
      <c r="D26" s="29">
        <v>3.5339113498844767</v>
      </c>
      <c r="E26" s="30">
        <v>6.2808672055463006</v>
      </c>
      <c r="F26" s="30">
        <v>-18.850000000000001</v>
      </c>
    </row>
    <row r="27" spans="1:6" x14ac:dyDescent="0.25">
      <c r="A27" s="20"/>
      <c r="B27" s="20"/>
      <c r="C27" s="28">
        <v>41640</v>
      </c>
      <c r="D27" s="29">
        <v>6.1242084062346436</v>
      </c>
      <c r="E27" s="30">
        <v>10.274000784453506</v>
      </c>
      <c r="F27" s="30">
        <v>-13.200000000000001</v>
      </c>
    </row>
    <row r="28" spans="1:6" x14ac:dyDescent="0.25">
      <c r="A28" s="20"/>
      <c r="B28" s="20"/>
      <c r="C28" s="28">
        <v>41671</v>
      </c>
      <c r="D28" s="29">
        <v>6.9000000000000199</v>
      </c>
      <c r="E28" s="30">
        <v>11.513344801679182</v>
      </c>
      <c r="F28" s="30">
        <v>-17</v>
      </c>
    </row>
    <row r="29" spans="1:6" x14ac:dyDescent="0.25">
      <c r="A29" s="20"/>
      <c r="B29" s="20"/>
      <c r="C29" s="28">
        <v>41699</v>
      </c>
      <c r="D29" s="29">
        <v>7.5462978686342979</v>
      </c>
      <c r="E29" s="30">
        <v>10.450029231913078</v>
      </c>
      <c r="F29" s="30">
        <v>-12.15</v>
      </c>
    </row>
    <row r="30" spans="1:6" x14ac:dyDescent="0.25">
      <c r="A30" s="20"/>
      <c r="B30" s="20"/>
      <c r="C30" s="28">
        <v>41730</v>
      </c>
      <c r="D30" s="29">
        <v>5.9396854752985746</v>
      </c>
      <c r="E30" s="30">
        <v>10.024447184083868</v>
      </c>
      <c r="F30" s="30">
        <v>-9.8249999999999993</v>
      </c>
    </row>
    <row r="31" spans="1:6" x14ac:dyDescent="0.25">
      <c r="A31" s="20"/>
      <c r="B31" s="20"/>
      <c r="C31" s="28">
        <v>41760</v>
      </c>
      <c r="D31" s="29">
        <v>4.1041039249696212</v>
      </c>
      <c r="E31" s="30">
        <v>7.0341299078886976</v>
      </c>
      <c r="F31" s="30">
        <v>-9.7750000000000004</v>
      </c>
    </row>
    <row r="32" spans="1:6" x14ac:dyDescent="0.25">
      <c r="A32" s="20"/>
      <c r="B32" s="20"/>
      <c r="C32" s="28">
        <v>41791</v>
      </c>
      <c r="D32" s="29">
        <v>4.1762861381770193</v>
      </c>
      <c r="E32" s="30">
        <v>8.0772597738636023</v>
      </c>
      <c r="F32" s="30">
        <v>-8.75</v>
      </c>
    </row>
    <row r="33" spans="1:6" x14ac:dyDescent="0.25">
      <c r="A33" s="20"/>
      <c r="B33" s="20"/>
      <c r="C33" s="28">
        <v>41821</v>
      </c>
      <c r="D33" s="29">
        <v>2.8120362002315886</v>
      </c>
      <c r="E33" s="30">
        <v>8.7610475379259469</v>
      </c>
      <c r="F33" s="30">
        <v>-7.9</v>
      </c>
    </row>
    <row r="34" spans="1:6" x14ac:dyDescent="0.25">
      <c r="A34" s="20"/>
      <c r="B34" s="20"/>
      <c r="C34" s="28">
        <v>41852</v>
      </c>
      <c r="D34" s="30">
        <v>2.8905481595656397</v>
      </c>
      <c r="E34" s="30">
        <v>7.5859507674169748</v>
      </c>
      <c r="F34" s="30">
        <v>-12</v>
      </c>
    </row>
    <row r="35" spans="1:6" x14ac:dyDescent="0.25">
      <c r="A35" s="20"/>
      <c r="B35" s="20"/>
      <c r="C35" s="28">
        <v>41883</v>
      </c>
      <c r="D35" s="30">
        <v>4.5755326622898025</v>
      </c>
      <c r="E35" s="30">
        <v>8.9924576075416667</v>
      </c>
      <c r="F35" s="30">
        <v>-7.65</v>
      </c>
    </row>
    <row r="36" spans="1:6" x14ac:dyDescent="0.25">
      <c r="A36" s="20"/>
      <c r="B36" s="20"/>
      <c r="C36" s="28">
        <v>41913</v>
      </c>
      <c r="D36" s="30">
        <v>5.2147760510153205</v>
      </c>
      <c r="E36" s="30">
        <v>9.0736564587522679</v>
      </c>
      <c r="F36" s="30">
        <v>-8.7249999999999996</v>
      </c>
    </row>
    <row r="37" spans="1:6" x14ac:dyDescent="0.25">
      <c r="A37" s="20"/>
      <c r="B37" s="20"/>
      <c r="C37" s="28">
        <v>41944</v>
      </c>
      <c r="D37" s="30">
        <v>5.7788518093390309</v>
      </c>
      <c r="E37" s="30">
        <v>5.1315574226784975</v>
      </c>
      <c r="F37" s="30">
        <v>-10.375</v>
      </c>
    </row>
    <row r="38" spans="1:6" x14ac:dyDescent="0.25">
      <c r="A38" s="20"/>
      <c r="B38" s="20"/>
      <c r="C38" s="28">
        <v>41974</v>
      </c>
      <c r="D38" s="30">
        <v>5.9594498136205374</v>
      </c>
      <c r="E38" s="30">
        <v>10.466450635383694</v>
      </c>
      <c r="F38" s="30">
        <v>-16.024999999999999</v>
      </c>
    </row>
    <row r="39" spans="1:6" x14ac:dyDescent="0.25">
      <c r="A39" s="20"/>
      <c r="B39" s="20"/>
      <c r="C39" s="28">
        <v>42005</v>
      </c>
      <c r="D39" s="30">
        <v>9.2865854197587367</v>
      </c>
      <c r="E39" s="30">
        <v>7.1644762414668293</v>
      </c>
      <c r="F39" s="30">
        <v>-15.1</v>
      </c>
    </row>
    <row r="40" spans="1:6" x14ac:dyDescent="0.25">
      <c r="A40" s="20"/>
      <c r="B40" s="20"/>
      <c r="C40" s="28">
        <v>42036</v>
      </c>
      <c r="D40" s="30">
        <v>7.018867714237345</v>
      </c>
      <c r="E40" s="30">
        <v>5.7824499054447358</v>
      </c>
      <c r="F40" s="30">
        <v>-12.924999999999999</v>
      </c>
    </row>
    <row r="41" spans="1:6" x14ac:dyDescent="0.25">
      <c r="A41" s="20"/>
      <c r="B41" s="20"/>
      <c r="C41" s="28">
        <v>42064</v>
      </c>
      <c r="D41" s="30">
        <v>4.3975629204550728</v>
      </c>
      <c r="E41" s="30">
        <v>5.7534649082895868</v>
      </c>
      <c r="F41" s="30">
        <v>-12.224999999999998</v>
      </c>
    </row>
    <row r="42" spans="1:6" x14ac:dyDescent="0.25">
      <c r="A42" s="20"/>
      <c r="B42" s="20"/>
      <c r="C42" s="28">
        <v>42095</v>
      </c>
      <c r="D42" s="30">
        <v>2.4600745279983727</v>
      </c>
      <c r="E42" s="30">
        <v>4.8130589330225746</v>
      </c>
      <c r="F42" s="30">
        <v>-13.074999999999999</v>
      </c>
    </row>
    <row r="43" spans="1:6" x14ac:dyDescent="0.25">
      <c r="A43" s="20"/>
      <c r="B43" s="20"/>
      <c r="C43" s="28">
        <v>42125</v>
      </c>
      <c r="D43" s="30">
        <v>2.833556703193338</v>
      </c>
      <c r="E43" s="30">
        <v>6.7884225071444178</v>
      </c>
      <c r="F43" s="30">
        <v>-10.65</v>
      </c>
    </row>
    <row r="44" spans="1:6" x14ac:dyDescent="0.25">
      <c r="A44" s="20"/>
      <c r="B44" s="20"/>
      <c r="C44" s="28">
        <v>42156</v>
      </c>
      <c r="D44" s="30">
        <v>3.3722481734329079</v>
      </c>
      <c r="E44" s="30">
        <v>7.0413411688455625</v>
      </c>
      <c r="F44" s="30">
        <v>-14.875</v>
      </c>
    </row>
    <row r="45" spans="1:6" x14ac:dyDescent="0.25">
      <c r="A45" s="20"/>
      <c r="B45" s="20"/>
      <c r="C45" s="28">
        <v>42186</v>
      </c>
      <c r="D45" s="30">
        <v>2.8662579802883386</v>
      </c>
      <c r="E45" s="30">
        <v>6.5771123819585711</v>
      </c>
      <c r="F45" s="30">
        <v>-13.175000000000001</v>
      </c>
    </row>
    <row r="46" spans="1:6" x14ac:dyDescent="0.25">
      <c r="A46" s="20"/>
      <c r="B46" s="20"/>
      <c r="C46" s="28">
        <v>42217</v>
      </c>
      <c r="D46" s="30">
        <v>2.516744940858274</v>
      </c>
      <c r="E46" s="30">
        <v>8.2590118179732173</v>
      </c>
      <c r="F46" s="30">
        <v>-10.649999999999999</v>
      </c>
    </row>
    <row r="47" spans="1:6" x14ac:dyDescent="0.25">
      <c r="A47" s="20"/>
      <c r="B47" s="20"/>
      <c r="C47" s="28">
        <v>42248</v>
      </c>
      <c r="D47" s="30">
        <v>-0.2687033551963367</v>
      </c>
      <c r="E47" s="30">
        <v>8.032183838949237</v>
      </c>
      <c r="F47" s="30">
        <v>-14.100000000000001</v>
      </c>
    </row>
    <row r="48" spans="1:6" x14ac:dyDescent="0.25">
      <c r="A48" s="20"/>
      <c r="B48" s="20"/>
      <c r="C48" s="28">
        <v>42278</v>
      </c>
      <c r="D48" s="30">
        <v>2.572132126233555</v>
      </c>
      <c r="E48" s="30">
        <v>8.5685450954662059</v>
      </c>
      <c r="F48" s="30">
        <v>-6.7750000000000004</v>
      </c>
    </row>
    <row r="49" spans="1:6" x14ac:dyDescent="0.25">
      <c r="A49" s="20"/>
      <c r="B49" s="20"/>
      <c r="C49" s="28">
        <v>42309</v>
      </c>
      <c r="D49" s="30">
        <v>-0.43019421318744833</v>
      </c>
      <c r="E49" s="30">
        <v>8.7012023306101298</v>
      </c>
      <c r="F49" s="30">
        <v>-6.7749999999999995</v>
      </c>
    </row>
    <row r="50" spans="1:6" x14ac:dyDescent="0.25">
      <c r="A50" s="20"/>
      <c r="B50" s="20"/>
      <c r="C50" s="28">
        <v>42339</v>
      </c>
      <c r="D50" s="30">
        <v>-1.0461701461201898</v>
      </c>
      <c r="E50" s="30">
        <v>8.2026542842097001</v>
      </c>
      <c r="F50" s="30">
        <v>-9.6750000000000007</v>
      </c>
    </row>
    <row r="51" spans="1:6" x14ac:dyDescent="0.25">
      <c r="A51" s="20"/>
      <c r="B51" s="20"/>
      <c r="C51" s="28">
        <v>42370</v>
      </c>
      <c r="D51" s="30">
        <v>3.6239123359596448</v>
      </c>
      <c r="E51" s="30">
        <v>10.383436106096781</v>
      </c>
      <c r="F51" s="30">
        <v>-9.2750000000000004</v>
      </c>
    </row>
    <row r="52" spans="1:6" x14ac:dyDescent="0.25">
      <c r="A52" s="20"/>
      <c r="B52" s="20"/>
      <c r="C52" s="28">
        <v>42401</v>
      </c>
      <c r="D52" s="30">
        <v>7.4934318132614237</v>
      </c>
      <c r="E52" s="30">
        <v>11.547098859146203</v>
      </c>
      <c r="F52" s="30">
        <v>-9.375</v>
      </c>
    </row>
    <row r="53" spans="1:6" x14ac:dyDescent="0.25">
      <c r="A53" s="20"/>
      <c r="B53" s="20"/>
      <c r="C53" s="28">
        <v>42430</v>
      </c>
      <c r="D53" s="30">
        <v>5.8432695269837041</v>
      </c>
      <c r="E53" s="30">
        <v>12.191387899892689</v>
      </c>
      <c r="F53" s="30">
        <v>-12.425000000000001</v>
      </c>
    </row>
    <row r="54" spans="1:6" x14ac:dyDescent="0.25">
      <c r="A54" s="20"/>
      <c r="B54" s="20"/>
      <c r="C54" s="28">
        <v>42461</v>
      </c>
      <c r="D54" s="30">
        <v>5.8619639279477553</v>
      </c>
      <c r="E54" s="30">
        <v>12.138813612612893</v>
      </c>
      <c r="F54" s="30">
        <v>-8.35</v>
      </c>
    </row>
    <row r="55" spans="1:6" x14ac:dyDescent="0.25">
      <c r="A55" s="20"/>
      <c r="B55" s="20"/>
      <c r="C55" s="28">
        <v>42491</v>
      </c>
      <c r="D55" s="30">
        <v>6.0767782712947991</v>
      </c>
      <c r="E55" s="30">
        <v>12.704855559735336</v>
      </c>
      <c r="F55" s="30">
        <v>-4.95</v>
      </c>
    </row>
    <row r="56" spans="1:6" x14ac:dyDescent="0.25">
      <c r="A56" s="20"/>
      <c r="B56" s="20"/>
      <c r="C56" s="28">
        <v>42522</v>
      </c>
      <c r="D56" s="30">
        <v>6.5334268261565143</v>
      </c>
      <c r="E56" s="30">
        <v>11.415903460115743</v>
      </c>
      <c r="F56" s="30">
        <v>-7.3999999999999986</v>
      </c>
    </row>
    <row r="57" spans="1:6" x14ac:dyDescent="0.25">
      <c r="A57" s="20"/>
      <c r="B57" s="20"/>
      <c r="C57" s="28">
        <v>42552</v>
      </c>
      <c r="D57" s="30">
        <v>3.9671723227493203</v>
      </c>
      <c r="E57" s="30">
        <v>11.235250392078981</v>
      </c>
      <c r="F57" s="30">
        <v>-3.8250000000000002</v>
      </c>
    </row>
    <row r="58" spans="1:6" x14ac:dyDescent="0.25">
      <c r="A58" s="20"/>
      <c r="B58" s="20"/>
      <c r="C58" s="28">
        <v>42583</v>
      </c>
      <c r="D58" s="30">
        <v>4.1628695602091312</v>
      </c>
      <c r="E58" s="30">
        <v>11.93008926937982</v>
      </c>
      <c r="F58" s="30">
        <v>-6.6</v>
      </c>
    </row>
    <row r="59" spans="1:6" x14ac:dyDescent="0.25">
      <c r="A59" s="20"/>
      <c r="B59" s="20"/>
      <c r="C59" s="28">
        <v>42614</v>
      </c>
      <c r="D59" s="30">
        <v>4.1742731247916822</v>
      </c>
      <c r="E59" s="30">
        <v>11.147967408767627</v>
      </c>
      <c r="F59" s="30">
        <v>-6.125</v>
      </c>
    </row>
    <row r="60" spans="1:6" x14ac:dyDescent="0.25">
      <c r="A60" s="20"/>
      <c r="B60" s="20"/>
      <c r="C60" s="28">
        <v>42644</v>
      </c>
      <c r="D60" s="30">
        <v>2.5808457185372475</v>
      </c>
      <c r="E60" s="30">
        <v>9.295202059404744</v>
      </c>
      <c r="F60" s="30">
        <v>-8.3250000000000011</v>
      </c>
    </row>
    <row r="61" spans="1:6" x14ac:dyDescent="0.25">
      <c r="A61" s="20"/>
      <c r="B61" s="20"/>
      <c r="C61" s="28">
        <v>42675</v>
      </c>
      <c r="D61" s="30">
        <v>4.6674325868336268</v>
      </c>
      <c r="E61" s="30">
        <v>12.243790622231373</v>
      </c>
      <c r="F61" s="30">
        <v>-4.3250000000000002</v>
      </c>
    </row>
    <row r="62" spans="1:6" x14ac:dyDescent="0.25">
      <c r="A62" s="20"/>
      <c r="B62" s="20"/>
      <c r="C62" s="28">
        <v>42705</v>
      </c>
      <c r="D62" s="30">
        <v>3.6905421931710833</v>
      </c>
      <c r="E62" s="30">
        <v>8.752166119984679</v>
      </c>
      <c r="F62" s="30">
        <v>-5.4749999999999996</v>
      </c>
    </row>
    <row r="63" spans="1:6" x14ac:dyDescent="0.25">
      <c r="A63" s="20"/>
      <c r="B63" s="20"/>
      <c r="C63" s="28">
        <v>42736</v>
      </c>
      <c r="D63" s="30">
        <v>4.8607721620354454</v>
      </c>
      <c r="E63" s="30">
        <v>10.140031679259451</v>
      </c>
      <c r="F63" s="30">
        <v>-1.45</v>
      </c>
    </row>
    <row r="64" spans="1:6" x14ac:dyDescent="0.25">
      <c r="A64" s="20"/>
      <c r="B64" s="20"/>
      <c r="C64" s="28">
        <v>42767</v>
      </c>
      <c r="D64" s="30">
        <v>1.6331314376540718</v>
      </c>
      <c r="E64" s="30">
        <v>9.7571804595394127</v>
      </c>
      <c r="F64" s="30">
        <v>-4.2249999999999996</v>
      </c>
    </row>
    <row r="65" spans="1:6" x14ac:dyDescent="0.25">
      <c r="A65" s="20"/>
      <c r="B65" s="20"/>
      <c r="C65" s="28">
        <v>42795</v>
      </c>
      <c r="D65" s="30">
        <v>6.2554530692556369</v>
      </c>
      <c r="E65" s="30">
        <v>11.342765239380341</v>
      </c>
      <c r="F65" s="30">
        <v>-1.675</v>
      </c>
    </row>
    <row r="66" spans="1:6" x14ac:dyDescent="0.25">
      <c r="A66" s="20"/>
      <c r="B66" s="20"/>
      <c r="C66" s="28">
        <v>42826</v>
      </c>
      <c r="D66" s="30">
        <v>4.569672423894275</v>
      </c>
      <c r="E66" s="30">
        <v>12.339652242670269</v>
      </c>
      <c r="F66" s="30">
        <v>-6.2749999999999995</v>
      </c>
    </row>
    <row r="67" spans="1:6" x14ac:dyDescent="0.25">
      <c r="A67" s="20"/>
      <c r="B67" s="20"/>
      <c r="C67" s="28">
        <v>42856</v>
      </c>
      <c r="D67" s="30">
        <v>7.8721553081722391</v>
      </c>
      <c r="E67" s="30">
        <v>11.673890039901508</v>
      </c>
      <c r="F67" s="30">
        <v>-6.0499999999999989</v>
      </c>
    </row>
    <row r="68" spans="1:6" x14ac:dyDescent="0.25">
      <c r="A68" s="20"/>
      <c r="B68" s="20"/>
      <c r="C68" s="28">
        <v>42887</v>
      </c>
      <c r="D68" s="30">
        <v>6.496428519836428</v>
      </c>
      <c r="E68" s="30">
        <v>13.038019258210028</v>
      </c>
      <c r="F68" s="30">
        <v>-5.85</v>
      </c>
    </row>
    <row r="69" spans="1:6" x14ac:dyDescent="0.25">
      <c r="A69" s="20"/>
      <c r="B69" s="20"/>
      <c r="C69" s="28">
        <v>42917</v>
      </c>
      <c r="D69" s="30">
        <v>4.8655899480236684</v>
      </c>
      <c r="E69" s="30">
        <v>11.567612214988273</v>
      </c>
      <c r="F69" s="30">
        <v>-5.25</v>
      </c>
    </row>
    <row r="70" spans="1:6" x14ac:dyDescent="0.25">
      <c r="A70" s="20"/>
      <c r="B70" s="20"/>
      <c r="C70" s="28">
        <v>42948</v>
      </c>
      <c r="D70" s="30">
        <v>4.850809868749522</v>
      </c>
      <c r="E70" s="30">
        <v>11.806370733879163</v>
      </c>
      <c r="F70" s="30">
        <v>-4.95</v>
      </c>
    </row>
    <row r="71" spans="1:6" x14ac:dyDescent="0.25">
      <c r="A71" s="20"/>
      <c r="B71" s="20"/>
      <c r="C71" s="28">
        <v>42979</v>
      </c>
      <c r="D71" s="30">
        <v>6.8771120034146094</v>
      </c>
      <c r="E71" s="30">
        <v>12.072544830605665</v>
      </c>
      <c r="F71" s="30">
        <v>-5.75</v>
      </c>
    </row>
    <row r="72" spans="1:6" x14ac:dyDescent="0.25">
      <c r="A72" s="20"/>
      <c r="B72" s="20"/>
      <c r="C72" s="28">
        <v>43009</v>
      </c>
      <c r="D72" s="30">
        <v>4.9309053869300357</v>
      </c>
      <c r="E72" s="30">
        <v>11.919162501077608</v>
      </c>
      <c r="F72" s="30">
        <v>-2.7749999999999999</v>
      </c>
    </row>
    <row r="73" spans="1:6" x14ac:dyDescent="0.25">
      <c r="A73" s="20"/>
      <c r="B73" s="20"/>
      <c r="C73" s="28">
        <v>43040</v>
      </c>
      <c r="D73" s="30">
        <v>7.6784958381302744</v>
      </c>
      <c r="E73" s="30">
        <v>11.022835015517046</v>
      </c>
      <c r="F73" s="30">
        <v>-2.7749999999999999</v>
      </c>
    </row>
    <row r="74" spans="1:6" x14ac:dyDescent="0.25">
      <c r="A74" s="20"/>
      <c r="B74" s="20"/>
      <c r="C74" s="28">
        <v>43070</v>
      </c>
      <c r="D74" s="30">
        <v>7.1381435644084519</v>
      </c>
      <c r="E74" s="30">
        <v>13.008543847766376</v>
      </c>
      <c r="F74" s="30">
        <v>0.75000000000000011</v>
      </c>
    </row>
    <row r="75" spans="1:6" x14ac:dyDescent="0.25">
      <c r="A75" s="20"/>
      <c r="B75" s="20"/>
      <c r="C75" s="28">
        <v>43101</v>
      </c>
      <c r="D75" s="30">
        <v>9.7861065659104298</v>
      </c>
      <c r="E75" s="30">
        <v>12.048299569744159</v>
      </c>
      <c r="F75" s="30">
        <v>0.82499999999999996</v>
      </c>
    </row>
    <row r="76" spans="1:6" x14ac:dyDescent="0.25">
      <c r="A76" s="20"/>
      <c r="B76" s="20"/>
      <c r="C76" s="28">
        <v>43132</v>
      </c>
      <c r="D76" s="30">
        <v>7.2669216667524523</v>
      </c>
      <c r="E76" s="30">
        <v>10.39540536861665</v>
      </c>
      <c r="F76" s="30">
        <v>-0.17500000000000004</v>
      </c>
    </row>
    <row r="77" spans="1:6" x14ac:dyDescent="0.25">
      <c r="A77" s="20"/>
      <c r="B77" s="20"/>
      <c r="C77" s="28">
        <v>43160</v>
      </c>
      <c r="D77" s="30">
        <v>6.8273323722997361</v>
      </c>
      <c r="E77" s="30">
        <v>10.64885562307083</v>
      </c>
      <c r="F77" s="30">
        <v>-1.175</v>
      </c>
    </row>
    <row r="78" spans="1:6" x14ac:dyDescent="0.25">
      <c r="A78" s="20"/>
      <c r="B78" s="20"/>
      <c r="C78" s="28">
        <v>43191</v>
      </c>
      <c r="D78" s="30">
        <v>6.2040881654219504</v>
      </c>
      <c r="E78" s="30">
        <v>10.973653412800118</v>
      </c>
      <c r="F78" s="30">
        <v>1.0249999999999999</v>
      </c>
    </row>
    <row r="79" spans="1:6" x14ac:dyDescent="0.25">
      <c r="A79" s="20"/>
      <c r="B79" s="20"/>
      <c r="C79" s="28">
        <v>43221</v>
      </c>
      <c r="D79" s="30">
        <v>8.2523467358558662</v>
      </c>
      <c r="E79" s="30">
        <v>9.1562370533469988</v>
      </c>
      <c r="F79" s="30">
        <v>-2.9750000000000001</v>
      </c>
    </row>
    <row r="80" spans="1:6" x14ac:dyDescent="0.25">
      <c r="A80" s="20"/>
      <c r="B80" s="20"/>
      <c r="C80" s="28">
        <v>43252</v>
      </c>
      <c r="D80" s="30">
        <v>7.2116213321603766</v>
      </c>
      <c r="E80" s="30">
        <v>8.5880986702408819</v>
      </c>
      <c r="F80" s="30">
        <v>-1.8249999999999997</v>
      </c>
    </row>
    <row r="81" spans="1:6" x14ac:dyDescent="0.25">
      <c r="A81" s="20"/>
      <c r="B81" s="20"/>
      <c r="C81" s="28">
        <v>43282</v>
      </c>
      <c r="D81" s="30">
        <v>6.0741748192854317</v>
      </c>
      <c r="E81" s="30">
        <v>10.113207680013872</v>
      </c>
      <c r="F81" s="30">
        <v>-5.5749999999999993</v>
      </c>
    </row>
    <row r="82" spans="1:6" x14ac:dyDescent="0.25">
      <c r="A82" s="20"/>
      <c r="B82" s="20"/>
      <c r="C82" s="28">
        <v>43313</v>
      </c>
      <c r="D82" s="30">
        <v>7.4683098769256162</v>
      </c>
      <c r="E82" s="30">
        <v>7.4106771999996539</v>
      </c>
      <c r="F82" s="30">
        <v>-9.2249999999999996</v>
      </c>
    </row>
    <row r="83" spans="1:6" x14ac:dyDescent="0.25">
      <c r="A83" s="20"/>
      <c r="B83" s="20"/>
      <c r="C83" s="28">
        <v>43344</v>
      </c>
      <c r="D83" s="30">
        <v>5.4263127003656422</v>
      </c>
      <c r="E83" s="30">
        <v>7.3597112848138977</v>
      </c>
      <c r="F83" s="30">
        <v>-7</v>
      </c>
    </row>
    <row r="84" spans="1:6" x14ac:dyDescent="0.25">
      <c r="A84" s="20"/>
      <c r="B84" s="20"/>
      <c r="C84" s="28">
        <v>43374</v>
      </c>
      <c r="D84" s="30">
        <v>7.3047175004095095</v>
      </c>
      <c r="E84" s="30">
        <v>8.220205418982701</v>
      </c>
      <c r="F84" s="30">
        <v>-7.4250000000000007</v>
      </c>
    </row>
    <row r="85" spans="1:6" x14ac:dyDescent="0.25">
      <c r="A85" s="20"/>
      <c r="B85" s="20"/>
      <c r="C85" s="28">
        <v>43405</v>
      </c>
      <c r="D85" s="30">
        <v>6.131556635315178</v>
      </c>
      <c r="E85" s="30">
        <v>7.9227981248527897</v>
      </c>
      <c r="F85" s="30">
        <v>-6.35</v>
      </c>
    </row>
    <row r="86" spans="1:6" x14ac:dyDescent="0.25">
      <c r="A86" s="20"/>
      <c r="B86" s="20"/>
      <c r="C86" s="28">
        <v>43435</v>
      </c>
      <c r="D86" s="30">
        <v>4.1325025746872512</v>
      </c>
      <c r="E86" s="30">
        <v>7.575557948150788</v>
      </c>
      <c r="F86" s="30">
        <v>-8.2000000000000011</v>
      </c>
    </row>
    <row r="87" spans="1:6" x14ac:dyDescent="0.25">
      <c r="A87" s="20"/>
      <c r="B87" s="20"/>
      <c r="C87" s="28">
        <v>43466</v>
      </c>
      <c r="D87" s="30">
        <v>5.7555409409768714</v>
      </c>
      <c r="E87" s="30">
        <v>8.6670830679270523</v>
      </c>
      <c r="F87" s="30">
        <v>-5.8621029700000005</v>
      </c>
    </row>
    <row r="88" spans="1:6" x14ac:dyDescent="0.25">
      <c r="A88" s="20"/>
      <c r="B88" s="20"/>
      <c r="C88" s="28">
        <v>43497</v>
      </c>
      <c r="D88" s="30">
        <v>9.2293935716036373</v>
      </c>
      <c r="E88" s="30">
        <v>10.419886227559516</v>
      </c>
      <c r="F88" s="30">
        <v>-1.7195831395000001</v>
      </c>
    </row>
    <row r="89" spans="1:6" x14ac:dyDescent="0.25">
      <c r="A89" s="20"/>
      <c r="B89" s="20"/>
      <c r="C89" s="28">
        <v>43525</v>
      </c>
      <c r="D89" s="30">
        <v>6.7571366540276472</v>
      </c>
      <c r="E89" s="30">
        <v>7.8950326938681599</v>
      </c>
      <c r="F89" s="30">
        <v>-2.1935447737500002</v>
      </c>
    </row>
    <row r="90" spans="1:6" x14ac:dyDescent="0.25">
      <c r="A90" s="20"/>
      <c r="B90" s="20"/>
      <c r="C90" s="28">
        <v>43556</v>
      </c>
      <c r="D90" s="30">
        <v>7.5122585923772789</v>
      </c>
      <c r="E90" s="30">
        <v>6.5028315827357943</v>
      </c>
      <c r="F90" s="30">
        <v>-3.0488120882500001</v>
      </c>
    </row>
    <row r="91" spans="1:6" x14ac:dyDescent="0.25">
      <c r="A91" s="20"/>
      <c r="B91" s="20"/>
      <c r="C91" s="28">
        <v>43586</v>
      </c>
      <c r="D91" s="30">
        <v>2.9371290494494247</v>
      </c>
      <c r="E91" s="30">
        <v>8.6550255780444729</v>
      </c>
      <c r="F91" s="30">
        <v>-4.6586514137499995</v>
      </c>
    </row>
    <row r="92" spans="1:6" x14ac:dyDescent="0.25">
      <c r="A92" s="20"/>
      <c r="B92" s="20"/>
      <c r="C92" s="28">
        <v>43617</v>
      </c>
      <c r="D92" s="30">
        <v>5.2985843572072326</v>
      </c>
      <c r="E92" s="30">
        <v>7.6293946115927156</v>
      </c>
      <c r="F92" s="30">
        <v>-2.6745796052499999</v>
      </c>
    </row>
    <row r="93" spans="1:6" x14ac:dyDescent="0.25">
      <c r="A93" s="20"/>
      <c r="B93" s="20"/>
      <c r="C93" s="28">
        <v>43647</v>
      </c>
      <c r="D93" s="30">
        <v>6.3102503113686055</v>
      </c>
      <c r="E93" s="30">
        <v>8.4697242168688689</v>
      </c>
      <c r="F93" s="30">
        <v>-5.4907361247499997</v>
      </c>
    </row>
    <row r="94" spans="1:6" x14ac:dyDescent="0.25">
      <c r="A94" s="20"/>
      <c r="B94" s="20"/>
      <c r="C94" s="28">
        <v>43678</v>
      </c>
      <c r="D94" s="30">
        <v>5.6078646691453855</v>
      </c>
      <c r="E94" s="30">
        <v>9.5738327117083344</v>
      </c>
      <c r="F94" s="30">
        <v>2.0531920190000004</v>
      </c>
    </row>
    <row r="95" spans="1:6" x14ac:dyDescent="0.25">
      <c r="A95" s="20"/>
      <c r="B95" s="20"/>
      <c r="C95" s="28">
        <v>43709</v>
      </c>
      <c r="D95" s="30">
        <v>5.9704439908201863</v>
      </c>
      <c r="E95" s="30">
        <v>9.6348716284745848</v>
      </c>
      <c r="F95" s="30">
        <v>4.7451758125000012</v>
      </c>
    </row>
    <row r="96" spans="1:6" x14ac:dyDescent="0.25">
      <c r="A96" s="20"/>
      <c r="B96" s="20"/>
      <c r="C96" s="28">
        <v>43739</v>
      </c>
      <c r="D96" s="30">
        <v>6.1636155174645353</v>
      </c>
      <c r="E96" s="30">
        <v>9.528483239955122</v>
      </c>
      <c r="F96" s="30">
        <v>-2.4335416632500002</v>
      </c>
    </row>
    <row r="97" spans="1:6" x14ac:dyDescent="0.25">
      <c r="A97" s="20"/>
      <c r="B97" s="20"/>
      <c r="C97" s="28">
        <v>43770</v>
      </c>
      <c r="D97" s="30">
        <v>8.0525713988402998</v>
      </c>
      <c r="E97" s="30">
        <v>10.358232723362406</v>
      </c>
      <c r="F97" s="30">
        <v>-2.1424324724999995</v>
      </c>
    </row>
    <row r="98" spans="1:6" x14ac:dyDescent="0.25">
      <c r="A98" s="20"/>
      <c r="B98" s="20"/>
      <c r="C98" s="28">
        <v>43800</v>
      </c>
      <c r="D98" s="30">
        <v>6.0900751722989526</v>
      </c>
      <c r="E98" s="30">
        <v>9.087245536557262</v>
      </c>
      <c r="F98" s="30">
        <v>0.40473425875000002</v>
      </c>
    </row>
    <row r="99" spans="1:6" x14ac:dyDescent="0.25">
      <c r="A99" s="20"/>
      <c r="B99" s="20"/>
      <c r="C99" s="28">
        <v>43831</v>
      </c>
      <c r="D99" s="30">
        <v>7.3542273761439247</v>
      </c>
      <c r="E99" s="30">
        <v>4.5382583349458514</v>
      </c>
      <c r="F99" s="30">
        <v>-7.4070349827500008</v>
      </c>
    </row>
    <row r="100" spans="1:6" x14ac:dyDescent="0.25">
      <c r="A100" s="20"/>
      <c r="B100" s="20"/>
      <c r="C100" s="28">
        <v>43862</v>
      </c>
      <c r="D100" s="30">
        <v>11.439062592160568</v>
      </c>
      <c r="E100" s="30">
        <v>4.2729406050648038</v>
      </c>
      <c r="F100" s="30">
        <v>-6.1672840692499999</v>
      </c>
    </row>
    <row r="101" spans="1:6" x14ac:dyDescent="0.25">
      <c r="A101" s="20"/>
      <c r="B101" s="20"/>
      <c r="C101" s="28">
        <v>43891</v>
      </c>
      <c r="D101" s="30">
        <v>3.0536233106274437</v>
      </c>
      <c r="E101" s="30">
        <v>3.2068359148577059</v>
      </c>
      <c r="F101" s="30">
        <v>-8.3141806797499989</v>
      </c>
    </row>
    <row r="102" spans="1:6" x14ac:dyDescent="0.25">
      <c r="A102" s="20"/>
      <c r="B102" s="20"/>
      <c r="C102" s="28">
        <v>43922</v>
      </c>
      <c r="D102" s="30">
        <v>-12.402734163644396</v>
      </c>
      <c r="E102" s="30">
        <v>-2.102615076194283</v>
      </c>
      <c r="F102" s="30">
        <v>-47.595195133999994</v>
      </c>
    </row>
    <row r="103" spans="1:6" x14ac:dyDescent="0.25">
      <c r="A103" s="20"/>
      <c r="B103" s="20"/>
      <c r="C103" s="28">
        <v>43952</v>
      </c>
      <c r="D103" s="30">
        <v>-2.047473162247087</v>
      </c>
      <c r="E103" s="30">
        <v>-2.1894910431532253</v>
      </c>
      <c r="F103" s="30">
        <v>-38.517218008499995</v>
      </c>
    </row>
    <row r="104" spans="1:6" x14ac:dyDescent="0.25">
      <c r="A104" s="20"/>
      <c r="B104" s="20"/>
      <c r="C104" s="28">
        <v>43983</v>
      </c>
      <c r="D104" s="30">
        <v>0.17929276382942305</v>
      </c>
      <c r="E104" s="30">
        <v>3.5963069242991992</v>
      </c>
      <c r="F104" s="30">
        <v>-36.216280597500003</v>
      </c>
    </row>
    <row r="105" spans="1:6" x14ac:dyDescent="0.25">
      <c r="A105" s="20"/>
      <c r="B105" s="20"/>
      <c r="C105" s="28">
        <v>44013</v>
      </c>
      <c r="D105" s="30">
        <v>1.6544027333026889</v>
      </c>
      <c r="E105" s="30">
        <v>1.0601940411102362</v>
      </c>
      <c r="F105" s="30">
        <v>-30.057944034249999</v>
      </c>
    </row>
    <row r="106" spans="1:6" x14ac:dyDescent="0.25">
      <c r="A106" s="20"/>
      <c r="B106" s="20"/>
      <c r="C106" s="28">
        <v>44044</v>
      </c>
      <c r="D106" s="30">
        <v>-1.3056799555177321</v>
      </c>
      <c r="E106" s="30">
        <v>1.7285811488856098</v>
      </c>
      <c r="F106" s="30">
        <v>-26.704566935499997</v>
      </c>
    </row>
    <row r="107" spans="1:6" x14ac:dyDescent="0.25">
      <c r="A107" s="20"/>
      <c r="B107" s="20"/>
      <c r="C107" s="28">
        <v>44075</v>
      </c>
      <c r="D107" s="30">
        <v>-2.2072747797803487</v>
      </c>
      <c r="E107" s="30">
        <v>2.780233771524081</v>
      </c>
      <c r="F107" s="30">
        <v>-26.605448580500003</v>
      </c>
    </row>
    <row r="108" spans="1:6" x14ac:dyDescent="0.25">
      <c r="A108" s="20"/>
      <c r="B108" s="20"/>
      <c r="C108" s="28">
        <v>44105</v>
      </c>
      <c r="D108" s="30">
        <v>-1.8863678327581681</v>
      </c>
      <c r="E108" s="30">
        <v>3.5165052888179247</v>
      </c>
      <c r="F108" s="30">
        <v>-31.753553098499999</v>
      </c>
    </row>
    <row r="109" spans="1:6" x14ac:dyDescent="0.25">
      <c r="A109" s="20"/>
      <c r="B109" s="20"/>
      <c r="C109" s="28">
        <v>44136</v>
      </c>
      <c r="D109" s="30">
        <v>-0.54225468856024861</v>
      </c>
      <c r="E109" s="30">
        <v>3.6110834982467281</v>
      </c>
      <c r="F109" s="30">
        <v>-29.54432919525</v>
      </c>
    </row>
    <row r="110" spans="1:6" x14ac:dyDescent="0.25">
      <c r="A110" s="20"/>
      <c r="B110" s="20"/>
      <c r="C110" s="28">
        <v>44166</v>
      </c>
      <c r="D110" s="30">
        <v>-2.5223618091244475</v>
      </c>
      <c r="E110" s="30">
        <v>5.2298133758878436</v>
      </c>
      <c r="F110" s="30">
        <v>-34.493821200999996</v>
      </c>
    </row>
    <row r="111" spans="1:6" x14ac:dyDescent="0.25">
      <c r="A111" s="20"/>
      <c r="B111" s="20"/>
      <c r="C111" s="28">
        <v>44197</v>
      </c>
      <c r="D111" s="30">
        <v>-0.9964439657696289</v>
      </c>
      <c r="E111" s="30">
        <v>4.5326059330318458</v>
      </c>
      <c r="F111" s="30">
        <v>-27.797684387500002</v>
      </c>
    </row>
    <row r="112" spans="1:6" x14ac:dyDescent="0.25">
      <c r="A112" s="20"/>
      <c r="B112" s="20"/>
      <c r="C112" s="28">
        <v>44228</v>
      </c>
      <c r="D112" s="30">
        <v>-5.5409561329548325</v>
      </c>
      <c r="E112" s="30">
        <v>4.7978971752692985</v>
      </c>
      <c r="F112" s="30">
        <v>-31.3862958265</v>
      </c>
    </row>
    <row r="113" spans="1:6" x14ac:dyDescent="0.25">
      <c r="A113" s="20"/>
      <c r="B113" s="20"/>
      <c r="C113" s="28">
        <v>44256</v>
      </c>
      <c r="D113" s="30">
        <v>-3.7167907288250603</v>
      </c>
      <c r="E113" s="30">
        <v>5.5481012172188429</v>
      </c>
      <c r="F113" s="30">
        <v>-27.307562067750002</v>
      </c>
    </row>
    <row r="114" spans="1:6" x14ac:dyDescent="0.25">
      <c r="A114" s="20"/>
      <c r="B114" s="20"/>
      <c r="C114" s="28">
        <v>44287</v>
      </c>
      <c r="D114" s="30">
        <v>11.672339738084375</v>
      </c>
      <c r="E114" s="30">
        <v>11.78386212997404</v>
      </c>
      <c r="F114" s="30">
        <v>-29.518706966499998</v>
      </c>
    </row>
    <row r="115" spans="1:6" x14ac:dyDescent="0.25">
      <c r="A115" s="20"/>
      <c r="B115" s="20"/>
      <c r="C115" s="28">
        <v>44317</v>
      </c>
      <c r="D115" s="30">
        <v>5.658417152281217</v>
      </c>
      <c r="E115" s="30">
        <v>11.791511528351833</v>
      </c>
      <c r="F115" s="30">
        <v>-21.267931836500001</v>
      </c>
    </row>
    <row r="116" spans="1:6" x14ac:dyDescent="0.25">
      <c r="A116" s="20"/>
      <c r="B116" s="20"/>
      <c r="C116" s="28">
        <v>44348</v>
      </c>
      <c r="D116" s="30">
        <v>5.6186713833702697</v>
      </c>
      <c r="E116" s="30">
        <v>6.4359761619331834</v>
      </c>
      <c r="F116" s="30">
        <v>-8.7212976492500012</v>
      </c>
    </row>
    <row r="117" spans="1:6" x14ac:dyDescent="0.25">
      <c r="A117" s="20"/>
      <c r="B117" s="20"/>
      <c r="C117" s="28">
        <v>44378</v>
      </c>
      <c r="D117" s="30">
        <v>2.9074387082589794</v>
      </c>
      <c r="E117" s="30">
        <v>9.2966462645895547</v>
      </c>
      <c r="F117" s="30">
        <v>-15.335171760249999</v>
      </c>
    </row>
    <row r="118" spans="1:6" x14ac:dyDescent="0.25">
      <c r="A118" s="20"/>
      <c r="B118" s="20"/>
      <c r="C118" s="28">
        <v>44409</v>
      </c>
      <c r="D118" s="30">
        <v>4.3162328919520405</v>
      </c>
      <c r="E118" s="30">
        <v>8.0606887296653866</v>
      </c>
      <c r="F118" s="30">
        <v>-15.29901812125</v>
      </c>
    </row>
    <row r="119" spans="1:6" x14ac:dyDescent="0.25">
      <c r="A119" s="20"/>
      <c r="B119" s="20"/>
      <c r="C119" s="28">
        <v>44440</v>
      </c>
      <c r="D119" s="30">
        <v>5.9316391844760972</v>
      </c>
      <c r="E119" s="30">
        <v>6.8360973572594048</v>
      </c>
      <c r="F119" s="30">
        <v>-20.985334726249999</v>
      </c>
    </row>
    <row r="120" spans="1:6" x14ac:dyDescent="0.25">
      <c r="A120" s="20"/>
      <c r="B120" s="20"/>
      <c r="C120" s="28">
        <v>44470</v>
      </c>
      <c r="D120" s="30">
        <v>5.5599071105357325</v>
      </c>
      <c r="E120" s="30">
        <v>5.524554611002813</v>
      </c>
      <c r="F120" s="30">
        <v>-10.197192122250001</v>
      </c>
    </row>
    <row r="121" spans="1:6" x14ac:dyDescent="0.25">
      <c r="A121" s="20"/>
      <c r="B121" s="20"/>
      <c r="C121" s="28">
        <v>44501</v>
      </c>
      <c r="D121" s="30">
        <v>4.6980858921369588</v>
      </c>
      <c r="E121" s="30">
        <v>5.6945688890582176</v>
      </c>
      <c r="F121" s="30">
        <v>-20.14827004775</v>
      </c>
    </row>
    <row r="122" spans="1:6" x14ac:dyDescent="0.25">
      <c r="A122" s="20"/>
      <c r="B122" s="20"/>
      <c r="C122" s="28">
        <v>44531</v>
      </c>
      <c r="D122" s="30">
        <v>7.0234900615119216</v>
      </c>
      <c r="E122" s="30">
        <v>5.4610644563904316</v>
      </c>
      <c r="F122" s="30">
        <v>-17.185371883749998</v>
      </c>
    </row>
    <row r="123" spans="1:6" x14ac:dyDescent="0.25">
      <c r="A123" s="20"/>
      <c r="B123" s="20"/>
      <c r="C123" s="28">
        <v>44562</v>
      </c>
      <c r="D123" s="30">
        <v>3.6661303033646249</v>
      </c>
      <c r="E123" s="30">
        <v>10.089032814428563</v>
      </c>
      <c r="F123" s="30">
        <v>-16.048597079499999</v>
      </c>
    </row>
    <row r="124" spans="1:6" x14ac:dyDescent="0.25">
      <c r="A124" s="20"/>
      <c r="B124" s="20"/>
      <c r="C124" s="28">
        <v>44593</v>
      </c>
      <c r="D124" s="30">
        <v>9.9079696565855784</v>
      </c>
      <c r="E124" s="30">
        <v>24.398980689541588</v>
      </c>
      <c r="F124" s="30">
        <v>-11.50149279575</v>
      </c>
    </row>
    <row r="125" spans="1:6" x14ac:dyDescent="0.25">
      <c r="A125" s="20"/>
      <c r="B125" s="20"/>
      <c r="C125" s="28">
        <v>44621</v>
      </c>
      <c r="D125" s="30">
        <v>17.076430087340142</v>
      </c>
      <c r="E125" s="30">
        <v>11.021343029597944</v>
      </c>
      <c r="F125" s="30">
        <v>-28.632671885500002</v>
      </c>
    </row>
    <row r="126" spans="1:6" x14ac:dyDescent="0.25">
      <c r="A126" s="20"/>
      <c r="B126" s="20"/>
      <c r="C126" s="28">
        <v>44652</v>
      </c>
      <c r="D126" s="30">
        <v>15.300333766501566</v>
      </c>
      <c r="E126" s="30">
        <v>9.3607087804754201</v>
      </c>
      <c r="F126" s="30">
        <v>-29.735893736000001</v>
      </c>
    </row>
    <row r="127" spans="1:6" x14ac:dyDescent="0.25">
      <c r="A127" s="20"/>
      <c r="B127" s="20"/>
      <c r="C127" s="28">
        <v>44682</v>
      </c>
      <c r="D127" s="30">
        <v>11.100328155613752</v>
      </c>
      <c r="E127" s="30">
        <v>7.0443153398077385</v>
      </c>
      <c r="F127" s="30">
        <v>-36.880811274500005</v>
      </c>
    </row>
    <row r="128" spans="1:6" x14ac:dyDescent="0.25">
      <c r="A128" s="20"/>
      <c r="B128" s="20"/>
      <c r="C128" s="28">
        <v>44713</v>
      </c>
      <c r="D128" s="30">
        <v>3.8293210609788417</v>
      </c>
      <c r="E128" s="30">
        <v>6.471802543448419</v>
      </c>
      <c r="F128" s="30">
        <v>-44.18516389725</v>
      </c>
    </row>
    <row r="129" spans="1:6" x14ac:dyDescent="0.25">
      <c r="A129" s="20"/>
      <c r="B129" s="20"/>
      <c r="C129" s="28">
        <v>44743</v>
      </c>
      <c r="D129" s="30">
        <v>3.7127187552961232</v>
      </c>
      <c r="E129" s="30">
        <v>4.1037888018043134</v>
      </c>
      <c r="F129" s="30">
        <v>-46.469543668749999</v>
      </c>
    </row>
    <row r="130" spans="1:6" x14ac:dyDescent="0.25">
      <c r="A130" s="20"/>
      <c r="B130" s="20"/>
      <c r="C130" s="28">
        <v>44774</v>
      </c>
      <c r="D130" s="30">
        <v>1.7461327440625638</v>
      </c>
      <c r="E130" s="30">
        <v>3.3917725138630601</v>
      </c>
      <c r="F130" s="30">
        <v>-53.169718019249999</v>
      </c>
    </row>
    <row r="131" spans="1:6" x14ac:dyDescent="0.25">
      <c r="A131" s="20"/>
      <c r="B131" s="20"/>
      <c r="C131" s="28">
        <v>44805</v>
      </c>
      <c r="D131" s="30">
        <v>2.4612082116729965</v>
      </c>
      <c r="E131" s="30">
        <v>0.26999056262116028</v>
      </c>
      <c r="F131" s="30">
        <v>-54.357251165249991</v>
      </c>
    </row>
    <row r="132" spans="1:6" x14ac:dyDescent="0.25">
      <c r="A132" s="20"/>
      <c r="B132" s="20"/>
      <c r="C132" s="28">
        <v>44835</v>
      </c>
      <c r="D132" s="30">
        <v>0.64580156666482935</v>
      </c>
      <c r="E132" s="30">
        <v>-0.10754725227761242</v>
      </c>
      <c r="F132" s="30">
        <v>-57.271807402999997</v>
      </c>
    </row>
    <row r="133" spans="1:6" x14ac:dyDescent="0.25">
      <c r="A133" s="20"/>
      <c r="B133" s="20"/>
      <c r="C133" s="28">
        <v>44866</v>
      </c>
      <c r="D133" s="30">
        <v>0.61608234178291355</v>
      </c>
      <c r="E133" s="30">
        <v>-2.351726491125774</v>
      </c>
      <c r="F133" s="30">
        <v>-55.725137998250005</v>
      </c>
    </row>
    <row r="134" spans="1:6" x14ac:dyDescent="0.25">
      <c r="A134" s="20"/>
      <c r="B134" s="20"/>
      <c r="C134" s="28">
        <v>44896</v>
      </c>
      <c r="D134" s="30">
        <v>-4.0562594085060084</v>
      </c>
      <c r="E134" s="30">
        <v>-3.0819048736277495</v>
      </c>
      <c r="F134" s="30">
        <v>-56.734315580249998</v>
      </c>
    </row>
    <row r="135" spans="1:6" x14ac:dyDescent="0.25">
      <c r="A135" s="20"/>
      <c r="B135" s="20"/>
      <c r="C135" s="28">
        <v>44927</v>
      </c>
      <c r="D135" s="30">
        <v>-4.4970369537279566</v>
      </c>
      <c r="E135" s="30">
        <v>-7.1925514581153607</v>
      </c>
      <c r="F135" s="30">
        <v>-56.550722447250003</v>
      </c>
    </row>
    <row r="136" spans="1:6" x14ac:dyDescent="0.25">
      <c r="A136" s="20"/>
      <c r="B136" s="20"/>
      <c r="C136" s="28">
        <v>44958</v>
      </c>
      <c r="D136" s="30">
        <v>-10.066700673189004</v>
      </c>
      <c r="E136" s="30">
        <v>-18.526271903928546</v>
      </c>
      <c r="F136" s="30">
        <v>-51.9</v>
      </c>
    </row>
    <row r="137" spans="1:6" x14ac:dyDescent="0.25">
      <c r="A137" s="20"/>
      <c r="B137" s="20"/>
      <c r="C137" s="28">
        <v>44986</v>
      </c>
      <c r="D137" s="30">
        <v>-13.149783066111027</v>
      </c>
      <c r="E137" s="30">
        <v>-7.0412220845504407</v>
      </c>
      <c r="F137" s="30">
        <v>-43.8</v>
      </c>
    </row>
    <row r="138" spans="1:6" x14ac:dyDescent="0.25">
      <c r="A138" s="20"/>
      <c r="B138" s="20"/>
      <c r="C138" s="28">
        <v>45017</v>
      </c>
      <c r="D138" s="30">
        <v>-12.661876111754268</v>
      </c>
      <c r="E138" s="30">
        <v>-6.7969542934946219</v>
      </c>
      <c r="F138" s="30">
        <v>-44.3</v>
      </c>
    </row>
    <row r="139" spans="1:6" x14ac:dyDescent="0.25">
      <c r="A139" s="20"/>
      <c r="B139" s="20"/>
      <c r="C139" s="28">
        <v>45047</v>
      </c>
      <c r="D139" s="30">
        <v>-12.282773221184343</v>
      </c>
      <c r="E139" s="30">
        <v>-3.312965685347109</v>
      </c>
      <c r="F139" s="30">
        <v>-48.5</v>
      </c>
    </row>
    <row r="140" spans="1:6" x14ac:dyDescent="0.25">
      <c r="A140" s="20"/>
      <c r="B140" s="20"/>
      <c r="C140" s="28">
        <v>45078</v>
      </c>
      <c r="D140" s="30">
        <v>-8.275313782238598</v>
      </c>
      <c r="E140" s="30">
        <v>-3.4149435938843311</v>
      </c>
      <c r="F140" s="30">
        <v>-44.8</v>
      </c>
    </row>
    <row r="141" spans="1:6" x14ac:dyDescent="0.25">
      <c r="A141" s="20"/>
      <c r="B141" s="20"/>
      <c r="C141" s="28">
        <v>45108</v>
      </c>
      <c r="D141" s="30">
        <v>-7.6415559458492481</v>
      </c>
      <c r="E141" s="30">
        <v>-2.0707818172819401</v>
      </c>
      <c r="F141" s="30">
        <v>-43.2</v>
      </c>
    </row>
    <row r="142" spans="1:6" x14ac:dyDescent="0.25">
      <c r="A142" s="20"/>
      <c r="B142" s="20"/>
      <c r="C142" s="28">
        <v>45139</v>
      </c>
      <c r="D142" s="30">
        <v>-7.0664071602637648</v>
      </c>
      <c r="E142" s="30"/>
      <c r="F142" s="30">
        <v>-36.5</v>
      </c>
    </row>
    <row r="143" spans="1:6" ht="12" x14ac:dyDescent="0.2">
      <c r="A143" s="20"/>
      <c r="B143" s="20"/>
    </row>
    <row r="144" spans="1:6" ht="12" x14ac:dyDescent="0.2">
      <c r="A144" s="20"/>
      <c r="B144" s="20"/>
    </row>
    <row r="145" s="20" customFormat="1" ht="12" x14ac:dyDescent="0.2"/>
    <row r="146" s="20" customFormat="1" ht="12" x14ac:dyDescent="0.2"/>
    <row r="147" s="20" customFormat="1" ht="12" x14ac:dyDescent="0.2"/>
    <row r="148" s="20" customFormat="1" ht="12" x14ac:dyDescent="0.2"/>
    <row r="149" s="20" customFormat="1" ht="12" x14ac:dyDescent="0.2"/>
    <row r="150" s="20" customFormat="1" ht="12" x14ac:dyDescent="0.2"/>
    <row r="151" s="20" customFormat="1" ht="12" x14ac:dyDescent="0.2"/>
    <row r="152" s="20" customFormat="1" ht="12" x14ac:dyDescent="0.2"/>
    <row r="153" s="20" customFormat="1" ht="12" x14ac:dyDescent="0.2"/>
    <row r="154" s="20" customFormat="1" ht="12" x14ac:dyDescent="0.2"/>
    <row r="155" s="20" customFormat="1" ht="12" x14ac:dyDescent="0.2"/>
    <row r="156" s="20" customFormat="1" ht="12" x14ac:dyDescent="0.2"/>
    <row r="157" s="20" customFormat="1" ht="12" x14ac:dyDescent="0.2"/>
    <row r="158" s="20" customFormat="1" ht="12" x14ac:dyDescent="0.2"/>
    <row r="159" s="20" customFormat="1" ht="12" x14ac:dyDescent="0.2"/>
    <row r="160" s="20" customFormat="1" ht="12" x14ac:dyDescent="0.2"/>
    <row r="161" s="20" customFormat="1" ht="12" x14ac:dyDescent="0.2"/>
    <row r="162" s="20" customFormat="1" ht="12" x14ac:dyDescent="0.2"/>
    <row r="163" s="20" customFormat="1" ht="12" x14ac:dyDescent="0.2"/>
    <row r="164" s="20" customFormat="1" ht="12" x14ac:dyDescent="0.2"/>
    <row r="165" s="20" customFormat="1" ht="12" x14ac:dyDescent="0.2"/>
    <row r="166" s="20" customFormat="1" ht="12" x14ac:dyDescent="0.2"/>
    <row r="167" s="20" customFormat="1" ht="12" x14ac:dyDescent="0.2"/>
    <row r="168" s="20" customFormat="1" ht="12" x14ac:dyDescent="0.2"/>
    <row r="169" s="20" customFormat="1" ht="12" x14ac:dyDescent="0.2"/>
    <row r="170" s="20" customFormat="1" ht="12" x14ac:dyDescent="0.2"/>
    <row r="171" s="20" customFormat="1" ht="12" x14ac:dyDescent="0.2"/>
    <row r="172" s="20" customFormat="1" ht="12" x14ac:dyDescent="0.2"/>
    <row r="173" s="20" customFormat="1" ht="12" x14ac:dyDescent="0.2"/>
    <row r="174" s="20" customFormat="1" ht="12" x14ac:dyDescent="0.2"/>
    <row r="175" s="20" customFormat="1" ht="12" x14ac:dyDescent="0.2"/>
    <row r="176" s="20" customFormat="1" ht="12" x14ac:dyDescent="0.2"/>
    <row r="177" s="20" customFormat="1" ht="12" x14ac:dyDescent="0.2"/>
    <row r="178" s="20" customFormat="1" ht="12" x14ac:dyDescent="0.2"/>
    <row r="179" s="20" customFormat="1" ht="12" x14ac:dyDescent="0.2"/>
    <row r="180" s="20" customFormat="1" ht="12" x14ac:dyDescent="0.2"/>
    <row r="181" s="20" customFormat="1" ht="12" x14ac:dyDescent="0.2"/>
    <row r="182" s="20" customFormat="1" ht="12" x14ac:dyDescent="0.2"/>
    <row r="183" s="20" customFormat="1" ht="12" x14ac:dyDescent="0.2"/>
    <row r="184" s="20" customFormat="1" ht="12" x14ac:dyDescent="0.2"/>
    <row r="185" s="20" customFormat="1" ht="12" x14ac:dyDescent="0.2"/>
    <row r="186" s="20" customFormat="1" ht="12" x14ac:dyDescent="0.2"/>
    <row r="187" s="20" customFormat="1" ht="12" x14ac:dyDescent="0.2"/>
    <row r="188" s="20" customFormat="1" ht="12" x14ac:dyDescent="0.2"/>
    <row r="189" s="20" customFormat="1" ht="12" x14ac:dyDescent="0.2"/>
    <row r="190" s="20" customFormat="1" ht="12" x14ac:dyDescent="0.2"/>
    <row r="191" s="20" customFormat="1" ht="12" x14ac:dyDescent="0.2"/>
    <row r="192" s="20" customFormat="1" ht="12" x14ac:dyDescent="0.2"/>
    <row r="193" s="20" customFormat="1" ht="12" x14ac:dyDescent="0.2"/>
    <row r="194" s="20" customFormat="1" ht="12" x14ac:dyDescent="0.2"/>
    <row r="195" s="20" customFormat="1" ht="12" x14ac:dyDescent="0.2"/>
    <row r="196" s="20" customFormat="1" ht="12" x14ac:dyDescent="0.2"/>
    <row r="197" s="20" customFormat="1" ht="12" x14ac:dyDescent="0.2"/>
    <row r="198" s="20" customFormat="1" ht="12" x14ac:dyDescent="0.2"/>
    <row r="199" s="20" customFormat="1" ht="12" x14ac:dyDescent="0.2"/>
    <row r="200" s="20" customFormat="1" ht="12" x14ac:dyDescent="0.2"/>
    <row r="201" s="20" customFormat="1" ht="12" x14ac:dyDescent="0.2"/>
    <row r="202" s="20" customFormat="1" ht="12" x14ac:dyDescent="0.2"/>
    <row r="203" s="20" customFormat="1" ht="12" x14ac:dyDescent="0.2"/>
    <row r="204" s="20" customFormat="1" ht="12" x14ac:dyDescent="0.2"/>
    <row r="205" s="20" customFormat="1" ht="12" x14ac:dyDescent="0.2"/>
    <row r="206" s="20" customFormat="1" ht="12" x14ac:dyDescent="0.2"/>
    <row r="207" s="20" customFormat="1" ht="12" x14ac:dyDescent="0.2"/>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4CDD-C0F5-40FF-BEA9-A132BE5F0872}">
  <sheetPr>
    <tabColor theme="5" tint="0.79998168889431442"/>
  </sheetPr>
  <dimension ref="A1:Q373"/>
  <sheetViews>
    <sheetView zoomScale="75" zoomScaleNormal="75" workbookViewId="0"/>
  </sheetViews>
  <sheetFormatPr defaultColWidth="9.140625" defaultRowHeight="15.75" x14ac:dyDescent="0.25"/>
  <cols>
    <col min="1" max="1" width="12.5703125" style="42" bestFit="1" customWidth="1"/>
    <col min="2" max="2" width="99.85546875" style="42" customWidth="1"/>
    <col min="3" max="3" width="19.85546875" style="42" customWidth="1"/>
    <col min="4" max="4" width="6.28515625" style="42" bestFit="1" customWidth="1"/>
    <col min="5" max="5" width="6.140625" style="42" bestFit="1" customWidth="1"/>
    <col min="6" max="9" width="6.140625" style="42" customWidth="1"/>
    <col min="10" max="10" width="6" style="42" customWidth="1"/>
    <col min="11" max="11" width="11" style="42" bestFit="1" customWidth="1"/>
    <col min="12" max="12" width="6.140625" style="42" bestFit="1" customWidth="1"/>
    <col min="13" max="13" width="11" style="42" bestFit="1" customWidth="1"/>
    <col min="14" max="14" width="6.140625" style="42" bestFit="1" customWidth="1"/>
    <col min="15" max="15" width="11" style="42" bestFit="1" customWidth="1"/>
    <col min="16" max="16384" width="9.140625" style="42"/>
  </cols>
  <sheetData>
    <row r="1" spans="1:17" x14ac:dyDescent="0.25">
      <c r="A1" s="56" t="s">
        <v>2</v>
      </c>
      <c r="B1" s="60" t="s">
        <v>1513</v>
      </c>
      <c r="C1" s="168" t="s">
        <v>449</v>
      </c>
      <c r="D1" s="168"/>
    </row>
    <row r="2" spans="1:17" x14ac:dyDescent="0.25">
      <c r="A2" s="56" t="s">
        <v>3</v>
      </c>
      <c r="B2" s="60" t="s">
        <v>1514</v>
      </c>
      <c r="C2" s="56"/>
      <c r="D2" s="56"/>
    </row>
    <row r="3" spans="1:17" x14ac:dyDescent="0.25">
      <c r="A3" s="56" t="s">
        <v>4</v>
      </c>
      <c r="B3" s="56" t="s">
        <v>647</v>
      </c>
      <c r="C3" s="56"/>
      <c r="D3" s="56"/>
    </row>
    <row r="4" spans="1:17" x14ac:dyDescent="0.25">
      <c r="A4" s="56" t="s">
        <v>5</v>
      </c>
      <c r="B4" s="56" t="s">
        <v>646</v>
      </c>
      <c r="C4" s="56"/>
      <c r="D4" s="56"/>
    </row>
    <row r="5" spans="1:17" x14ac:dyDescent="0.25">
      <c r="A5" s="56" t="s">
        <v>6</v>
      </c>
      <c r="B5" s="56" t="s">
        <v>1515</v>
      </c>
      <c r="C5" s="56"/>
      <c r="D5" s="56"/>
    </row>
    <row r="6" spans="1:17" x14ac:dyDescent="0.25">
      <c r="A6" s="56" t="s">
        <v>7</v>
      </c>
      <c r="B6" s="56" t="s">
        <v>1552</v>
      </c>
      <c r="C6" s="56"/>
      <c r="D6" s="56"/>
    </row>
    <row r="8" spans="1:17" x14ac:dyDescent="0.25">
      <c r="F8" s="42">
        <v>2023</v>
      </c>
      <c r="G8" s="42" t="s">
        <v>1731</v>
      </c>
      <c r="H8" s="42">
        <v>2022</v>
      </c>
      <c r="I8" s="42" t="s">
        <v>1588</v>
      </c>
      <c r="J8" s="42">
        <v>2021</v>
      </c>
      <c r="K8" s="42" t="s">
        <v>1157</v>
      </c>
      <c r="L8" s="42">
        <v>2020</v>
      </c>
      <c r="M8" s="42" t="s">
        <v>1158</v>
      </c>
      <c r="N8" s="42">
        <v>2019</v>
      </c>
      <c r="O8" s="42" t="s">
        <v>1159</v>
      </c>
    </row>
    <row r="9" spans="1:17" x14ac:dyDescent="0.25">
      <c r="D9" s="197" t="s">
        <v>649</v>
      </c>
      <c r="E9" s="197" t="s">
        <v>648</v>
      </c>
      <c r="F9" s="207">
        <v>84.203000000000003</v>
      </c>
      <c r="G9" s="207">
        <v>96.373000000000005</v>
      </c>
      <c r="H9" s="207">
        <v>69.503</v>
      </c>
      <c r="I9" s="207">
        <v>85.816000000000003</v>
      </c>
      <c r="J9" s="187">
        <v>55.951000000000001</v>
      </c>
      <c r="K9" s="187">
        <v>68.909000000000006</v>
      </c>
      <c r="L9" s="187">
        <v>97.331999999999994</v>
      </c>
      <c r="M9" s="187">
        <v>108.395</v>
      </c>
      <c r="N9" s="187">
        <v>92.417000000000002</v>
      </c>
      <c r="O9" s="187">
        <v>102.167</v>
      </c>
      <c r="P9" s="197"/>
      <c r="Q9" s="197"/>
    </row>
    <row r="10" spans="1:17" x14ac:dyDescent="0.25">
      <c r="D10" s="197" t="s">
        <v>661</v>
      </c>
      <c r="E10" s="197" t="s">
        <v>793</v>
      </c>
      <c r="F10" s="207">
        <v>100.935</v>
      </c>
      <c r="G10" s="207">
        <v>97.68</v>
      </c>
      <c r="H10" s="207">
        <v>84.501999999999995</v>
      </c>
      <c r="I10" s="207">
        <v>85.733999999999995</v>
      </c>
      <c r="J10" s="187">
        <v>67.203999999999994</v>
      </c>
      <c r="K10" s="187">
        <v>69.069000000000003</v>
      </c>
      <c r="L10" s="187">
        <v>113.60299999999999</v>
      </c>
      <c r="M10" s="187">
        <v>109.083</v>
      </c>
      <c r="N10" s="187">
        <v>108.056</v>
      </c>
      <c r="O10" s="187">
        <v>103.033</v>
      </c>
      <c r="P10" s="197"/>
    </row>
    <row r="11" spans="1:17" x14ac:dyDescent="0.25">
      <c r="D11" s="197" t="s">
        <v>673</v>
      </c>
      <c r="E11" s="197" t="s">
        <v>794</v>
      </c>
      <c r="F11" s="207">
        <v>102.866</v>
      </c>
      <c r="G11" s="207">
        <v>98.322999999999993</v>
      </c>
      <c r="H11" s="207">
        <v>89.472999999999999</v>
      </c>
      <c r="I11" s="207">
        <v>85.613</v>
      </c>
      <c r="J11" s="187">
        <v>74.147999999999996</v>
      </c>
      <c r="K11" s="187">
        <v>69.39</v>
      </c>
      <c r="L11" s="187">
        <v>117.059</v>
      </c>
      <c r="M11" s="187">
        <v>109.02</v>
      </c>
      <c r="N11" s="187">
        <v>111.16200000000001</v>
      </c>
      <c r="O11" s="187">
        <v>103.196</v>
      </c>
      <c r="P11" s="197"/>
    </row>
    <row r="12" spans="1:17" x14ac:dyDescent="0.25">
      <c r="D12" s="197" t="s">
        <v>685</v>
      </c>
      <c r="E12" s="197" t="s">
        <v>795</v>
      </c>
      <c r="F12" s="207">
        <v>104.82</v>
      </c>
      <c r="G12" s="207">
        <v>98.751000000000005</v>
      </c>
      <c r="H12" s="207">
        <v>90.147999999999996</v>
      </c>
      <c r="I12" s="207">
        <v>85.757000000000005</v>
      </c>
      <c r="J12" s="187">
        <v>73.561000000000007</v>
      </c>
      <c r="K12" s="187">
        <v>69.661000000000001</v>
      </c>
      <c r="L12" s="187">
        <v>108.566</v>
      </c>
      <c r="M12" s="187">
        <v>108.889</v>
      </c>
      <c r="N12" s="187">
        <v>110.64</v>
      </c>
      <c r="O12" s="187">
        <v>103.128</v>
      </c>
      <c r="P12" s="197"/>
    </row>
    <row r="13" spans="1:17" x14ac:dyDescent="0.25">
      <c r="D13" s="197" t="s">
        <v>697</v>
      </c>
      <c r="E13" s="197" t="s">
        <v>796</v>
      </c>
      <c r="F13" s="207">
        <v>107.07599999999999</v>
      </c>
      <c r="G13" s="207">
        <v>99.292000000000002</v>
      </c>
      <c r="H13" s="207">
        <v>90.325999999999993</v>
      </c>
      <c r="I13" s="207">
        <v>85.662000000000006</v>
      </c>
      <c r="J13" s="187">
        <v>70.385999999999996</v>
      </c>
      <c r="K13" s="187">
        <v>69.281999999999996</v>
      </c>
      <c r="L13" s="187">
        <v>110.58499999999999</v>
      </c>
      <c r="M13" s="187">
        <v>109.02800000000001</v>
      </c>
      <c r="N13" s="187">
        <v>101.581</v>
      </c>
      <c r="O13" s="187">
        <v>102.78700000000001</v>
      </c>
      <c r="P13" s="197"/>
    </row>
    <row r="14" spans="1:17" x14ac:dyDescent="0.25">
      <c r="D14" s="197" t="s">
        <v>709</v>
      </c>
      <c r="E14" s="197" t="s">
        <v>797</v>
      </c>
      <c r="F14" s="207">
        <v>107.777</v>
      </c>
      <c r="G14" s="207">
        <v>99.653999999999996</v>
      </c>
      <c r="H14" s="207">
        <v>90.686999999999998</v>
      </c>
      <c r="I14" s="207">
        <v>85.462999999999994</v>
      </c>
      <c r="J14" s="187">
        <v>68.81</v>
      </c>
      <c r="K14" s="187">
        <v>68.227999999999994</v>
      </c>
      <c r="L14" s="187">
        <v>114.634</v>
      </c>
      <c r="M14" s="187">
        <v>109.401</v>
      </c>
      <c r="N14" s="187">
        <v>103.271</v>
      </c>
      <c r="O14" s="187">
        <v>103.03700000000001</v>
      </c>
      <c r="P14" s="197"/>
    </row>
    <row r="15" spans="1:17" x14ac:dyDescent="0.25">
      <c r="D15" s="197" t="s">
        <v>721</v>
      </c>
      <c r="E15" s="197" t="s">
        <v>798</v>
      </c>
      <c r="F15" s="207">
        <v>99.790999999999997</v>
      </c>
      <c r="G15" s="207">
        <v>101.066</v>
      </c>
      <c r="H15" s="207">
        <v>92.462000000000003</v>
      </c>
      <c r="I15" s="207">
        <v>86.727999999999994</v>
      </c>
      <c r="J15" s="187">
        <v>69.759</v>
      </c>
      <c r="K15" s="187">
        <v>68.545000000000002</v>
      </c>
      <c r="L15" s="187">
        <v>113.12</v>
      </c>
      <c r="M15" s="187">
        <v>110.699</v>
      </c>
      <c r="N15" s="187">
        <v>108.303</v>
      </c>
      <c r="O15" s="187">
        <v>105.06100000000001</v>
      </c>
      <c r="P15" s="197"/>
    </row>
    <row r="16" spans="1:17" x14ac:dyDescent="0.25">
      <c r="D16" s="197" t="s">
        <v>733</v>
      </c>
      <c r="E16" s="197" t="s">
        <v>799</v>
      </c>
      <c r="F16" s="207">
        <v>101.25</v>
      </c>
      <c r="G16" s="207">
        <v>103.502</v>
      </c>
      <c r="H16" s="207">
        <v>84.891000000000005</v>
      </c>
      <c r="I16" s="207">
        <v>88.927000000000007</v>
      </c>
      <c r="J16" s="187">
        <v>70.924000000000007</v>
      </c>
      <c r="K16" s="187">
        <v>70.683999999999997</v>
      </c>
      <c r="L16" s="187">
        <v>111.92100000000001</v>
      </c>
      <c r="M16" s="187">
        <v>112.78400000000001</v>
      </c>
      <c r="N16" s="187">
        <v>105.98</v>
      </c>
      <c r="O16" s="187">
        <v>106.999</v>
      </c>
      <c r="P16" s="197"/>
    </row>
    <row r="17" spans="4:16" x14ac:dyDescent="0.25">
      <c r="D17" s="197" t="s">
        <v>745</v>
      </c>
      <c r="E17" s="197" t="s">
        <v>800</v>
      </c>
      <c r="F17" s="207">
        <v>105.651</v>
      </c>
      <c r="G17" s="207">
        <v>104.175</v>
      </c>
      <c r="H17" s="207">
        <v>86.724000000000004</v>
      </c>
      <c r="I17" s="207">
        <v>89.244</v>
      </c>
      <c r="J17" s="187">
        <v>63.203000000000003</v>
      </c>
      <c r="K17" s="187">
        <v>70.113</v>
      </c>
      <c r="L17" s="187">
        <v>115.315</v>
      </c>
      <c r="M17" s="187">
        <v>113.02800000000001</v>
      </c>
      <c r="N17" s="187">
        <v>107.304</v>
      </c>
      <c r="O17" s="187">
        <v>106.89100000000001</v>
      </c>
      <c r="P17" s="197"/>
    </row>
    <row r="18" spans="4:16" x14ac:dyDescent="0.25">
      <c r="D18" s="197" t="s">
        <v>757</v>
      </c>
      <c r="E18" s="197" t="s">
        <v>801</v>
      </c>
      <c r="F18" s="207">
        <v>105.004</v>
      </c>
      <c r="G18" s="207">
        <v>104.48099999999999</v>
      </c>
      <c r="H18" s="207">
        <v>88.025999999999996</v>
      </c>
      <c r="I18" s="207">
        <v>89.037000000000006</v>
      </c>
      <c r="J18" s="187">
        <v>64.801000000000002</v>
      </c>
      <c r="K18" s="187">
        <v>68.777000000000001</v>
      </c>
      <c r="L18" s="187">
        <v>117.523</v>
      </c>
      <c r="M18" s="187">
        <v>113.09399999999999</v>
      </c>
      <c r="N18" s="187">
        <v>107.977</v>
      </c>
      <c r="O18" s="187">
        <v>106.43600000000001</v>
      </c>
      <c r="P18" s="197"/>
    </row>
    <row r="19" spans="4:16" x14ac:dyDescent="0.25">
      <c r="D19" s="197" t="s">
        <v>769</v>
      </c>
      <c r="E19" s="197" t="s">
        <v>802</v>
      </c>
      <c r="F19" s="207">
        <v>104.071</v>
      </c>
      <c r="G19" s="207">
        <v>104.374</v>
      </c>
      <c r="H19" s="207">
        <v>85.864000000000004</v>
      </c>
      <c r="I19" s="207">
        <v>88.424999999999997</v>
      </c>
      <c r="J19" s="187">
        <v>66.495999999999995</v>
      </c>
      <c r="K19" s="187">
        <v>67.768000000000001</v>
      </c>
      <c r="L19" s="187">
        <v>101.804</v>
      </c>
      <c r="M19" s="187">
        <v>112.128</v>
      </c>
      <c r="N19" s="187">
        <v>108.821</v>
      </c>
      <c r="O19" s="187">
        <v>106.176</v>
      </c>
      <c r="P19" s="197"/>
    </row>
    <row r="20" spans="4:16" x14ac:dyDescent="0.25">
      <c r="D20" s="197" t="s">
        <v>781</v>
      </c>
      <c r="E20" s="197" t="s">
        <v>803</v>
      </c>
      <c r="F20" s="207">
        <v>108.425</v>
      </c>
      <c r="G20" s="207">
        <v>104.56699999999999</v>
      </c>
      <c r="H20" s="207">
        <v>86.978999999999999</v>
      </c>
      <c r="I20" s="207">
        <v>87.947000000000003</v>
      </c>
      <c r="J20" s="187">
        <v>65.355000000000004</v>
      </c>
      <c r="K20" s="187">
        <v>67.049000000000007</v>
      </c>
      <c r="L20" s="187">
        <v>105.04300000000001</v>
      </c>
      <c r="M20" s="187">
        <v>111.337</v>
      </c>
      <c r="N20" s="187">
        <v>96.122</v>
      </c>
      <c r="O20" s="187">
        <v>105.396</v>
      </c>
      <c r="P20" s="197"/>
    </row>
    <row r="21" spans="4:16" x14ac:dyDescent="0.25">
      <c r="D21" s="197" t="s">
        <v>1160</v>
      </c>
      <c r="E21" s="197" t="s">
        <v>804</v>
      </c>
      <c r="F21" s="207">
        <v>110.61499999999999</v>
      </c>
      <c r="G21" s="207">
        <v>104.97199999999999</v>
      </c>
      <c r="H21" s="207">
        <v>89.805999999999997</v>
      </c>
      <c r="I21" s="207">
        <v>87.820999999999998</v>
      </c>
      <c r="J21" s="187">
        <v>66.876000000000005</v>
      </c>
      <c r="K21" s="187">
        <v>66.772999999999996</v>
      </c>
      <c r="L21" s="187">
        <v>112.827</v>
      </c>
      <c r="M21" s="187">
        <v>111.07899999999999</v>
      </c>
      <c r="N21" s="187">
        <v>97.34</v>
      </c>
      <c r="O21" s="187">
        <v>104.54900000000001</v>
      </c>
      <c r="P21" s="197"/>
    </row>
    <row r="22" spans="4:16" x14ac:dyDescent="0.25">
      <c r="D22" s="197" t="s">
        <v>1161</v>
      </c>
      <c r="E22" s="197" t="s">
        <v>805</v>
      </c>
      <c r="F22" s="207">
        <v>100.176</v>
      </c>
      <c r="G22" s="207">
        <v>105.027</v>
      </c>
      <c r="H22" s="207">
        <v>91.778000000000006</v>
      </c>
      <c r="I22" s="207">
        <v>87.724000000000004</v>
      </c>
      <c r="J22" s="187">
        <v>69.611000000000004</v>
      </c>
      <c r="K22" s="187">
        <v>66.751999999999995</v>
      </c>
      <c r="L22" s="187">
        <v>111.11799999999999</v>
      </c>
      <c r="M22" s="187">
        <v>110.79300000000001</v>
      </c>
      <c r="N22" s="187">
        <v>105.92100000000001</v>
      </c>
      <c r="O22" s="187">
        <v>104.209</v>
      </c>
      <c r="P22" s="197"/>
    </row>
    <row r="23" spans="4:16" x14ac:dyDescent="0.25">
      <c r="D23" s="197" t="s">
        <v>1162</v>
      </c>
      <c r="E23" s="197" t="s">
        <v>806</v>
      </c>
      <c r="F23" s="207">
        <v>98.188999999999993</v>
      </c>
      <c r="G23" s="207">
        <v>104.59</v>
      </c>
      <c r="H23" s="207">
        <v>80.629000000000005</v>
      </c>
      <c r="I23" s="207">
        <v>87.114999999999995</v>
      </c>
      <c r="J23" s="187">
        <v>70.56</v>
      </c>
      <c r="K23" s="187">
        <v>66.7</v>
      </c>
      <c r="L23" s="187">
        <v>113.468</v>
      </c>
      <c r="M23" s="187">
        <v>111.014</v>
      </c>
      <c r="N23" s="187">
        <v>104.68600000000001</v>
      </c>
      <c r="O23" s="187">
        <v>104.024</v>
      </c>
      <c r="P23" s="197"/>
    </row>
    <row r="24" spans="4:16" x14ac:dyDescent="0.25">
      <c r="D24" s="197" t="s">
        <v>1163</v>
      </c>
      <c r="E24" s="197" t="s">
        <v>807</v>
      </c>
      <c r="F24" s="207">
        <v>104.35299999999999</v>
      </c>
      <c r="G24" s="207">
        <v>104.404</v>
      </c>
      <c r="H24" s="207">
        <v>77.727000000000004</v>
      </c>
      <c r="I24" s="207">
        <v>85.828999999999994</v>
      </c>
      <c r="J24" s="187">
        <v>61.14</v>
      </c>
      <c r="K24" s="187">
        <v>66.405000000000001</v>
      </c>
      <c r="L24" s="187">
        <v>116.101</v>
      </c>
      <c r="M24" s="187">
        <v>111.126</v>
      </c>
      <c r="N24" s="187">
        <v>106.40900000000001</v>
      </c>
      <c r="O24" s="187">
        <v>103.896</v>
      </c>
      <c r="P24" s="197"/>
    </row>
    <row r="25" spans="4:16" x14ac:dyDescent="0.25">
      <c r="D25" s="197" t="s">
        <v>1164</v>
      </c>
      <c r="E25" s="197" t="s">
        <v>808</v>
      </c>
      <c r="F25" s="207">
        <v>104.617</v>
      </c>
      <c r="G25" s="207">
        <v>104.349</v>
      </c>
      <c r="H25" s="207">
        <v>82.834999999999994</v>
      </c>
      <c r="I25" s="207">
        <v>85.087999999999994</v>
      </c>
      <c r="J25" s="187">
        <v>61.472999999999999</v>
      </c>
      <c r="K25" s="187">
        <v>65.930000000000007</v>
      </c>
      <c r="L25" s="187">
        <v>118.166</v>
      </c>
      <c r="M25" s="187">
        <v>111.218</v>
      </c>
      <c r="N25" s="187">
        <v>109.056</v>
      </c>
      <c r="O25" s="187">
        <v>104.05</v>
      </c>
      <c r="P25" s="197"/>
    </row>
    <row r="26" spans="4:16" x14ac:dyDescent="0.25">
      <c r="D26" s="197" t="s">
        <v>1165</v>
      </c>
      <c r="E26" s="197" t="s">
        <v>809</v>
      </c>
      <c r="F26" s="207">
        <v>105.64100000000001</v>
      </c>
      <c r="G26" s="207">
        <v>104.57299999999999</v>
      </c>
      <c r="H26" s="207">
        <v>84.120999999999995</v>
      </c>
      <c r="I26" s="207">
        <v>84.838999999999999</v>
      </c>
      <c r="J26" s="187">
        <v>64.67</v>
      </c>
      <c r="K26" s="187">
        <v>65.668999999999997</v>
      </c>
      <c r="L26" s="187">
        <v>102.58</v>
      </c>
      <c r="M26" s="187">
        <v>111.32899999999999</v>
      </c>
      <c r="N26" s="187">
        <v>111.675</v>
      </c>
      <c r="O26" s="187">
        <v>104.458</v>
      </c>
      <c r="P26" s="197"/>
    </row>
    <row r="27" spans="4:16" x14ac:dyDescent="0.25">
      <c r="D27" s="197" t="s">
        <v>1166</v>
      </c>
      <c r="E27" s="197" t="s">
        <v>810</v>
      </c>
      <c r="F27" s="207">
        <v>108.352</v>
      </c>
      <c r="G27" s="207">
        <v>104.563</v>
      </c>
      <c r="H27" s="207">
        <v>85.176000000000002</v>
      </c>
      <c r="I27" s="207">
        <v>84.581000000000003</v>
      </c>
      <c r="J27" s="187">
        <v>63.235999999999997</v>
      </c>
      <c r="K27" s="187">
        <v>65.366</v>
      </c>
      <c r="L27" s="187">
        <v>104.48699999999999</v>
      </c>
      <c r="M27" s="187">
        <v>111.249</v>
      </c>
      <c r="N27" s="187">
        <v>95.019000000000005</v>
      </c>
      <c r="O27" s="187">
        <v>104.3</v>
      </c>
      <c r="P27" s="197"/>
    </row>
    <row r="28" spans="4:16" x14ac:dyDescent="0.25">
      <c r="D28" s="197" t="s">
        <v>1167</v>
      </c>
      <c r="E28" s="197" t="s">
        <v>811</v>
      </c>
      <c r="F28" s="207">
        <v>111.745</v>
      </c>
      <c r="G28" s="207">
        <v>104.724</v>
      </c>
      <c r="H28" s="207">
        <v>89.488</v>
      </c>
      <c r="I28" s="207">
        <v>84.536000000000001</v>
      </c>
      <c r="J28" s="187">
        <v>64.805999999999997</v>
      </c>
      <c r="K28" s="187">
        <v>65.069999999999993</v>
      </c>
      <c r="L28" s="187">
        <v>114.23699999999999</v>
      </c>
      <c r="M28" s="187">
        <v>111.45099999999999</v>
      </c>
      <c r="N28" s="187">
        <v>95.177999999999997</v>
      </c>
      <c r="O28" s="187">
        <v>103.992</v>
      </c>
      <c r="P28" s="197"/>
    </row>
    <row r="29" spans="4:16" x14ac:dyDescent="0.25">
      <c r="D29" s="197" t="s">
        <v>1168</v>
      </c>
      <c r="E29" s="197" t="s">
        <v>812</v>
      </c>
      <c r="F29" s="207">
        <v>94.980999999999995</v>
      </c>
      <c r="G29" s="207">
        <v>103.982</v>
      </c>
      <c r="H29" s="207">
        <v>92.191000000000003</v>
      </c>
      <c r="I29" s="207">
        <v>84.594999999999999</v>
      </c>
      <c r="J29" s="187">
        <v>66.981999999999999</v>
      </c>
      <c r="K29" s="187">
        <v>64.694999999999993</v>
      </c>
      <c r="L29" s="187">
        <v>114.029</v>
      </c>
      <c r="M29" s="187">
        <v>111.866</v>
      </c>
      <c r="N29" s="187">
        <v>105.342</v>
      </c>
      <c r="O29" s="187">
        <v>103.90900000000001</v>
      </c>
      <c r="P29" s="197"/>
    </row>
    <row r="30" spans="4:16" x14ac:dyDescent="0.25">
      <c r="D30" s="197" t="s">
        <v>1169</v>
      </c>
      <c r="E30" s="197" t="s">
        <v>813</v>
      </c>
      <c r="F30" s="207">
        <v>94.537999999999997</v>
      </c>
      <c r="G30" s="207">
        <v>103.461</v>
      </c>
      <c r="H30" s="207">
        <v>80.414000000000001</v>
      </c>
      <c r="I30" s="207">
        <v>84.563999999999993</v>
      </c>
      <c r="J30" s="187">
        <v>68.23</v>
      </c>
      <c r="K30" s="187">
        <v>64.361999999999995</v>
      </c>
      <c r="L30" s="187">
        <v>113.739</v>
      </c>
      <c r="M30" s="187">
        <v>111.905</v>
      </c>
      <c r="N30" s="187">
        <v>105.554</v>
      </c>
      <c r="O30" s="187">
        <v>104.033</v>
      </c>
      <c r="P30" s="197"/>
    </row>
    <row r="31" spans="4:16" x14ac:dyDescent="0.25">
      <c r="D31" s="197" t="s">
        <v>1170</v>
      </c>
      <c r="E31" s="197" t="s">
        <v>814</v>
      </c>
      <c r="F31" s="207">
        <v>102.70399999999999</v>
      </c>
      <c r="G31" s="207">
        <v>103.22499999999999</v>
      </c>
      <c r="H31" s="207">
        <v>81.796000000000006</v>
      </c>
      <c r="I31" s="207">
        <v>85.144999999999996</v>
      </c>
      <c r="J31" s="187">
        <v>57.021000000000001</v>
      </c>
      <c r="K31" s="187">
        <v>63.774000000000001</v>
      </c>
      <c r="L31" s="187">
        <v>116.682</v>
      </c>
      <c r="M31" s="187">
        <v>111.988</v>
      </c>
      <c r="N31" s="187">
        <v>105.845</v>
      </c>
      <c r="O31" s="187">
        <v>103.952</v>
      </c>
      <c r="P31" s="197"/>
    </row>
    <row r="32" spans="4:16" x14ac:dyDescent="0.25">
      <c r="D32" s="197" t="s">
        <v>1171</v>
      </c>
      <c r="E32" s="197" t="s">
        <v>815</v>
      </c>
      <c r="F32" s="207">
        <v>103.12</v>
      </c>
      <c r="G32" s="207">
        <v>103.011</v>
      </c>
      <c r="H32" s="207">
        <v>85.655000000000001</v>
      </c>
      <c r="I32" s="207">
        <v>85.548000000000002</v>
      </c>
      <c r="J32" s="187">
        <v>57.857999999999997</v>
      </c>
      <c r="K32" s="187">
        <v>63.256999999999998</v>
      </c>
      <c r="L32" s="187">
        <v>116.092</v>
      </c>
      <c r="M32" s="187">
        <v>111.69199999999999</v>
      </c>
      <c r="N32" s="187">
        <v>109.199</v>
      </c>
      <c r="O32" s="187">
        <v>103.973</v>
      </c>
      <c r="P32" s="197"/>
    </row>
    <row r="33" spans="4:16" x14ac:dyDescent="0.25">
      <c r="D33" s="197" t="s">
        <v>1172</v>
      </c>
      <c r="E33" s="197" t="s">
        <v>816</v>
      </c>
      <c r="F33" s="207">
        <v>102.93600000000001</v>
      </c>
      <c r="G33" s="207">
        <v>102.625</v>
      </c>
      <c r="H33" s="207">
        <v>84.86</v>
      </c>
      <c r="I33" s="207">
        <v>85.653999999999996</v>
      </c>
      <c r="J33" s="187">
        <v>60.965000000000003</v>
      </c>
      <c r="K33" s="187">
        <v>62.728000000000002</v>
      </c>
      <c r="L33" s="187">
        <v>101.054</v>
      </c>
      <c r="M33" s="187">
        <v>111.474</v>
      </c>
      <c r="N33" s="187">
        <v>112.697</v>
      </c>
      <c r="O33" s="187">
        <v>104.119</v>
      </c>
      <c r="P33" s="197"/>
    </row>
    <row r="34" spans="4:16" x14ac:dyDescent="0.25">
      <c r="D34" s="197" t="s">
        <v>1173</v>
      </c>
      <c r="E34" s="197" t="s">
        <v>817</v>
      </c>
      <c r="F34" s="207">
        <v>109.148</v>
      </c>
      <c r="G34" s="207">
        <v>102.738</v>
      </c>
      <c r="H34" s="207">
        <v>87.123999999999995</v>
      </c>
      <c r="I34" s="207">
        <v>85.932000000000002</v>
      </c>
      <c r="J34" s="187">
        <v>59.838999999999999</v>
      </c>
      <c r="K34" s="187">
        <v>62.243000000000002</v>
      </c>
      <c r="L34" s="187">
        <v>104.232</v>
      </c>
      <c r="M34" s="187">
        <v>111.437</v>
      </c>
      <c r="N34" s="187">
        <v>98.472999999999999</v>
      </c>
      <c r="O34" s="187">
        <v>104.61199999999999</v>
      </c>
      <c r="P34" s="197"/>
    </row>
    <row r="35" spans="4:16" x14ac:dyDescent="0.25">
      <c r="D35" s="197" t="s">
        <v>1174</v>
      </c>
      <c r="E35" s="197" t="s">
        <v>818</v>
      </c>
      <c r="F35" s="207">
        <v>111.983</v>
      </c>
      <c r="G35" s="207">
        <v>102.77200000000001</v>
      </c>
      <c r="H35" s="207">
        <v>90.63</v>
      </c>
      <c r="I35" s="207">
        <v>86.094999999999999</v>
      </c>
      <c r="J35" s="187">
        <v>63.399000000000001</v>
      </c>
      <c r="K35" s="187">
        <v>62.042000000000002</v>
      </c>
      <c r="L35" s="187">
        <v>111.541</v>
      </c>
      <c r="M35" s="187">
        <v>111.05200000000001</v>
      </c>
      <c r="N35" s="187">
        <v>99.17</v>
      </c>
      <c r="O35" s="187">
        <v>105.182</v>
      </c>
      <c r="P35" s="197"/>
    </row>
    <row r="36" spans="4:16" x14ac:dyDescent="0.25">
      <c r="D36" s="197" t="s">
        <v>1175</v>
      </c>
      <c r="E36" s="197" t="s">
        <v>819</v>
      </c>
      <c r="F36" s="207">
        <v>100.619</v>
      </c>
      <c r="G36" s="207">
        <v>103.578</v>
      </c>
      <c r="H36" s="207">
        <v>93.052000000000007</v>
      </c>
      <c r="I36" s="207">
        <v>86.218000000000004</v>
      </c>
      <c r="J36" s="187">
        <v>64.477000000000004</v>
      </c>
      <c r="K36" s="187">
        <v>61.683999999999997</v>
      </c>
      <c r="L36" s="187">
        <v>109.218</v>
      </c>
      <c r="M36" s="187">
        <v>110.36499999999999</v>
      </c>
      <c r="N36" s="187">
        <v>104.414</v>
      </c>
      <c r="O36" s="187">
        <v>105.05</v>
      </c>
      <c r="P36" s="197"/>
    </row>
    <row r="37" spans="4:16" x14ac:dyDescent="0.25">
      <c r="D37" s="197" t="s">
        <v>1176</v>
      </c>
      <c r="E37" s="197" t="s">
        <v>820</v>
      </c>
      <c r="F37" s="207">
        <v>99.421000000000006</v>
      </c>
      <c r="G37" s="207">
        <v>104.27500000000001</v>
      </c>
      <c r="H37" s="207">
        <v>78.92</v>
      </c>
      <c r="I37" s="207">
        <v>86.004999999999995</v>
      </c>
      <c r="J37" s="187">
        <v>66.052999999999997</v>
      </c>
      <c r="K37" s="187">
        <v>61.372999999999998</v>
      </c>
      <c r="L37" s="187">
        <v>109.38</v>
      </c>
      <c r="M37" s="187">
        <v>109.742</v>
      </c>
      <c r="N37" s="187">
        <v>105.449</v>
      </c>
      <c r="O37" s="187">
        <v>105.035</v>
      </c>
      <c r="P37" s="197"/>
    </row>
    <row r="38" spans="4:16" x14ac:dyDescent="0.25">
      <c r="D38" s="197" t="s">
        <v>1177</v>
      </c>
      <c r="E38" s="197" t="s">
        <v>821</v>
      </c>
      <c r="F38" s="207">
        <v>105.047</v>
      </c>
      <c r="G38" s="207">
        <v>104.61</v>
      </c>
      <c r="H38" s="207">
        <v>81.591999999999999</v>
      </c>
      <c r="I38" s="207">
        <v>85.975999999999999</v>
      </c>
      <c r="J38" s="187">
        <v>56.38</v>
      </c>
      <c r="K38" s="187">
        <v>61.280999999999999</v>
      </c>
      <c r="L38" s="187">
        <v>111.72</v>
      </c>
      <c r="M38" s="187">
        <v>109.033</v>
      </c>
      <c r="N38" s="187">
        <v>106.18899999999999</v>
      </c>
      <c r="O38" s="187">
        <v>105.084</v>
      </c>
      <c r="P38" s="197"/>
    </row>
    <row r="39" spans="4:16" x14ac:dyDescent="0.25">
      <c r="D39" s="197" t="s">
        <v>1178</v>
      </c>
      <c r="E39" s="197" t="s">
        <v>822</v>
      </c>
      <c r="F39" s="207">
        <v>102.66500000000001</v>
      </c>
      <c r="G39" s="207">
        <v>104.545</v>
      </c>
      <c r="H39" s="207">
        <v>82.234999999999999</v>
      </c>
      <c r="I39" s="207">
        <v>85.486999999999995</v>
      </c>
      <c r="J39" s="187">
        <v>56.22</v>
      </c>
      <c r="K39" s="187">
        <v>61.046999999999997</v>
      </c>
      <c r="L39" s="187">
        <v>112.625</v>
      </c>
      <c r="M39" s="187">
        <v>108.538</v>
      </c>
      <c r="N39" s="187">
        <v>108.685</v>
      </c>
      <c r="O39" s="187">
        <v>105.011</v>
      </c>
      <c r="P39" s="197"/>
    </row>
    <row r="40" spans="4:16" x14ac:dyDescent="0.25">
      <c r="D40" s="197" t="s">
        <v>650</v>
      </c>
      <c r="E40" s="197" t="s">
        <v>823</v>
      </c>
      <c r="F40" s="207">
        <v>104.94499999999999</v>
      </c>
      <c r="G40" s="207">
        <v>104.83199999999999</v>
      </c>
      <c r="H40" s="207">
        <v>79.481999999999999</v>
      </c>
      <c r="I40" s="207">
        <v>84.718999999999994</v>
      </c>
      <c r="J40" s="187">
        <v>57.665999999999997</v>
      </c>
      <c r="K40" s="187">
        <v>60.576000000000001</v>
      </c>
      <c r="L40" s="187">
        <v>96.728999999999999</v>
      </c>
      <c r="M40" s="187">
        <v>107.92</v>
      </c>
      <c r="N40" s="187">
        <v>112.34</v>
      </c>
      <c r="O40" s="187">
        <v>104.96</v>
      </c>
      <c r="P40" s="197"/>
    </row>
    <row r="41" spans="4:16" x14ac:dyDescent="0.25">
      <c r="D41" s="197" t="s">
        <v>662</v>
      </c>
      <c r="E41" s="197" t="s">
        <v>824</v>
      </c>
      <c r="F41" s="207">
        <v>108.735</v>
      </c>
      <c r="G41" s="207">
        <v>104.773</v>
      </c>
      <c r="H41" s="207">
        <v>79.858000000000004</v>
      </c>
      <c r="I41" s="207">
        <v>83.680999999999997</v>
      </c>
      <c r="J41" s="187">
        <v>57.868000000000002</v>
      </c>
      <c r="K41" s="187">
        <v>60.293999999999997</v>
      </c>
      <c r="L41" s="187">
        <v>97.347999999999999</v>
      </c>
      <c r="M41" s="187">
        <v>106.937</v>
      </c>
      <c r="N41" s="187">
        <v>99.308000000000007</v>
      </c>
      <c r="O41" s="187">
        <v>105.07899999999999</v>
      </c>
      <c r="P41" s="197"/>
    </row>
    <row r="42" spans="4:16" x14ac:dyDescent="0.25">
      <c r="D42" s="197" t="s">
        <v>674</v>
      </c>
      <c r="E42" s="197" t="s">
        <v>825</v>
      </c>
      <c r="F42" s="207">
        <v>111.473</v>
      </c>
      <c r="G42" s="207">
        <v>104.7</v>
      </c>
      <c r="H42" s="207">
        <v>81.182000000000002</v>
      </c>
      <c r="I42" s="207">
        <v>82.331000000000003</v>
      </c>
      <c r="J42" s="187">
        <v>62.34</v>
      </c>
      <c r="K42" s="187">
        <v>60.143000000000001</v>
      </c>
      <c r="L42" s="187">
        <v>105.145</v>
      </c>
      <c r="M42" s="187">
        <v>106.023</v>
      </c>
      <c r="N42" s="187">
        <v>98.013999999999996</v>
      </c>
      <c r="O42" s="187">
        <v>104.914</v>
      </c>
      <c r="P42" s="197"/>
    </row>
    <row r="43" spans="4:16" x14ac:dyDescent="0.25">
      <c r="D43" s="197" t="s">
        <v>686</v>
      </c>
      <c r="E43" s="197" t="s">
        <v>826</v>
      </c>
      <c r="F43" s="207">
        <v>100.783</v>
      </c>
      <c r="G43" s="207">
        <v>104.724</v>
      </c>
      <c r="H43" s="207">
        <v>85.771000000000001</v>
      </c>
      <c r="I43" s="207">
        <v>81.290999999999997</v>
      </c>
      <c r="J43" s="187">
        <v>64.632000000000005</v>
      </c>
      <c r="K43" s="187">
        <v>60.164999999999999</v>
      </c>
      <c r="L43" s="187">
        <v>102.355</v>
      </c>
      <c r="M43" s="187">
        <v>105.04300000000001</v>
      </c>
      <c r="N43" s="187">
        <v>104.285</v>
      </c>
      <c r="O43" s="187">
        <v>104.895</v>
      </c>
      <c r="P43" s="197"/>
    </row>
    <row r="44" spans="4:16" x14ac:dyDescent="0.25">
      <c r="D44" s="197" t="s">
        <v>698</v>
      </c>
      <c r="E44" s="197" t="s">
        <v>827</v>
      </c>
      <c r="F44" s="207">
        <v>100.28</v>
      </c>
      <c r="G44" s="207">
        <v>104.846</v>
      </c>
      <c r="H44" s="207">
        <v>81.272999999999996</v>
      </c>
      <c r="I44" s="207">
        <v>81.626999999999995</v>
      </c>
      <c r="J44" s="187">
        <v>67.429000000000002</v>
      </c>
      <c r="K44" s="187">
        <v>60.362000000000002</v>
      </c>
      <c r="L44" s="187">
        <v>103.25700000000001</v>
      </c>
      <c r="M44" s="187">
        <v>104.16800000000001</v>
      </c>
      <c r="N44" s="187">
        <v>105.253</v>
      </c>
      <c r="O44" s="187">
        <v>104.867</v>
      </c>
      <c r="P44" s="197"/>
    </row>
    <row r="45" spans="4:16" x14ac:dyDescent="0.25">
      <c r="D45" s="197" t="s">
        <v>710</v>
      </c>
      <c r="E45" s="197" t="s">
        <v>828</v>
      </c>
      <c r="F45" s="207">
        <v>108.877</v>
      </c>
      <c r="G45" s="207">
        <v>105.39400000000001</v>
      </c>
      <c r="H45" s="207">
        <v>84.822000000000003</v>
      </c>
      <c r="I45" s="207">
        <v>82.088999999999999</v>
      </c>
      <c r="J45" s="187">
        <v>58.034999999999997</v>
      </c>
      <c r="K45" s="187">
        <v>60.597999999999999</v>
      </c>
      <c r="L45" s="187">
        <v>104.45</v>
      </c>
      <c r="M45" s="187">
        <v>103.129</v>
      </c>
      <c r="N45" s="187">
        <v>107.413</v>
      </c>
      <c r="O45" s="187">
        <v>105.042</v>
      </c>
      <c r="P45" s="197"/>
    </row>
    <row r="46" spans="4:16" x14ac:dyDescent="0.25">
      <c r="D46" s="197" t="s">
        <v>722</v>
      </c>
      <c r="E46" s="197" t="s">
        <v>829</v>
      </c>
      <c r="F46" s="207">
        <v>107.983</v>
      </c>
      <c r="G46" s="207">
        <v>106.15300000000001</v>
      </c>
      <c r="H46" s="207">
        <v>90.150999999999996</v>
      </c>
      <c r="I46" s="207">
        <v>83.218999999999994</v>
      </c>
      <c r="J46" s="187">
        <v>56.798000000000002</v>
      </c>
      <c r="K46" s="187">
        <v>60.680999999999997</v>
      </c>
      <c r="L46" s="187">
        <v>106.693</v>
      </c>
      <c r="M46" s="187">
        <v>102.282</v>
      </c>
      <c r="N46" s="187">
        <v>109.191</v>
      </c>
      <c r="O46" s="187">
        <v>105.114</v>
      </c>
      <c r="P46" s="197"/>
    </row>
    <row r="47" spans="4:16" x14ac:dyDescent="0.25">
      <c r="D47" s="197" t="s">
        <v>734</v>
      </c>
      <c r="E47" s="197" t="s">
        <v>830</v>
      </c>
      <c r="F47" s="207">
        <v>112.434</v>
      </c>
      <c r="G47" s="207">
        <v>107.223</v>
      </c>
      <c r="H47" s="207">
        <v>89.662999999999997</v>
      </c>
      <c r="I47" s="207">
        <v>84.674000000000007</v>
      </c>
      <c r="J47" s="187">
        <v>61.814999999999998</v>
      </c>
      <c r="K47" s="187">
        <v>61.273000000000003</v>
      </c>
      <c r="L47" s="187">
        <v>94.954999999999998</v>
      </c>
      <c r="M47" s="187">
        <v>102.029</v>
      </c>
      <c r="N47" s="187">
        <v>111.92400000000001</v>
      </c>
      <c r="O47" s="187">
        <v>105.05500000000001</v>
      </c>
      <c r="P47" s="197"/>
    </row>
    <row r="48" spans="4:16" x14ac:dyDescent="0.25">
      <c r="D48" s="197" t="s">
        <v>746</v>
      </c>
      <c r="E48" s="197" t="s">
        <v>831</v>
      </c>
      <c r="F48" s="207">
        <v>118.956</v>
      </c>
      <c r="G48" s="207">
        <v>108.68300000000001</v>
      </c>
      <c r="H48" s="207">
        <v>90.968000000000004</v>
      </c>
      <c r="I48" s="207">
        <v>86.260999999999996</v>
      </c>
      <c r="J48" s="187">
        <v>60.777000000000001</v>
      </c>
      <c r="K48" s="187">
        <v>61.689</v>
      </c>
      <c r="L48" s="187">
        <v>92.965999999999994</v>
      </c>
      <c r="M48" s="187">
        <v>101.40300000000001</v>
      </c>
      <c r="N48" s="187">
        <v>98.617000000000004</v>
      </c>
      <c r="O48" s="187">
        <v>104.956</v>
      </c>
      <c r="P48" s="197"/>
    </row>
    <row r="49" spans="4:16" x14ac:dyDescent="0.25">
      <c r="D49" s="197" t="s">
        <v>758</v>
      </c>
      <c r="E49" s="197" t="s">
        <v>832</v>
      </c>
      <c r="F49" s="207">
        <v>115.438</v>
      </c>
      <c r="G49" s="207">
        <v>109.25</v>
      </c>
      <c r="H49" s="207">
        <v>95.881</v>
      </c>
      <c r="I49" s="207">
        <v>88.361000000000004</v>
      </c>
      <c r="J49" s="187">
        <v>63.17</v>
      </c>
      <c r="K49" s="187">
        <v>61.808</v>
      </c>
      <c r="L49" s="187">
        <v>100.456</v>
      </c>
      <c r="M49" s="187">
        <v>100.733</v>
      </c>
      <c r="N49" s="187">
        <v>99.653000000000006</v>
      </c>
      <c r="O49" s="187">
        <v>105.19</v>
      </c>
      <c r="P49" s="197"/>
    </row>
    <row r="50" spans="4:16" x14ac:dyDescent="0.25">
      <c r="D50" s="197" t="s">
        <v>770</v>
      </c>
      <c r="E50" s="197" t="s">
        <v>833</v>
      </c>
      <c r="F50" s="207">
        <v>102.50700000000001</v>
      </c>
      <c r="G50" s="207">
        <v>109.496</v>
      </c>
      <c r="H50" s="207">
        <v>97.65</v>
      </c>
      <c r="I50" s="207">
        <v>90.058000000000007</v>
      </c>
      <c r="J50" s="187">
        <v>61.573999999999998</v>
      </c>
      <c r="K50" s="187">
        <v>61.371000000000002</v>
      </c>
      <c r="L50" s="187">
        <v>100.49</v>
      </c>
      <c r="M50" s="187">
        <v>100.46599999999999</v>
      </c>
      <c r="N50" s="187">
        <v>107.30500000000001</v>
      </c>
      <c r="O50" s="187">
        <v>105.622</v>
      </c>
      <c r="P50" s="197"/>
    </row>
    <row r="51" spans="4:16" x14ac:dyDescent="0.25">
      <c r="D51" s="197" t="s">
        <v>782</v>
      </c>
      <c r="E51" s="197" t="s">
        <v>834</v>
      </c>
      <c r="F51" s="207">
        <v>101.358</v>
      </c>
      <c r="G51" s="207">
        <v>109.65</v>
      </c>
      <c r="H51" s="207">
        <v>86.753</v>
      </c>
      <c r="I51" s="207">
        <v>90.840999999999994</v>
      </c>
      <c r="J51" s="187">
        <v>62.804000000000002</v>
      </c>
      <c r="K51" s="187">
        <v>60.71</v>
      </c>
      <c r="L51" s="187">
        <v>102.31699999999999</v>
      </c>
      <c r="M51" s="187">
        <v>100.33199999999999</v>
      </c>
      <c r="N51" s="187">
        <v>104.319</v>
      </c>
      <c r="O51" s="187">
        <v>105.488</v>
      </c>
      <c r="P51" s="197"/>
    </row>
    <row r="52" spans="4:16" x14ac:dyDescent="0.25">
      <c r="D52" s="197" t="s">
        <v>1179</v>
      </c>
      <c r="E52" s="197" t="s">
        <v>835</v>
      </c>
      <c r="F52" s="207">
        <v>108.687</v>
      </c>
      <c r="G52" s="207">
        <v>109.623</v>
      </c>
      <c r="H52" s="207">
        <v>85.076999999999998</v>
      </c>
      <c r="I52" s="207">
        <v>90.876999999999995</v>
      </c>
      <c r="J52" s="187">
        <v>53.540999999999997</v>
      </c>
      <c r="K52" s="187">
        <v>60.067999999999998</v>
      </c>
      <c r="L52" s="187">
        <v>104.892</v>
      </c>
      <c r="M52" s="187">
        <v>100.395</v>
      </c>
      <c r="N52" s="187">
        <v>106.07</v>
      </c>
      <c r="O52" s="187">
        <v>105.297</v>
      </c>
      <c r="P52" s="197"/>
    </row>
    <row r="53" spans="4:16" x14ac:dyDescent="0.25">
      <c r="D53" s="197" t="s">
        <v>1180</v>
      </c>
      <c r="E53" s="197" t="s">
        <v>836</v>
      </c>
      <c r="F53" s="207">
        <v>105.94499999999999</v>
      </c>
      <c r="G53" s="207">
        <v>109.33199999999999</v>
      </c>
      <c r="H53" s="207">
        <v>91.622</v>
      </c>
      <c r="I53" s="207">
        <v>91.087000000000003</v>
      </c>
      <c r="J53" s="187">
        <v>52.725999999999999</v>
      </c>
      <c r="K53" s="187">
        <v>59.485999999999997</v>
      </c>
      <c r="L53" s="187">
        <v>109.4</v>
      </c>
      <c r="M53" s="187">
        <v>100.782</v>
      </c>
      <c r="N53" s="187">
        <v>112.182</v>
      </c>
      <c r="O53" s="187">
        <v>105.724</v>
      </c>
      <c r="P53" s="197"/>
    </row>
    <row r="54" spans="4:16" x14ac:dyDescent="0.25">
      <c r="D54" s="197" t="s">
        <v>1181</v>
      </c>
      <c r="E54" s="197" t="s">
        <v>837</v>
      </c>
      <c r="F54" s="207">
        <v>108.657</v>
      </c>
      <c r="G54" s="207">
        <v>108.792</v>
      </c>
      <c r="H54" s="207">
        <v>91.364999999999995</v>
      </c>
      <c r="I54" s="207">
        <v>91.33</v>
      </c>
      <c r="J54" s="187">
        <v>56.395000000000003</v>
      </c>
      <c r="K54" s="187">
        <v>58.712000000000003</v>
      </c>
      <c r="L54" s="187">
        <v>94.885000000000005</v>
      </c>
      <c r="M54" s="187">
        <v>100.77200000000001</v>
      </c>
      <c r="N54" s="187">
        <v>115.2</v>
      </c>
      <c r="O54" s="187">
        <v>106.19199999999999</v>
      </c>
      <c r="P54" s="197"/>
    </row>
    <row r="55" spans="4:16" x14ac:dyDescent="0.25">
      <c r="D55" s="197" t="s">
        <v>1182</v>
      </c>
      <c r="E55" s="197" t="s">
        <v>838</v>
      </c>
      <c r="F55" s="207">
        <v>111.47499999999999</v>
      </c>
      <c r="G55" s="207">
        <v>107.723</v>
      </c>
      <c r="H55" s="207">
        <v>92.534999999999997</v>
      </c>
      <c r="I55" s="207">
        <v>91.554000000000002</v>
      </c>
      <c r="J55" s="187">
        <v>58.142000000000003</v>
      </c>
      <c r="K55" s="187">
        <v>58.335999999999999</v>
      </c>
      <c r="L55" s="187">
        <v>94.042000000000002</v>
      </c>
      <c r="M55" s="187">
        <v>100.926</v>
      </c>
      <c r="N55" s="187">
        <v>101.08499999999999</v>
      </c>
      <c r="O55" s="187">
        <v>106.544</v>
      </c>
      <c r="P55" s="197"/>
    </row>
    <row r="56" spans="4:16" x14ac:dyDescent="0.25">
      <c r="D56" s="197" t="s">
        <v>1183</v>
      </c>
      <c r="E56" s="197" t="s">
        <v>839</v>
      </c>
      <c r="F56" s="207">
        <v>112.876</v>
      </c>
      <c r="G56" s="207">
        <v>107.357</v>
      </c>
      <c r="H56" s="207">
        <v>94.606999999999999</v>
      </c>
      <c r="I56" s="207">
        <v>91.372</v>
      </c>
      <c r="J56" s="187">
        <v>64.022999999999996</v>
      </c>
      <c r="K56" s="187">
        <v>58.457000000000001</v>
      </c>
      <c r="L56" s="187">
        <v>101.389</v>
      </c>
      <c r="M56" s="187">
        <v>101.059</v>
      </c>
      <c r="N56" s="187">
        <v>100.08199999999999</v>
      </c>
      <c r="O56" s="187">
        <v>106.60599999999999</v>
      </c>
      <c r="P56" s="197"/>
    </row>
    <row r="57" spans="4:16" x14ac:dyDescent="0.25">
      <c r="D57" s="197" t="s">
        <v>1184</v>
      </c>
      <c r="E57" s="197" t="s">
        <v>840</v>
      </c>
      <c r="F57" s="207">
        <v>105.911</v>
      </c>
      <c r="G57" s="207">
        <v>107.84399999999999</v>
      </c>
      <c r="H57" s="207">
        <v>98.24</v>
      </c>
      <c r="I57" s="207">
        <v>91.456999999999994</v>
      </c>
      <c r="J57" s="187">
        <v>64.471000000000004</v>
      </c>
      <c r="K57" s="187">
        <v>58.871000000000002</v>
      </c>
      <c r="L57" s="187">
        <v>102.167</v>
      </c>
      <c r="M57" s="187">
        <v>101.298</v>
      </c>
      <c r="N57" s="187">
        <v>108.364</v>
      </c>
      <c r="O57" s="187">
        <v>106.75700000000001</v>
      </c>
      <c r="P57" s="197"/>
    </row>
    <row r="58" spans="4:16" x14ac:dyDescent="0.25">
      <c r="D58" s="197" t="s">
        <v>1185</v>
      </c>
      <c r="E58" s="197" t="s">
        <v>841</v>
      </c>
      <c r="F58" s="207">
        <v>102.976</v>
      </c>
      <c r="G58" s="207">
        <v>108.075</v>
      </c>
      <c r="H58" s="207">
        <v>90.498999999999995</v>
      </c>
      <c r="I58" s="207">
        <v>91.992000000000004</v>
      </c>
      <c r="J58" s="187">
        <v>68.706000000000003</v>
      </c>
      <c r="K58" s="187">
        <v>59.713999999999999</v>
      </c>
      <c r="L58" s="187">
        <v>105.16</v>
      </c>
      <c r="M58" s="187">
        <v>101.705</v>
      </c>
      <c r="N58" s="187">
        <v>107.843</v>
      </c>
      <c r="O58" s="187">
        <v>107.26</v>
      </c>
      <c r="P58" s="197"/>
    </row>
    <row r="59" spans="4:16" x14ac:dyDescent="0.25">
      <c r="D59" s="197" t="s">
        <v>1186</v>
      </c>
      <c r="E59" s="197" t="s">
        <v>842</v>
      </c>
      <c r="F59" s="207">
        <v>109.07</v>
      </c>
      <c r="G59" s="207">
        <v>108.13</v>
      </c>
      <c r="H59" s="207">
        <v>88.397000000000006</v>
      </c>
      <c r="I59" s="207">
        <v>92.465999999999994</v>
      </c>
      <c r="J59" s="187">
        <v>62.863</v>
      </c>
      <c r="K59" s="187">
        <v>61.045999999999999</v>
      </c>
      <c r="L59" s="187">
        <v>106.13200000000001</v>
      </c>
      <c r="M59" s="187">
        <v>101.88200000000001</v>
      </c>
      <c r="N59" s="187">
        <v>105.819</v>
      </c>
      <c r="O59" s="187">
        <v>107.22499999999999</v>
      </c>
      <c r="P59" s="197"/>
    </row>
    <row r="60" spans="4:16" x14ac:dyDescent="0.25">
      <c r="D60" s="197" t="s">
        <v>1187</v>
      </c>
      <c r="E60" s="197" t="s">
        <v>843</v>
      </c>
      <c r="F60" s="207">
        <v>108.75</v>
      </c>
      <c r="G60" s="207">
        <v>108.53</v>
      </c>
      <c r="H60" s="207">
        <v>91.59</v>
      </c>
      <c r="I60" s="207">
        <v>92.460999999999999</v>
      </c>
      <c r="J60" s="187">
        <v>63.445</v>
      </c>
      <c r="K60" s="187">
        <v>62.576999999999998</v>
      </c>
      <c r="L60" s="187">
        <v>109.334</v>
      </c>
      <c r="M60" s="187">
        <v>101.872</v>
      </c>
      <c r="N60" s="187">
        <v>111.19499999999999</v>
      </c>
      <c r="O60" s="187">
        <v>107.084</v>
      </c>
      <c r="P60" s="197"/>
    </row>
    <row r="61" spans="4:16" x14ac:dyDescent="0.25">
      <c r="D61" s="197" t="s">
        <v>1188</v>
      </c>
      <c r="E61" s="197" t="s">
        <v>844</v>
      </c>
      <c r="F61" s="207">
        <v>107.098</v>
      </c>
      <c r="G61" s="207">
        <v>108.30800000000001</v>
      </c>
      <c r="H61" s="207">
        <v>89.4</v>
      </c>
      <c r="I61" s="207">
        <v>92.180999999999997</v>
      </c>
      <c r="J61" s="187">
        <v>66.634</v>
      </c>
      <c r="K61" s="187">
        <v>64.040000000000006</v>
      </c>
      <c r="L61" s="187">
        <v>95.989000000000004</v>
      </c>
      <c r="M61" s="187">
        <v>102.03</v>
      </c>
      <c r="N61" s="187">
        <v>113.617</v>
      </c>
      <c r="O61" s="187">
        <v>106.857</v>
      </c>
      <c r="P61" s="197"/>
    </row>
    <row r="62" spans="4:16" x14ac:dyDescent="0.25">
      <c r="D62" s="197" t="s">
        <v>1189</v>
      </c>
      <c r="E62" s="197" t="s">
        <v>845</v>
      </c>
      <c r="F62" s="207">
        <v>110.464</v>
      </c>
      <c r="G62" s="207">
        <v>108.163</v>
      </c>
      <c r="H62" s="207">
        <v>93.135000000000005</v>
      </c>
      <c r="I62" s="207">
        <v>92.266000000000005</v>
      </c>
      <c r="J62" s="187">
        <v>66.617000000000004</v>
      </c>
      <c r="K62" s="187">
        <v>65.251000000000005</v>
      </c>
      <c r="L62" s="187">
        <v>96.972999999999999</v>
      </c>
      <c r="M62" s="187">
        <v>102.449</v>
      </c>
      <c r="N62" s="187">
        <v>100.342</v>
      </c>
      <c r="O62" s="187">
        <v>106.751</v>
      </c>
      <c r="P62" s="197"/>
    </row>
    <row r="63" spans="4:16" x14ac:dyDescent="0.25">
      <c r="D63" s="197" t="s">
        <v>1190</v>
      </c>
      <c r="E63" s="197" t="s">
        <v>846</v>
      </c>
      <c r="F63" s="207">
        <v>114.92</v>
      </c>
      <c r="G63" s="207">
        <v>108.455</v>
      </c>
      <c r="H63" s="207">
        <v>95.427999999999997</v>
      </c>
      <c r="I63" s="207">
        <v>92.384</v>
      </c>
      <c r="J63" s="187">
        <v>67.926000000000002</v>
      </c>
      <c r="K63" s="187">
        <v>65.808000000000007</v>
      </c>
      <c r="L63" s="187">
        <v>103.057</v>
      </c>
      <c r="M63" s="187">
        <v>102.687</v>
      </c>
      <c r="N63" s="187">
        <v>101.57</v>
      </c>
      <c r="O63" s="187">
        <v>106.964</v>
      </c>
      <c r="P63" s="197"/>
    </row>
    <row r="64" spans="4:16" x14ac:dyDescent="0.25">
      <c r="D64" s="197" t="s">
        <v>1191</v>
      </c>
      <c r="E64" s="197" t="s">
        <v>847</v>
      </c>
      <c r="F64" s="207">
        <v>103.227</v>
      </c>
      <c r="G64" s="207">
        <v>108.072</v>
      </c>
      <c r="H64" s="207">
        <v>100.45099999999999</v>
      </c>
      <c r="I64" s="207">
        <v>92.7</v>
      </c>
      <c r="J64" s="187">
        <v>72.382000000000005</v>
      </c>
      <c r="K64" s="187">
        <v>66.938999999999993</v>
      </c>
      <c r="L64" s="187">
        <v>102.95</v>
      </c>
      <c r="M64" s="187">
        <v>102.79900000000001</v>
      </c>
      <c r="N64" s="187">
        <v>108.66800000000001</v>
      </c>
      <c r="O64" s="187">
        <v>107.00700000000001</v>
      </c>
      <c r="P64" s="197"/>
    </row>
    <row r="65" spans="4:16" x14ac:dyDescent="0.25">
      <c r="D65" s="197" t="s">
        <v>1192</v>
      </c>
      <c r="E65" s="197" t="s">
        <v>848</v>
      </c>
      <c r="F65" s="207">
        <v>104.253</v>
      </c>
      <c r="G65" s="207">
        <v>108.254</v>
      </c>
      <c r="H65" s="207">
        <v>91.84</v>
      </c>
      <c r="I65" s="207">
        <v>92.891000000000005</v>
      </c>
      <c r="J65" s="187">
        <v>74.051000000000002</v>
      </c>
      <c r="K65" s="187">
        <v>67.701999999999998</v>
      </c>
      <c r="L65" s="187">
        <v>104.989</v>
      </c>
      <c r="M65" s="187">
        <v>102.774</v>
      </c>
      <c r="N65" s="187">
        <v>110.283</v>
      </c>
      <c r="O65" s="187">
        <v>107.35599999999999</v>
      </c>
      <c r="P65" s="197"/>
    </row>
    <row r="66" spans="4:16" x14ac:dyDescent="0.25">
      <c r="D66" s="197" t="s">
        <v>1193</v>
      </c>
      <c r="E66" s="197" t="s">
        <v>849</v>
      </c>
      <c r="F66" s="207">
        <v>108.968</v>
      </c>
      <c r="G66" s="207">
        <v>108.24</v>
      </c>
      <c r="H66" s="207">
        <v>90.608999999999995</v>
      </c>
      <c r="I66" s="207">
        <v>93.206999999999994</v>
      </c>
      <c r="J66" s="187">
        <v>64.010999999999996</v>
      </c>
      <c r="K66" s="187">
        <v>67.866</v>
      </c>
      <c r="L66" s="187">
        <v>107.084</v>
      </c>
      <c r="M66" s="187">
        <v>102.91</v>
      </c>
      <c r="N66" s="187">
        <v>110.92400000000001</v>
      </c>
      <c r="O66" s="187">
        <v>108.08499999999999</v>
      </c>
      <c r="P66" s="197"/>
    </row>
    <row r="67" spans="4:16" x14ac:dyDescent="0.25">
      <c r="D67" s="197" t="s">
        <v>1194</v>
      </c>
      <c r="E67" s="197" t="s">
        <v>850</v>
      </c>
      <c r="F67" s="207">
        <v>109.461</v>
      </c>
      <c r="G67" s="207">
        <v>108.34099999999999</v>
      </c>
      <c r="H67" s="207">
        <v>94.869</v>
      </c>
      <c r="I67" s="207">
        <v>93.676000000000002</v>
      </c>
      <c r="J67" s="187">
        <v>65.165999999999997</v>
      </c>
      <c r="K67" s="187">
        <v>68.111999999999995</v>
      </c>
      <c r="L67" s="187">
        <v>109.732</v>
      </c>
      <c r="M67" s="187">
        <v>102.967</v>
      </c>
      <c r="N67" s="187">
        <v>112.71599999999999</v>
      </c>
      <c r="O67" s="187">
        <v>108.30200000000001</v>
      </c>
      <c r="P67" s="197"/>
    </row>
    <row r="68" spans="4:16" x14ac:dyDescent="0.25">
      <c r="D68" s="197" t="s">
        <v>651</v>
      </c>
      <c r="E68" s="197" t="s">
        <v>851</v>
      </c>
      <c r="F68" s="207">
        <v>112.059</v>
      </c>
      <c r="G68" s="207">
        <v>109.05</v>
      </c>
      <c r="H68" s="207">
        <v>94.534999999999997</v>
      </c>
      <c r="I68" s="207">
        <v>94.409000000000006</v>
      </c>
      <c r="J68" s="187">
        <v>70.600999999999999</v>
      </c>
      <c r="K68" s="187">
        <v>68.679000000000002</v>
      </c>
      <c r="L68" s="187">
        <v>100.05</v>
      </c>
      <c r="M68" s="187">
        <v>103.39700000000001</v>
      </c>
      <c r="N68" s="187">
        <v>114.268</v>
      </c>
      <c r="O68" s="187">
        <v>108.395</v>
      </c>
      <c r="P68" s="197"/>
    </row>
    <row r="69" spans="4:16" x14ac:dyDescent="0.25">
      <c r="D69" s="197" t="s">
        <v>663</v>
      </c>
      <c r="E69" s="197" t="s">
        <v>852</v>
      </c>
      <c r="F69" s="207">
        <v>112.53100000000001</v>
      </c>
      <c r="G69" s="207">
        <v>109.345</v>
      </c>
      <c r="H69" s="207">
        <v>96.022000000000006</v>
      </c>
      <c r="I69" s="207">
        <v>94.822000000000003</v>
      </c>
      <c r="J69" s="187">
        <v>69.367000000000004</v>
      </c>
      <c r="K69" s="187">
        <v>69.072000000000003</v>
      </c>
      <c r="L69" s="187">
        <v>105.611</v>
      </c>
      <c r="M69" s="187">
        <v>103.761</v>
      </c>
      <c r="N69" s="187">
        <v>100.658</v>
      </c>
      <c r="O69" s="187">
        <v>108.441</v>
      </c>
      <c r="P69" s="197"/>
    </row>
    <row r="70" spans="4:16" x14ac:dyDescent="0.25">
      <c r="D70" s="197" t="s">
        <v>675</v>
      </c>
      <c r="E70" s="197" t="s">
        <v>853</v>
      </c>
      <c r="F70" s="207">
        <v>114.05500000000001</v>
      </c>
      <c r="G70" s="207">
        <v>109.22199999999999</v>
      </c>
      <c r="H70" s="207">
        <v>98.801000000000002</v>
      </c>
      <c r="I70" s="207">
        <v>95.302999999999997</v>
      </c>
      <c r="J70" s="187">
        <v>71.271000000000001</v>
      </c>
      <c r="K70" s="187">
        <v>69.549000000000007</v>
      </c>
      <c r="L70" s="187">
        <v>104.63</v>
      </c>
      <c r="M70" s="187">
        <v>104.001</v>
      </c>
      <c r="N70" s="187">
        <v>101.318</v>
      </c>
      <c r="O70" s="187">
        <v>108.405</v>
      </c>
      <c r="P70" s="197"/>
    </row>
    <row r="71" spans="4:16" x14ac:dyDescent="0.25">
      <c r="D71" s="197" t="s">
        <v>687</v>
      </c>
      <c r="E71" s="197" t="s">
        <v>854</v>
      </c>
      <c r="F71" s="207">
        <v>102.508</v>
      </c>
      <c r="G71" s="207">
        <v>109.119</v>
      </c>
      <c r="H71" s="207">
        <v>101.428</v>
      </c>
      <c r="I71" s="207">
        <v>95.442999999999998</v>
      </c>
      <c r="J71" s="187">
        <v>75.03</v>
      </c>
      <c r="K71" s="187">
        <v>69.927999999999997</v>
      </c>
      <c r="L71" s="187">
        <v>105.43</v>
      </c>
      <c r="M71" s="187">
        <v>104.06399999999999</v>
      </c>
      <c r="N71" s="187">
        <v>107.58799999999999</v>
      </c>
      <c r="O71" s="187">
        <v>108.25</v>
      </c>
      <c r="P71" s="197"/>
    </row>
    <row r="72" spans="4:16" x14ac:dyDescent="0.25">
      <c r="D72" s="197" t="s">
        <v>699</v>
      </c>
      <c r="E72" s="197" t="s">
        <v>855</v>
      </c>
      <c r="F72" s="207">
        <v>104.73699999999999</v>
      </c>
      <c r="G72" s="207">
        <v>109.188</v>
      </c>
      <c r="H72" s="207">
        <v>88.25</v>
      </c>
      <c r="I72" s="207">
        <v>94.93</v>
      </c>
      <c r="J72" s="187">
        <v>77.876000000000005</v>
      </c>
      <c r="K72" s="187">
        <v>70.474000000000004</v>
      </c>
      <c r="L72" s="187">
        <v>107.758</v>
      </c>
      <c r="M72" s="187">
        <v>104.161</v>
      </c>
      <c r="N72" s="187">
        <v>109.792</v>
      </c>
      <c r="O72" s="187">
        <v>108.18</v>
      </c>
      <c r="P72" s="197"/>
    </row>
    <row r="73" spans="4:16" x14ac:dyDescent="0.25">
      <c r="D73" s="197" t="s">
        <v>711</v>
      </c>
      <c r="E73" s="197" t="s">
        <v>856</v>
      </c>
      <c r="F73" s="207">
        <v>110.372</v>
      </c>
      <c r="G73" s="207">
        <v>109.389</v>
      </c>
      <c r="H73" s="207">
        <v>89.024000000000001</v>
      </c>
      <c r="I73" s="207">
        <v>94.703999999999994</v>
      </c>
      <c r="J73" s="187">
        <v>67.350999999999999</v>
      </c>
      <c r="K73" s="187">
        <v>70.950999999999993</v>
      </c>
      <c r="L73" s="187">
        <v>109.212</v>
      </c>
      <c r="M73" s="187">
        <v>104.086</v>
      </c>
      <c r="N73" s="187">
        <v>111.38</v>
      </c>
      <c r="O73" s="187">
        <v>108.245</v>
      </c>
      <c r="P73" s="197"/>
    </row>
    <row r="74" spans="4:16" x14ac:dyDescent="0.25">
      <c r="D74" s="197" t="s">
        <v>723</v>
      </c>
      <c r="E74" s="197" t="s">
        <v>857</v>
      </c>
      <c r="F74" s="207">
        <v>108.643</v>
      </c>
      <c r="G74" s="207">
        <v>109.27200000000001</v>
      </c>
      <c r="H74" s="207">
        <v>92.950999999999993</v>
      </c>
      <c r="I74" s="207">
        <v>94.43</v>
      </c>
      <c r="J74" s="187">
        <v>67.738</v>
      </c>
      <c r="K74" s="187">
        <v>71.319000000000003</v>
      </c>
      <c r="L74" s="187">
        <v>95.221000000000004</v>
      </c>
      <c r="M74" s="187">
        <v>103.98699999999999</v>
      </c>
      <c r="N74" s="187">
        <v>112.73099999999999</v>
      </c>
      <c r="O74" s="187">
        <v>108.247</v>
      </c>
      <c r="P74" s="197"/>
    </row>
    <row r="75" spans="4:16" x14ac:dyDescent="0.25">
      <c r="D75" s="197" t="s">
        <v>735</v>
      </c>
      <c r="E75" s="197" t="s">
        <v>858</v>
      </c>
      <c r="F75" s="207">
        <v>107.92</v>
      </c>
      <c r="G75" s="207">
        <v>108.68</v>
      </c>
      <c r="H75" s="207">
        <v>92.236000000000004</v>
      </c>
      <c r="I75" s="207">
        <v>94.100999999999999</v>
      </c>
      <c r="J75" s="187">
        <v>72.796000000000006</v>
      </c>
      <c r="K75" s="187">
        <v>71.632000000000005</v>
      </c>
      <c r="L75" s="187">
        <v>98.866</v>
      </c>
      <c r="M75" s="187">
        <v>103.818</v>
      </c>
      <c r="N75" s="187">
        <v>113.926</v>
      </c>
      <c r="O75" s="187">
        <v>108.199</v>
      </c>
      <c r="P75" s="197"/>
    </row>
    <row r="76" spans="4:16" x14ac:dyDescent="0.25">
      <c r="D76" s="197" t="s">
        <v>747</v>
      </c>
      <c r="E76" s="197" t="s">
        <v>859</v>
      </c>
      <c r="F76" s="207">
        <v>112.85</v>
      </c>
      <c r="G76" s="207">
        <v>108.726</v>
      </c>
      <c r="H76" s="207">
        <v>92.14</v>
      </c>
      <c r="I76" s="207">
        <v>93.546999999999997</v>
      </c>
      <c r="J76" s="187">
        <v>71.807000000000002</v>
      </c>
      <c r="K76" s="187">
        <v>71.980999999999995</v>
      </c>
      <c r="L76" s="187">
        <v>101.977</v>
      </c>
      <c r="M76" s="187">
        <v>103.29900000000001</v>
      </c>
      <c r="N76" s="187">
        <v>100.547</v>
      </c>
      <c r="O76" s="187">
        <v>108.18300000000001</v>
      </c>
      <c r="P76" s="197"/>
    </row>
    <row r="77" spans="4:16" x14ac:dyDescent="0.25">
      <c r="D77" s="197" t="s">
        <v>759</v>
      </c>
      <c r="E77" s="197" t="s">
        <v>860</v>
      </c>
      <c r="F77" s="207">
        <v>114.23399999999999</v>
      </c>
      <c r="G77" s="207">
        <v>108.752</v>
      </c>
      <c r="H77" s="207">
        <v>97.132999999999996</v>
      </c>
      <c r="I77" s="207">
        <v>93.308000000000007</v>
      </c>
      <c r="J77" s="187">
        <v>73.016999999999996</v>
      </c>
      <c r="K77" s="187">
        <v>72.23</v>
      </c>
      <c r="L77" s="187">
        <v>100.099</v>
      </c>
      <c r="M77" s="187">
        <v>102.651</v>
      </c>
      <c r="N77" s="187">
        <v>104.057</v>
      </c>
      <c r="O77" s="187">
        <v>108.574</v>
      </c>
      <c r="P77" s="197"/>
    </row>
    <row r="78" spans="4:16" x14ac:dyDescent="0.25">
      <c r="D78" s="197" t="s">
        <v>771</v>
      </c>
      <c r="E78" s="197" t="s">
        <v>861</v>
      </c>
      <c r="F78" s="207">
        <v>102.97</v>
      </c>
      <c r="G78" s="207">
        <v>108.818</v>
      </c>
      <c r="H78" s="207">
        <v>98.215000000000003</v>
      </c>
      <c r="I78" s="207">
        <v>92.849000000000004</v>
      </c>
      <c r="J78" s="187">
        <v>75.771000000000001</v>
      </c>
      <c r="K78" s="187">
        <v>72.335999999999999</v>
      </c>
      <c r="L78" s="187">
        <v>101.682</v>
      </c>
      <c r="M78" s="187">
        <v>102.116</v>
      </c>
      <c r="N78" s="187">
        <v>111.95699999999999</v>
      </c>
      <c r="O78" s="187">
        <v>109.19799999999999</v>
      </c>
      <c r="P78" s="197"/>
    </row>
    <row r="79" spans="4:16" x14ac:dyDescent="0.25">
      <c r="D79" s="197" t="s">
        <v>783</v>
      </c>
      <c r="E79" s="197" t="s">
        <v>862</v>
      </c>
      <c r="F79" s="207">
        <v>106.352</v>
      </c>
      <c r="G79" s="207">
        <v>109.048</v>
      </c>
      <c r="H79" s="207">
        <v>85.451999999999998</v>
      </c>
      <c r="I79" s="207">
        <v>92.45</v>
      </c>
      <c r="J79" s="187">
        <v>79.977999999999994</v>
      </c>
      <c r="K79" s="187">
        <v>72.635999999999996</v>
      </c>
      <c r="L79" s="187">
        <v>102.027</v>
      </c>
      <c r="M79" s="187">
        <v>101.297</v>
      </c>
      <c r="N79" s="187">
        <v>109.82299999999999</v>
      </c>
      <c r="O79" s="187">
        <v>109.203</v>
      </c>
      <c r="P79" s="197"/>
    </row>
    <row r="80" spans="4:16" x14ac:dyDescent="0.25">
      <c r="D80" s="197" t="s">
        <v>1195</v>
      </c>
      <c r="E80" s="197" t="s">
        <v>863</v>
      </c>
      <c r="F80" s="207">
        <v>109.871</v>
      </c>
      <c r="G80" s="207">
        <v>108.977</v>
      </c>
      <c r="H80" s="207">
        <v>90.486999999999995</v>
      </c>
      <c r="I80" s="207">
        <v>92.659000000000006</v>
      </c>
      <c r="J80" s="187">
        <v>69.323999999999998</v>
      </c>
      <c r="K80" s="187">
        <v>72.918000000000006</v>
      </c>
      <c r="L80" s="187">
        <v>102.669</v>
      </c>
      <c r="M80" s="187">
        <v>100.363</v>
      </c>
      <c r="N80" s="187">
        <v>109.202</v>
      </c>
      <c r="O80" s="187">
        <v>108.89100000000001</v>
      </c>
      <c r="P80" s="197"/>
    </row>
    <row r="81" spans="4:16" x14ac:dyDescent="0.25">
      <c r="D81" s="197" t="s">
        <v>1196</v>
      </c>
      <c r="E81" s="197" t="s">
        <v>864</v>
      </c>
      <c r="F81" s="207">
        <v>110.77500000000001</v>
      </c>
      <c r="G81" s="207">
        <v>109.28100000000001</v>
      </c>
      <c r="H81" s="207">
        <v>93.793000000000006</v>
      </c>
      <c r="I81" s="207">
        <v>92.778999999999996</v>
      </c>
      <c r="J81" s="187">
        <v>69.44</v>
      </c>
      <c r="K81" s="187">
        <v>73.161000000000001</v>
      </c>
      <c r="L81" s="187">
        <v>89.302000000000007</v>
      </c>
      <c r="M81" s="187">
        <v>99.516999999999996</v>
      </c>
      <c r="N81" s="187">
        <v>111.048</v>
      </c>
      <c r="O81" s="187">
        <v>108.651</v>
      </c>
      <c r="P81" s="197"/>
    </row>
    <row r="82" spans="4:16" x14ac:dyDescent="0.25">
      <c r="D82" s="197" t="s">
        <v>1197</v>
      </c>
      <c r="E82" s="197" t="s">
        <v>865</v>
      </c>
      <c r="F82" s="207">
        <v>113.224</v>
      </c>
      <c r="G82" s="207">
        <v>110.039</v>
      </c>
      <c r="H82" s="207">
        <v>91.873000000000005</v>
      </c>
      <c r="I82" s="207">
        <v>92.727000000000004</v>
      </c>
      <c r="J82" s="187">
        <v>71.861999999999995</v>
      </c>
      <c r="K82" s="187">
        <v>73.028000000000006</v>
      </c>
      <c r="L82" s="187">
        <v>90.265000000000001</v>
      </c>
      <c r="M82" s="187">
        <v>98.287999999999997</v>
      </c>
      <c r="N82" s="187">
        <v>114.771</v>
      </c>
      <c r="O82" s="187">
        <v>108.77200000000001</v>
      </c>
      <c r="P82" s="197"/>
    </row>
    <row r="83" spans="4:16" x14ac:dyDescent="0.25">
      <c r="D83" s="197" t="s">
        <v>1198</v>
      </c>
      <c r="E83" s="197" t="s">
        <v>866</v>
      </c>
      <c r="F83" s="207">
        <v>115.563</v>
      </c>
      <c r="G83" s="207">
        <v>110.42700000000001</v>
      </c>
      <c r="H83" s="207">
        <v>91.902000000000001</v>
      </c>
      <c r="I83" s="207">
        <v>92.692999999999998</v>
      </c>
      <c r="J83" s="187">
        <v>73.361999999999995</v>
      </c>
      <c r="K83" s="187">
        <v>73.25</v>
      </c>
      <c r="L83" s="187">
        <v>91.831000000000003</v>
      </c>
      <c r="M83" s="187">
        <v>96.838999999999999</v>
      </c>
      <c r="N83" s="187">
        <v>101.724</v>
      </c>
      <c r="O83" s="187">
        <v>108.94</v>
      </c>
      <c r="P83" s="197"/>
    </row>
    <row r="84" spans="4:16" x14ac:dyDescent="0.25">
      <c r="D84" s="197" t="s">
        <v>1199</v>
      </c>
      <c r="E84" s="197" t="s">
        <v>867</v>
      </c>
      <c r="F84" s="207">
        <v>116.535</v>
      </c>
      <c r="G84" s="207">
        <v>110.755</v>
      </c>
      <c r="H84" s="207">
        <v>95.064999999999998</v>
      </c>
      <c r="I84" s="207">
        <v>92.397999999999996</v>
      </c>
      <c r="J84" s="187">
        <v>75.153000000000006</v>
      </c>
      <c r="K84" s="187">
        <v>73.555000000000007</v>
      </c>
      <c r="L84" s="187">
        <v>85.978999999999999</v>
      </c>
      <c r="M84" s="187">
        <v>94.822000000000003</v>
      </c>
      <c r="N84" s="187">
        <v>104.023</v>
      </c>
      <c r="O84" s="187">
        <v>108.935</v>
      </c>
      <c r="P84" s="197"/>
    </row>
    <row r="85" spans="4:16" x14ac:dyDescent="0.25">
      <c r="D85" s="197" t="s">
        <v>1200</v>
      </c>
      <c r="E85" s="197" t="s">
        <v>868</v>
      </c>
      <c r="F85" s="207">
        <v>104.407</v>
      </c>
      <c r="G85" s="207">
        <v>110.961</v>
      </c>
      <c r="H85" s="207">
        <v>97.353999999999999</v>
      </c>
      <c r="I85" s="207">
        <v>92.275000000000006</v>
      </c>
      <c r="J85" s="187">
        <v>77.442999999999998</v>
      </c>
      <c r="K85" s="187">
        <v>73.793999999999997</v>
      </c>
      <c r="L85" s="187">
        <v>81.308999999999997</v>
      </c>
      <c r="M85" s="187">
        <v>91.911000000000001</v>
      </c>
      <c r="N85" s="187">
        <v>111.521</v>
      </c>
      <c r="O85" s="187">
        <v>108.873</v>
      </c>
      <c r="P85" s="197"/>
    </row>
    <row r="86" spans="4:16" x14ac:dyDescent="0.25">
      <c r="D86" s="197" t="s">
        <v>1201</v>
      </c>
      <c r="E86" s="197" t="s">
        <v>869</v>
      </c>
      <c r="F86" s="207">
        <v>108.033</v>
      </c>
      <c r="G86" s="207">
        <v>111.20099999999999</v>
      </c>
      <c r="H86" s="207">
        <v>85.899000000000001</v>
      </c>
      <c r="I86" s="207">
        <v>92.338999999999999</v>
      </c>
      <c r="J86" s="187">
        <v>81.465000000000003</v>
      </c>
      <c r="K86" s="187">
        <v>74.007000000000005</v>
      </c>
      <c r="L86" s="187">
        <v>77.200999999999993</v>
      </c>
      <c r="M86" s="187">
        <v>88.364999999999995</v>
      </c>
      <c r="N86" s="187">
        <v>110.687</v>
      </c>
      <c r="O86" s="187">
        <v>108.996</v>
      </c>
      <c r="P86" s="197"/>
    </row>
    <row r="87" spans="4:16" x14ac:dyDescent="0.25">
      <c r="D87" s="197" t="s">
        <v>1202</v>
      </c>
      <c r="E87" s="197" t="s">
        <v>870</v>
      </c>
      <c r="F87" s="207">
        <v>114.13500000000001</v>
      </c>
      <c r="G87" s="207">
        <v>111.81</v>
      </c>
      <c r="H87" s="207">
        <v>88.85</v>
      </c>
      <c r="I87" s="207">
        <v>92.105000000000004</v>
      </c>
      <c r="J87" s="187">
        <v>71.203000000000003</v>
      </c>
      <c r="K87" s="187">
        <v>74.275000000000006</v>
      </c>
      <c r="L87" s="187">
        <v>75.025000000000006</v>
      </c>
      <c r="M87" s="187">
        <v>84.415999999999997</v>
      </c>
      <c r="N87" s="187">
        <v>112.473</v>
      </c>
      <c r="O87" s="187">
        <v>109.46299999999999</v>
      </c>
      <c r="P87" s="197"/>
    </row>
    <row r="88" spans="4:16" x14ac:dyDescent="0.25">
      <c r="D88" s="197" t="s">
        <v>1203</v>
      </c>
      <c r="E88" s="197" t="s">
        <v>871</v>
      </c>
      <c r="F88" s="207">
        <v>111.328</v>
      </c>
      <c r="G88" s="207">
        <v>111.889</v>
      </c>
      <c r="H88" s="207">
        <v>92.156000000000006</v>
      </c>
      <c r="I88" s="207">
        <v>91.870999999999995</v>
      </c>
      <c r="J88" s="187">
        <v>72.218000000000004</v>
      </c>
      <c r="K88" s="187">
        <v>74.671999999999997</v>
      </c>
      <c r="L88" s="187">
        <v>61.749000000000002</v>
      </c>
      <c r="M88" s="187">
        <v>80.478999999999999</v>
      </c>
      <c r="N88" s="187">
        <v>113.60599999999999</v>
      </c>
      <c r="O88" s="187">
        <v>109.82899999999999</v>
      </c>
      <c r="P88" s="197"/>
    </row>
    <row r="89" spans="4:16" x14ac:dyDescent="0.25">
      <c r="D89" s="197" t="s">
        <v>1204</v>
      </c>
      <c r="E89" s="197" t="s">
        <v>872</v>
      </c>
      <c r="F89" s="207">
        <v>111.732</v>
      </c>
      <c r="G89" s="207">
        <v>111.676</v>
      </c>
      <c r="H89" s="207">
        <v>89.489000000000004</v>
      </c>
      <c r="I89" s="207">
        <v>91.53</v>
      </c>
      <c r="J89" s="187">
        <v>75.331999999999994</v>
      </c>
      <c r="K89" s="187">
        <v>75.168000000000006</v>
      </c>
      <c r="L89" s="187">
        <v>56.862000000000002</v>
      </c>
      <c r="M89" s="187">
        <v>75.707999999999998</v>
      </c>
      <c r="N89" s="187">
        <v>114.76</v>
      </c>
      <c r="O89" s="187">
        <v>109.827</v>
      </c>
      <c r="P89" s="197"/>
    </row>
    <row r="90" spans="4:16" x14ac:dyDescent="0.25">
      <c r="D90" s="197" t="s">
        <v>1205</v>
      </c>
      <c r="E90" s="197" t="s">
        <v>873</v>
      </c>
      <c r="F90" s="207">
        <v>115.68899999999999</v>
      </c>
      <c r="G90" s="207">
        <v>111.694</v>
      </c>
      <c r="H90" s="207">
        <v>90.688000000000002</v>
      </c>
      <c r="I90" s="207">
        <v>91.356999999999999</v>
      </c>
      <c r="J90" s="187">
        <v>74.927999999999997</v>
      </c>
      <c r="K90" s="187">
        <v>75.391000000000005</v>
      </c>
      <c r="L90" s="187">
        <v>53.896999999999998</v>
      </c>
      <c r="M90" s="187">
        <v>70.287999999999997</v>
      </c>
      <c r="N90" s="187">
        <v>100.867</v>
      </c>
      <c r="O90" s="187">
        <v>109.705</v>
      </c>
      <c r="P90" s="197"/>
    </row>
    <row r="91" spans="4:16" x14ac:dyDescent="0.25">
      <c r="D91" s="197" t="s">
        <v>1206</v>
      </c>
      <c r="E91" s="197" t="s">
        <v>874</v>
      </c>
      <c r="F91" s="207">
        <v>116.003</v>
      </c>
      <c r="G91" s="207">
        <v>111.61799999999999</v>
      </c>
      <c r="H91" s="207">
        <v>94.506</v>
      </c>
      <c r="I91" s="207">
        <v>91.277000000000001</v>
      </c>
      <c r="J91" s="187">
        <v>77.325999999999993</v>
      </c>
      <c r="K91" s="187">
        <v>75.701999999999998</v>
      </c>
      <c r="L91" s="187">
        <v>52.725999999999999</v>
      </c>
      <c r="M91" s="187">
        <v>65.537999999999997</v>
      </c>
      <c r="N91" s="187">
        <v>104.02200000000001</v>
      </c>
      <c r="O91" s="187">
        <v>109.705</v>
      </c>
      <c r="P91" s="197"/>
    </row>
    <row r="92" spans="4:16" x14ac:dyDescent="0.25">
      <c r="D92" s="197" t="s">
        <v>1207</v>
      </c>
      <c r="E92" s="197" t="s">
        <v>875</v>
      </c>
      <c r="F92" s="207">
        <v>102.873</v>
      </c>
      <c r="G92" s="207">
        <v>111.399</v>
      </c>
      <c r="H92" s="207">
        <v>98.251999999999995</v>
      </c>
      <c r="I92" s="207">
        <v>91.405000000000001</v>
      </c>
      <c r="J92" s="187">
        <v>80.197000000000003</v>
      </c>
      <c r="K92" s="187">
        <v>76.094999999999999</v>
      </c>
      <c r="L92" s="187">
        <v>47.744999999999997</v>
      </c>
      <c r="M92" s="187">
        <v>60.743000000000002</v>
      </c>
      <c r="N92" s="187">
        <v>106.895</v>
      </c>
      <c r="O92" s="187">
        <v>109.044</v>
      </c>
      <c r="P92" s="197"/>
    </row>
    <row r="93" spans="4:16" x14ac:dyDescent="0.25">
      <c r="D93" s="197" t="s">
        <v>1208</v>
      </c>
      <c r="E93" s="197" t="s">
        <v>876</v>
      </c>
      <c r="F93" s="207">
        <v>107.71599999999999</v>
      </c>
      <c r="G93" s="207">
        <v>111.35299999999999</v>
      </c>
      <c r="H93" s="207">
        <v>86.233999999999995</v>
      </c>
      <c r="I93" s="207">
        <v>91.453000000000003</v>
      </c>
      <c r="J93" s="187">
        <v>82.25</v>
      </c>
      <c r="K93" s="187">
        <v>76.206999999999994</v>
      </c>
      <c r="L93" s="187">
        <v>46.069000000000003</v>
      </c>
      <c r="M93" s="187">
        <v>56.295999999999999</v>
      </c>
      <c r="N93" s="187">
        <v>106.983</v>
      </c>
      <c r="O93" s="187">
        <v>108.515</v>
      </c>
      <c r="P93" s="197"/>
    </row>
    <row r="94" spans="4:16" x14ac:dyDescent="0.25">
      <c r="D94" s="197" t="s">
        <v>1209</v>
      </c>
      <c r="E94" s="197" t="s">
        <v>877</v>
      </c>
      <c r="F94" s="207">
        <v>113.047</v>
      </c>
      <c r="G94" s="207">
        <v>111.19799999999999</v>
      </c>
      <c r="H94" s="207">
        <v>90.644000000000005</v>
      </c>
      <c r="I94" s="207">
        <v>91.709000000000003</v>
      </c>
      <c r="J94" s="187">
        <v>73.058999999999997</v>
      </c>
      <c r="K94" s="187">
        <v>76.471999999999994</v>
      </c>
      <c r="L94" s="187">
        <v>43.777999999999999</v>
      </c>
      <c r="M94" s="187">
        <v>51.832000000000001</v>
      </c>
      <c r="N94" s="187">
        <v>111.753</v>
      </c>
      <c r="O94" s="187">
        <v>108.41200000000001</v>
      </c>
      <c r="P94" s="197"/>
    </row>
    <row r="95" spans="4:16" x14ac:dyDescent="0.25">
      <c r="D95" s="197" t="s">
        <v>1210</v>
      </c>
      <c r="E95" s="197" t="s">
        <v>878</v>
      </c>
      <c r="F95" s="207">
        <v>115.637</v>
      </c>
      <c r="G95" s="207">
        <v>111.813</v>
      </c>
      <c r="H95" s="207">
        <v>95.99</v>
      </c>
      <c r="I95" s="207">
        <v>92.257000000000005</v>
      </c>
      <c r="J95" s="187">
        <v>73.534000000000006</v>
      </c>
      <c r="K95" s="187">
        <v>76.66</v>
      </c>
      <c r="L95" s="187">
        <v>36.491</v>
      </c>
      <c r="M95" s="187">
        <v>48.223999999999997</v>
      </c>
      <c r="N95" s="187">
        <v>114.175</v>
      </c>
      <c r="O95" s="187">
        <v>108.49299999999999</v>
      </c>
      <c r="P95" s="197"/>
    </row>
    <row r="96" spans="4:16" x14ac:dyDescent="0.25">
      <c r="D96" s="197" t="s">
        <v>1211</v>
      </c>
      <c r="E96" s="197" t="s">
        <v>879</v>
      </c>
      <c r="F96" s="207">
        <v>109.502</v>
      </c>
      <c r="G96" s="207">
        <v>111.495</v>
      </c>
      <c r="H96" s="207">
        <v>97.896000000000001</v>
      </c>
      <c r="I96" s="207">
        <v>93.457999999999998</v>
      </c>
      <c r="J96" s="187">
        <v>77.185000000000002</v>
      </c>
      <c r="K96" s="187">
        <v>76.924999999999997</v>
      </c>
      <c r="L96" s="187">
        <v>34.594000000000001</v>
      </c>
      <c r="M96" s="187">
        <v>45.042000000000002</v>
      </c>
      <c r="N96" s="187">
        <v>114.41</v>
      </c>
      <c r="O96" s="187">
        <v>108.443</v>
      </c>
      <c r="P96" s="197"/>
    </row>
    <row r="97" spans="4:16" x14ac:dyDescent="0.25">
      <c r="D97" s="197" t="s">
        <v>1212</v>
      </c>
      <c r="E97" s="197" t="s">
        <v>880</v>
      </c>
      <c r="F97" s="207">
        <v>119.876</v>
      </c>
      <c r="G97" s="207">
        <v>112.093</v>
      </c>
      <c r="H97" s="207">
        <v>102.321</v>
      </c>
      <c r="I97" s="207">
        <v>95.12</v>
      </c>
      <c r="J97" s="187">
        <v>77.578999999999994</v>
      </c>
      <c r="K97" s="187">
        <v>77.304000000000002</v>
      </c>
      <c r="L97" s="187">
        <v>35.725999999999999</v>
      </c>
      <c r="M97" s="187">
        <v>42.447000000000003</v>
      </c>
      <c r="N97" s="187">
        <v>100.82</v>
      </c>
      <c r="O97" s="187">
        <v>108.43600000000001</v>
      </c>
      <c r="P97" s="197"/>
    </row>
    <row r="98" spans="4:16" x14ac:dyDescent="0.25">
      <c r="D98" s="197" t="s">
        <v>1213</v>
      </c>
      <c r="E98" s="197" t="s">
        <v>881</v>
      </c>
      <c r="F98" s="207">
        <v>116.435</v>
      </c>
      <c r="G98" s="207">
        <v>112.155</v>
      </c>
      <c r="H98" s="207">
        <v>108.259</v>
      </c>
      <c r="I98" s="207">
        <v>97.084999999999994</v>
      </c>
      <c r="J98" s="187">
        <v>80.183000000000007</v>
      </c>
      <c r="K98" s="187">
        <v>77.712000000000003</v>
      </c>
      <c r="L98" s="187">
        <v>37.924999999999997</v>
      </c>
      <c r="M98" s="187">
        <v>40.332000000000001</v>
      </c>
      <c r="N98" s="187">
        <v>105.193</v>
      </c>
      <c r="O98" s="187">
        <v>108.604</v>
      </c>
      <c r="P98" s="197"/>
    </row>
    <row r="99" spans="4:16" x14ac:dyDescent="0.25">
      <c r="D99" s="197" t="s">
        <v>652</v>
      </c>
      <c r="E99" s="197" t="s">
        <v>882</v>
      </c>
      <c r="F99" s="207">
        <v>104.748</v>
      </c>
      <c r="G99" s="207">
        <v>112.423</v>
      </c>
      <c r="H99" s="207">
        <v>98.204999999999998</v>
      </c>
      <c r="I99" s="207">
        <v>97.078000000000003</v>
      </c>
      <c r="J99" s="187">
        <v>83.421000000000006</v>
      </c>
      <c r="K99" s="187">
        <v>78.173000000000002</v>
      </c>
      <c r="L99" s="187">
        <v>37.353000000000002</v>
      </c>
      <c r="M99" s="187">
        <v>38.847999999999999</v>
      </c>
      <c r="N99" s="187">
        <v>112.96299999999999</v>
      </c>
      <c r="O99" s="187">
        <v>109.471</v>
      </c>
      <c r="P99" s="197"/>
    </row>
    <row r="100" spans="4:16" x14ac:dyDescent="0.25">
      <c r="D100" s="197" t="s">
        <v>664</v>
      </c>
      <c r="E100" s="197" t="s">
        <v>883</v>
      </c>
      <c r="F100" s="207">
        <v>106.508</v>
      </c>
      <c r="G100" s="207">
        <v>112.25</v>
      </c>
      <c r="H100" s="207">
        <v>81.603999999999999</v>
      </c>
      <c r="I100" s="207">
        <v>96.417000000000002</v>
      </c>
      <c r="J100" s="187">
        <v>81.652000000000001</v>
      </c>
      <c r="K100" s="187">
        <v>78.087000000000003</v>
      </c>
      <c r="L100" s="187">
        <v>34.487000000000002</v>
      </c>
      <c r="M100" s="187">
        <v>37.192999999999998</v>
      </c>
      <c r="N100" s="187">
        <v>113.425</v>
      </c>
      <c r="O100" s="187">
        <v>110.39100000000001</v>
      </c>
      <c r="P100" s="197"/>
    </row>
    <row r="101" spans="4:16" x14ac:dyDescent="0.25">
      <c r="D101" s="197" t="s">
        <v>676</v>
      </c>
      <c r="E101" s="197" t="s">
        <v>884</v>
      </c>
      <c r="F101" s="207">
        <v>113.303</v>
      </c>
      <c r="G101" s="207">
        <v>112.28700000000001</v>
      </c>
      <c r="H101" s="207">
        <v>82.573999999999998</v>
      </c>
      <c r="I101" s="207">
        <v>95.263999999999996</v>
      </c>
      <c r="J101" s="187">
        <v>73.36</v>
      </c>
      <c r="K101" s="187">
        <v>78.13</v>
      </c>
      <c r="L101" s="187">
        <v>34.673999999999999</v>
      </c>
      <c r="M101" s="187">
        <v>35.892000000000003</v>
      </c>
      <c r="N101" s="187">
        <v>115.133</v>
      </c>
      <c r="O101" s="187">
        <v>110.874</v>
      </c>
      <c r="P101" s="197"/>
    </row>
    <row r="102" spans="4:16" x14ac:dyDescent="0.25">
      <c r="D102" s="197" t="s">
        <v>688</v>
      </c>
      <c r="E102" s="197" t="s">
        <v>885</v>
      </c>
      <c r="F102" s="207">
        <v>114.423</v>
      </c>
      <c r="G102" s="207">
        <v>112.113</v>
      </c>
      <c r="H102" s="207">
        <v>87.07</v>
      </c>
      <c r="I102" s="207">
        <v>93.989000000000004</v>
      </c>
      <c r="J102" s="187">
        <v>71.67</v>
      </c>
      <c r="K102" s="187">
        <v>77.864000000000004</v>
      </c>
      <c r="L102" s="187">
        <v>27.209</v>
      </c>
      <c r="M102" s="187">
        <v>34.566000000000003</v>
      </c>
      <c r="N102" s="187">
        <v>116.50700000000001</v>
      </c>
      <c r="O102" s="187">
        <v>111.20699999999999</v>
      </c>
      <c r="P102" s="197"/>
    </row>
    <row r="103" spans="4:16" x14ac:dyDescent="0.25">
      <c r="D103" s="197" t="s">
        <v>700</v>
      </c>
      <c r="E103" s="197" t="s">
        <v>886</v>
      </c>
      <c r="F103" s="207">
        <v>115.086</v>
      </c>
      <c r="G103" s="207">
        <v>112.911</v>
      </c>
      <c r="H103" s="207">
        <v>86.14</v>
      </c>
      <c r="I103" s="207">
        <v>92.31</v>
      </c>
      <c r="J103" s="187">
        <v>79.277000000000001</v>
      </c>
      <c r="K103" s="187">
        <v>78.162999999999997</v>
      </c>
      <c r="L103" s="187">
        <v>26.774000000000001</v>
      </c>
      <c r="M103" s="187">
        <v>33.448999999999998</v>
      </c>
      <c r="N103" s="187">
        <v>116.133</v>
      </c>
      <c r="O103" s="187">
        <v>111.453</v>
      </c>
      <c r="P103" s="197"/>
    </row>
    <row r="104" spans="4:16" x14ac:dyDescent="0.25">
      <c r="D104" s="197" t="s">
        <v>712</v>
      </c>
      <c r="E104" s="197" t="s">
        <v>887</v>
      </c>
      <c r="F104" s="207">
        <v>120.72799999999999</v>
      </c>
      <c r="G104" s="207">
        <v>113.033</v>
      </c>
      <c r="H104" s="207">
        <v>88.337000000000003</v>
      </c>
      <c r="I104" s="207">
        <v>90.311999999999998</v>
      </c>
      <c r="J104" s="187">
        <v>79.558000000000007</v>
      </c>
      <c r="K104" s="187">
        <v>78.444999999999993</v>
      </c>
      <c r="L104" s="187">
        <v>30.477</v>
      </c>
      <c r="M104" s="187">
        <v>32.698999999999998</v>
      </c>
      <c r="N104" s="187">
        <v>102.193</v>
      </c>
      <c r="O104" s="187">
        <v>111.649</v>
      </c>
      <c r="P104" s="197"/>
    </row>
    <row r="105" spans="4:16" x14ac:dyDescent="0.25">
      <c r="D105" s="197" t="s">
        <v>724</v>
      </c>
      <c r="E105" s="197" t="s">
        <v>888</v>
      </c>
      <c r="F105" s="207">
        <v>117.42</v>
      </c>
      <c r="G105" s="207">
        <v>113.173</v>
      </c>
      <c r="H105" s="207">
        <v>90.236999999999995</v>
      </c>
      <c r="I105" s="207">
        <v>87.738</v>
      </c>
      <c r="J105" s="187">
        <v>80.596000000000004</v>
      </c>
      <c r="K105" s="187">
        <v>78.504000000000005</v>
      </c>
      <c r="L105" s="187">
        <v>32.220999999999997</v>
      </c>
      <c r="M105" s="187">
        <v>31.885000000000002</v>
      </c>
      <c r="N105" s="187">
        <v>105.16500000000001</v>
      </c>
      <c r="O105" s="187">
        <v>111.645</v>
      </c>
      <c r="P105" s="197"/>
    </row>
    <row r="106" spans="4:16" x14ac:dyDescent="0.25">
      <c r="D106" s="197" t="s">
        <v>736</v>
      </c>
      <c r="E106" s="197" t="s">
        <v>889</v>
      </c>
      <c r="F106" s="207">
        <v>106.86499999999999</v>
      </c>
      <c r="G106" s="207">
        <v>113.476</v>
      </c>
      <c r="H106" s="207">
        <v>94.194999999999993</v>
      </c>
      <c r="I106" s="207">
        <v>87.165000000000006</v>
      </c>
      <c r="J106" s="187">
        <v>82.864000000000004</v>
      </c>
      <c r="K106" s="187">
        <v>78.424999999999997</v>
      </c>
      <c r="L106" s="187">
        <v>32.658999999999999</v>
      </c>
      <c r="M106" s="187">
        <v>31.213999999999999</v>
      </c>
      <c r="N106" s="187">
        <v>113.047</v>
      </c>
      <c r="O106" s="187">
        <v>111.657</v>
      </c>
      <c r="P106" s="197"/>
    </row>
    <row r="107" spans="4:16" x14ac:dyDescent="0.25">
      <c r="D107" s="197" t="s">
        <v>748</v>
      </c>
      <c r="E107" s="197" t="s">
        <v>890</v>
      </c>
      <c r="F107" s="207">
        <v>106.43899999999999</v>
      </c>
      <c r="G107" s="207">
        <v>113.46599999999999</v>
      </c>
      <c r="H107" s="207">
        <v>83.433999999999997</v>
      </c>
      <c r="I107" s="207">
        <v>87.426000000000002</v>
      </c>
      <c r="J107" s="187">
        <v>84.253</v>
      </c>
      <c r="K107" s="187">
        <v>78.796000000000006</v>
      </c>
      <c r="L107" s="187">
        <v>31.702999999999999</v>
      </c>
      <c r="M107" s="187">
        <v>30.815999999999999</v>
      </c>
      <c r="N107" s="187">
        <v>113.803</v>
      </c>
      <c r="O107" s="187">
        <v>111.711</v>
      </c>
      <c r="P107" s="197"/>
    </row>
    <row r="108" spans="4:16" x14ac:dyDescent="0.25">
      <c r="D108" s="197" t="s">
        <v>760</v>
      </c>
      <c r="E108" s="197" t="s">
        <v>891</v>
      </c>
      <c r="F108" s="207">
        <v>116.184</v>
      </c>
      <c r="G108" s="207">
        <v>113.877</v>
      </c>
      <c r="H108" s="207">
        <v>84.710999999999999</v>
      </c>
      <c r="I108" s="207">
        <v>87.731999999999999</v>
      </c>
      <c r="J108" s="187">
        <v>74.308999999999997</v>
      </c>
      <c r="K108" s="187">
        <v>78.932000000000002</v>
      </c>
      <c r="L108" s="187">
        <v>30.129000000000001</v>
      </c>
      <c r="M108" s="187">
        <v>30.167000000000002</v>
      </c>
      <c r="N108" s="187">
        <v>108.86</v>
      </c>
      <c r="O108" s="187">
        <v>110.815</v>
      </c>
      <c r="P108" s="197"/>
    </row>
    <row r="109" spans="4:16" x14ac:dyDescent="0.25">
      <c r="D109" s="197" t="s">
        <v>772</v>
      </c>
      <c r="E109" s="197" t="s">
        <v>892</v>
      </c>
      <c r="F109" s="207">
        <v>117.819</v>
      </c>
      <c r="G109" s="207">
        <v>114.363</v>
      </c>
      <c r="H109" s="207">
        <v>89.376999999999995</v>
      </c>
      <c r="I109" s="207">
        <v>88.061000000000007</v>
      </c>
      <c r="J109" s="187">
        <v>74.722999999999999</v>
      </c>
      <c r="K109" s="187">
        <v>79.367999999999995</v>
      </c>
      <c r="L109" s="187">
        <v>24.98</v>
      </c>
      <c r="M109" s="187">
        <v>29.849</v>
      </c>
      <c r="N109" s="187">
        <v>116.872</v>
      </c>
      <c r="O109" s="187">
        <v>110.867</v>
      </c>
      <c r="P109" s="197"/>
    </row>
    <row r="110" spans="4:16" x14ac:dyDescent="0.25">
      <c r="D110" s="197" t="s">
        <v>784</v>
      </c>
      <c r="E110" s="197" t="s">
        <v>893</v>
      </c>
      <c r="F110" s="207">
        <v>118.973</v>
      </c>
      <c r="G110" s="207">
        <v>114.91800000000001</v>
      </c>
      <c r="H110" s="207">
        <v>88.725999999999999</v>
      </c>
      <c r="I110" s="207">
        <v>88.430999999999997</v>
      </c>
      <c r="J110" s="187">
        <v>79.22</v>
      </c>
      <c r="K110" s="187">
        <v>79.36</v>
      </c>
      <c r="L110" s="187">
        <v>23.925999999999998</v>
      </c>
      <c r="M110" s="187">
        <v>29.442</v>
      </c>
      <c r="N110" s="187">
        <v>117.83</v>
      </c>
      <c r="O110" s="187">
        <v>111.11</v>
      </c>
      <c r="P110" s="197"/>
    </row>
    <row r="111" spans="4:16" x14ac:dyDescent="0.25">
      <c r="D111" s="197" t="s">
        <v>1214</v>
      </c>
      <c r="E111" s="197" t="s">
        <v>894</v>
      </c>
      <c r="F111" s="207">
        <v>121.151</v>
      </c>
      <c r="G111" s="207">
        <v>114.97799999999999</v>
      </c>
      <c r="H111" s="207">
        <v>90.629000000000005</v>
      </c>
      <c r="I111" s="207">
        <v>88.757999999999996</v>
      </c>
      <c r="J111" s="187">
        <v>79.423000000000002</v>
      </c>
      <c r="K111" s="187">
        <v>79.340999999999994</v>
      </c>
      <c r="L111" s="187">
        <v>25.969000000000001</v>
      </c>
      <c r="M111" s="187">
        <v>28.797999999999998</v>
      </c>
      <c r="N111" s="187">
        <v>104.83499999999999</v>
      </c>
      <c r="O111" s="187">
        <v>111.48699999999999</v>
      </c>
      <c r="P111" s="197"/>
    </row>
    <row r="112" spans="4:16" x14ac:dyDescent="0.25">
      <c r="D112" s="197" t="s">
        <v>1215</v>
      </c>
      <c r="E112" s="197" t="s">
        <v>895</v>
      </c>
      <c r="F112" s="207">
        <v>122.504</v>
      </c>
      <c r="G112" s="207">
        <v>115.705</v>
      </c>
      <c r="H112" s="207">
        <v>93.665000000000006</v>
      </c>
      <c r="I112" s="207">
        <v>89.248000000000005</v>
      </c>
      <c r="J112" s="187">
        <v>78.528000000000006</v>
      </c>
      <c r="K112" s="187">
        <v>79.045000000000002</v>
      </c>
      <c r="L112" s="187">
        <v>30.154</v>
      </c>
      <c r="M112" s="187">
        <v>28.501999999999999</v>
      </c>
      <c r="N112" s="187">
        <v>104.90900000000001</v>
      </c>
      <c r="O112" s="187">
        <v>111.45</v>
      </c>
      <c r="P112" s="197"/>
    </row>
    <row r="113" spans="4:16" x14ac:dyDescent="0.25">
      <c r="D113" s="197" t="s">
        <v>1216</v>
      </c>
      <c r="E113" s="197" t="s">
        <v>896</v>
      </c>
      <c r="F113" s="207">
        <v>110.22799999999999</v>
      </c>
      <c r="G113" s="207">
        <v>116.185</v>
      </c>
      <c r="H113" s="207">
        <v>91.173000000000002</v>
      </c>
      <c r="I113" s="207">
        <v>88.816000000000003</v>
      </c>
      <c r="J113" s="187">
        <v>80.314999999999998</v>
      </c>
      <c r="K113" s="187">
        <v>78.680999999999997</v>
      </c>
      <c r="L113" s="187">
        <v>30.763999999999999</v>
      </c>
      <c r="M113" s="187">
        <v>28.231999999999999</v>
      </c>
      <c r="N113" s="187">
        <v>114.066</v>
      </c>
      <c r="O113" s="187">
        <v>111.596</v>
      </c>
      <c r="P113" s="197"/>
    </row>
    <row r="114" spans="4:16" x14ac:dyDescent="0.25">
      <c r="D114" s="197" t="s">
        <v>1217</v>
      </c>
      <c r="E114" s="197" t="s">
        <v>897</v>
      </c>
      <c r="F114" s="207">
        <v>110.768</v>
      </c>
      <c r="G114" s="207">
        <v>116.803</v>
      </c>
      <c r="H114" s="207">
        <v>81.105000000000004</v>
      </c>
      <c r="I114" s="207">
        <v>88.483000000000004</v>
      </c>
      <c r="J114" s="187">
        <v>81.73</v>
      </c>
      <c r="K114" s="187">
        <v>78.320999999999998</v>
      </c>
      <c r="L114" s="187">
        <v>30.274999999999999</v>
      </c>
      <c r="M114" s="187">
        <v>28.027999999999999</v>
      </c>
      <c r="N114" s="187">
        <v>116.393</v>
      </c>
      <c r="O114" s="187">
        <v>111.96599999999999</v>
      </c>
      <c r="P114" s="197"/>
    </row>
    <row r="115" spans="4:16" x14ac:dyDescent="0.25">
      <c r="D115" s="197" t="s">
        <v>1218</v>
      </c>
      <c r="E115" s="197" t="s">
        <v>898</v>
      </c>
      <c r="F115" s="207">
        <v>119.834</v>
      </c>
      <c r="G115" s="207">
        <v>117.325</v>
      </c>
      <c r="H115" s="207">
        <v>82.006</v>
      </c>
      <c r="I115" s="207">
        <v>88.096999999999994</v>
      </c>
      <c r="J115" s="187">
        <v>71.628</v>
      </c>
      <c r="K115" s="187">
        <v>77.938000000000002</v>
      </c>
      <c r="L115" s="187">
        <v>30.305</v>
      </c>
      <c r="M115" s="187">
        <v>28.053000000000001</v>
      </c>
      <c r="N115" s="187">
        <v>117.336</v>
      </c>
      <c r="O115" s="187">
        <v>113.17700000000001</v>
      </c>
      <c r="P115" s="197"/>
    </row>
    <row r="116" spans="4:16" x14ac:dyDescent="0.25">
      <c r="D116" s="197" t="s">
        <v>1219</v>
      </c>
      <c r="E116" s="197" t="s">
        <v>899</v>
      </c>
      <c r="F116" s="207">
        <v>123.95699999999999</v>
      </c>
      <c r="G116" s="207">
        <v>118.202</v>
      </c>
      <c r="H116" s="207">
        <v>88.703000000000003</v>
      </c>
      <c r="I116" s="207">
        <v>88.001000000000005</v>
      </c>
      <c r="J116" s="187">
        <v>73.302000000000007</v>
      </c>
      <c r="K116" s="187">
        <v>77.734999999999999</v>
      </c>
      <c r="L116" s="187">
        <v>24.391999999999999</v>
      </c>
      <c r="M116" s="187">
        <v>27.969000000000001</v>
      </c>
      <c r="N116" s="187">
        <v>118.51300000000001</v>
      </c>
      <c r="O116" s="187">
        <v>113.411</v>
      </c>
      <c r="P116" s="197"/>
    </row>
    <row r="117" spans="4:16" x14ac:dyDescent="0.25">
      <c r="D117" s="197" t="s">
        <v>1220</v>
      </c>
      <c r="E117" s="197" t="s">
        <v>900</v>
      </c>
      <c r="F117" s="207">
        <v>120.29600000000001</v>
      </c>
      <c r="G117" s="207">
        <v>118.39100000000001</v>
      </c>
      <c r="H117" s="207">
        <v>91.394999999999996</v>
      </c>
      <c r="I117" s="207">
        <v>88.382000000000005</v>
      </c>
      <c r="J117" s="187">
        <v>76.132999999999996</v>
      </c>
      <c r="K117" s="187">
        <v>77.293999999999997</v>
      </c>
      <c r="L117" s="187">
        <v>24.047000000000001</v>
      </c>
      <c r="M117" s="187">
        <v>27.986000000000001</v>
      </c>
      <c r="N117" s="187">
        <v>112.184</v>
      </c>
      <c r="O117" s="187">
        <v>112.605</v>
      </c>
      <c r="P117" s="197"/>
    </row>
    <row r="118" spans="4:16" x14ac:dyDescent="0.25">
      <c r="D118" s="197" t="s">
        <v>1221</v>
      </c>
      <c r="E118" s="197" t="s">
        <v>901</v>
      </c>
      <c r="F118" s="207">
        <v>125.605</v>
      </c>
      <c r="G118" s="207">
        <v>119.027</v>
      </c>
      <c r="H118" s="207">
        <v>92.896000000000001</v>
      </c>
      <c r="I118" s="207">
        <v>88.706000000000003</v>
      </c>
      <c r="J118" s="187">
        <v>74.930000000000007</v>
      </c>
      <c r="K118" s="187">
        <v>76.652000000000001</v>
      </c>
      <c r="L118" s="187">
        <v>26.669</v>
      </c>
      <c r="M118" s="187">
        <v>28.085999999999999</v>
      </c>
      <c r="N118" s="187">
        <v>103.5</v>
      </c>
      <c r="O118" s="187">
        <v>112.414</v>
      </c>
      <c r="P118" s="197"/>
    </row>
    <row r="119" spans="4:16" x14ac:dyDescent="0.25">
      <c r="D119" s="197" t="s">
        <v>1222</v>
      </c>
      <c r="E119" s="197" t="s">
        <v>902</v>
      </c>
      <c r="F119" s="207">
        <v>124.82299999999999</v>
      </c>
      <c r="G119" s="207">
        <v>119.358</v>
      </c>
      <c r="H119" s="207">
        <v>94.391999999999996</v>
      </c>
      <c r="I119" s="207">
        <v>88.81</v>
      </c>
      <c r="J119" s="187">
        <v>76.040000000000006</v>
      </c>
      <c r="K119" s="187">
        <v>76.296000000000006</v>
      </c>
      <c r="L119" s="187">
        <v>29.439</v>
      </c>
      <c r="M119" s="187">
        <v>27.984000000000002</v>
      </c>
      <c r="N119" s="187">
        <v>104.56</v>
      </c>
      <c r="O119" s="187">
        <v>112.364</v>
      </c>
      <c r="P119" s="197"/>
    </row>
    <row r="120" spans="4:16" x14ac:dyDescent="0.25">
      <c r="D120" s="197" t="s">
        <v>1223</v>
      </c>
      <c r="E120" s="197" t="s">
        <v>903</v>
      </c>
      <c r="F120" s="207">
        <v>111.107</v>
      </c>
      <c r="G120" s="207">
        <v>119.48399999999999</v>
      </c>
      <c r="H120" s="207">
        <v>94.808000000000007</v>
      </c>
      <c r="I120" s="207">
        <v>89.328999999999994</v>
      </c>
      <c r="J120" s="187">
        <v>81.977999999999994</v>
      </c>
      <c r="K120" s="187">
        <v>76.534000000000006</v>
      </c>
      <c r="L120" s="187">
        <v>30.858000000000001</v>
      </c>
      <c r="M120" s="187">
        <v>27.997</v>
      </c>
      <c r="N120" s="187">
        <v>113.69199999999999</v>
      </c>
      <c r="O120" s="187">
        <v>112.31100000000001</v>
      </c>
      <c r="P120" s="197"/>
    </row>
    <row r="121" spans="4:16" x14ac:dyDescent="0.25">
      <c r="D121" s="197" t="s">
        <v>1224</v>
      </c>
      <c r="E121" s="197" t="s">
        <v>904</v>
      </c>
      <c r="F121" s="207">
        <v>113.208</v>
      </c>
      <c r="G121" s="207">
        <v>119.83199999999999</v>
      </c>
      <c r="H121" s="207">
        <v>83.569000000000003</v>
      </c>
      <c r="I121" s="207">
        <v>89.680999999999997</v>
      </c>
      <c r="J121" s="187">
        <v>81.111000000000004</v>
      </c>
      <c r="K121" s="187">
        <v>76.445999999999998</v>
      </c>
      <c r="L121" s="187">
        <v>30.742999999999999</v>
      </c>
      <c r="M121" s="187">
        <v>28.064</v>
      </c>
      <c r="N121" s="187">
        <v>117.20699999999999</v>
      </c>
      <c r="O121" s="187">
        <v>112.42700000000001</v>
      </c>
      <c r="P121" s="197"/>
    </row>
    <row r="122" spans="4:16" x14ac:dyDescent="0.25">
      <c r="D122" s="197" t="s">
        <v>1225</v>
      </c>
      <c r="E122" s="197" t="s">
        <v>905</v>
      </c>
      <c r="F122" s="207">
        <v>121.069</v>
      </c>
      <c r="G122" s="207">
        <v>120.009</v>
      </c>
      <c r="H122" s="207">
        <v>85.123000000000005</v>
      </c>
      <c r="I122" s="207">
        <v>90.126000000000005</v>
      </c>
      <c r="J122" s="187">
        <v>71.418000000000006</v>
      </c>
      <c r="K122" s="187">
        <v>76.415999999999997</v>
      </c>
      <c r="L122" s="187">
        <v>30.917000000000002</v>
      </c>
      <c r="M122" s="187">
        <v>28.152000000000001</v>
      </c>
      <c r="N122" s="187">
        <v>117.16500000000001</v>
      </c>
      <c r="O122" s="187">
        <v>112.40300000000001</v>
      </c>
      <c r="P122" s="197"/>
    </row>
    <row r="123" spans="4:16" x14ac:dyDescent="0.25">
      <c r="D123" s="197" t="s">
        <v>1226</v>
      </c>
      <c r="E123" s="197" t="s">
        <v>906</v>
      </c>
      <c r="F123" s="207">
        <v>122.75700000000001</v>
      </c>
      <c r="G123" s="207">
        <v>119.837</v>
      </c>
      <c r="H123" s="207">
        <v>91.539000000000001</v>
      </c>
      <c r="I123" s="207">
        <v>90.531000000000006</v>
      </c>
      <c r="J123" s="187">
        <v>72.533000000000001</v>
      </c>
      <c r="K123" s="187">
        <v>76.305999999999997</v>
      </c>
      <c r="L123" s="187">
        <v>24.596</v>
      </c>
      <c r="M123" s="187">
        <v>28.181000000000001</v>
      </c>
      <c r="N123" s="187">
        <v>119.253</v>
      </c>
      <c r="O123" s="187">
        <v>112.508</v>
      </c>
      <c r="P123" s="197"/>
    </row>
    <row r="124" spans="4:16" x14ac:dyDescent="0.25">
      <c r="D124" s="197" t="s">
        <v>1227</v>
      </c>
      <c r="E124" s="197" t="s">
        <v>907</v>
      </c>
      <c r="F124" s="207">
        <v>122.078</v>
      </c>
      <c r="G124" s="207">
        <v>120.092</v>
      </c>
      <c r="H124" s="207">
        <v>92.909000000000006</v>
      </c>
      <c r="I124" s="207">
        <v>90.748000000000005</v>
      </c>
      <c r="J124" s="187">
        <v>77.372</v>
      </c>
      <c r="K124" s="187">
        <v>76.483000000000004</v>
      </c>
      <c r="L124" s="187">
        <v>24.048999999999999</v>
      </c>
      <c r="M124" s="187">
        <v>28.181000000000001</v>
      </c>
      <c r="N124" s="187">
        <v>117.867</v>
      </c>
      <c r="O124" s="187">
        <v>113.32</v>
      </c>
      <c r="P124" s="197"/>
    </row>
    <row r="125" spans="4:16" x14ac:dyDescent="0.25">
      <c r="D125" s="197" t="s">
        <v>1228</v>
      </c>
      <c r="E125" s="197" t="s">
        <v>908</v>
      </c>
      <c r="F125" s="207">
        <v>126.747</v>
      </c>
      <c r="G125" s="207">
        <v>120.255</v>
      </c>
      <c r="H125" s="207">
        <v>95.275999999999996</v>
      </c>
      <c r="I125" s="207">
        <v>91.087999999999994</v>
      </c>
      <c r="J125" s="187">
        <v>76.796000000000006</v>
      </c>
      <c r="K125" s="187">
        <v>76.748999999999995</v>
      </c>
      <c r="L125" s="187">
        <v>27.462</v>
      </c>
      <c r="M125" s="187">
        <v>28.294</v>
      </c>
      <c r="N125" s="187">
        <v>105.96299999999999</v>
      </c>
      <c r="O125" s="187">
        <v>113.672</v>
      </c>
      <c r="P125" s="197"/>
    </row>
    <row r="126" spans="4:16" x14ac:dyDescent="0.25">
      <c r="D126" s="197" t="s">
        <v>1229</v>
      </c>
      <c r="E126" s="197" t="s">
        <v>909</v>
      </c>
      <c r="F126" s="207">
        <v>127.952</v>
      </c>
      <c r="G126" s="207">
        <v>120.702</v>
      </c>
      <c r="H126" s="207">
        <v>98.35</v>
      </c>
      <c r="I126" s="207">
        <v>91.653000000000006</v>
      </c>
      <c r="J126" s="187">
        <v>78.635999999999996</v>
      </c>
      <c r="K126" s="187">
        <v>77.12</v>
      </c>
      <c r="L126" s="187">
        <v>30.876999999999999</v>
      </c>
      <c r="M126" s="187">
        <v>28.5</v>
      </c>
      <c r="N126" s="187">
        <v>108.47499999999999</v>
      </c>
      <c r="O126" s="187">
        <v>114.23099999999999</v>
      </c>
      <c r="P126" s="197"/>
    </row>
    <row r="127" spans="4:16" x14ac:dyDescent="0.25">
      <c r="D127" s="197" t="s">
        <v>1230</v>
      </c>
      <c r="E127" s="197" t="s">
        <v>910</v>
      </c>
      <c r="F127" s="207">
        <v>114.002</v>
      </c>
      <c r="G127" s="207">
        <v>121.116</v>
      </c>
      <c r="H127" s="207">
        <v>100.104</v>
      </c>
      <c r="I127" s="207">
        <v>92.41</v>
      </c>
      <c r="J127" s="187">
        <v>83.358000000000004</v>
      </c>
      <c r="K127" s="187">
        <v>77.316999999999993</v>
      </c>
      <c r="L127" s="187">
        <v>32.273000000000003</v>
      </c>
      <c r="M127" s="187">
        <v>28.702000000000002</v>
      </c>
      <c r="N127" s="187">
        <v>115.562</v>
      </c>
      <c r="O127" s="187">
        <v>114.498</v>
      </c>
      <c r="P127" s="197"/>
    </row>
    <row r="128" spans="4:16" x14ac:dyDescent="0.25">
      <c r="D128" s="197" t="s">
        <v>1231</v>
      </c>
      <c r="E128" s="197" t="s">
        <v>911</v>
      </c>
      <c r="F128" s="207">
        <v>112.72199999999999</v>
      </c>
      <c r="G128" s="207">
        <v>121.04600000000001</v>
      </c>
      <c r="H128" s="207">
        <v>86.724999999999994</v>
      </c>
      <c r="I128" s="207">
        <v>92.86</v>
      </c>
      <c r="J128" s="187">
        <v>84.463999999999999</v>
      </c>
      <c r="K128" s="187">
        <v>77.796000000000006</v>
      </c>
      <c r="L128" s="187">
        <v>33.506</v>
      </c>
      <c r="M128" s="187">
        <v>29.097000000000001</v>
      </c>
      <c r="N128" s="187">
        <v>115.592</v>
      </c>
      <c r="O128" s="187">
        <v>114.268</v>
      </c>
      <c r="P128" s="197"/>
    </row>
    <row r="129" spans="4:16" x14ac:dyDescent="0.25">
      <c r="D129" s="197" t="s">
        <v>653</v>
      </c>
      <c r="E129" s="197" t="s">
        <v>912</v>
      </c>
      <c r="F129" s="207">
        <v>118.096</v>
      </c>
      <c r="G129" s="207">
        <v>120.622</v>
      </c>
      <c r="H129" s="207">
        <v>86.71</v>
      </c>
      <c r="I129" s="207">
        <v>93.087000000000003</v>
      </c>
      <c r="J129" s="187">
        <v>74.293999999999997</v>
      </c>
      <c r="K129" s="187">
        <v>78.206999999999994</v>
      </c>
      <c r="L129" s="187">
        <v>31.567</v>
      </c>
      <c r="M129" s="187">
        <v>29.19</v>
      </c>
      <c r="N129" s="187">
        <v>115.547</v>
      </c>
      <c r="O129" s="187">
        <v>114.03700000000001</v>
      </c>
      <c r="P129" s="197"/>
    </row>
    <row r="130" spans="4:16" x14ac:dyDescent="0.25">
      <c r="D130" s="197" t="s">
        <v>665</v>
      </c>
      <c r="E130" s="197" t="s">
        <v>913</v>
      </c>
      <c r="F130" s="207">
        <v>122.85</v>
      </c>
      <c r="G130" s="207">
        <v>120.63500000000001</v>
      </c>
      <c r="H130" s="207">
        <v>91.977000000000004</v>
      </c>
      <c r="I130" s="207">
        <v>93.15</v>
      </c>
      <c r="J130" s="187">
        <v>73.117999999999995</v>
      </c>
      <c r="K130" s="187">
        <v>78.290999999999997</v>
      </c>
      <c r="L130" s="187">
        <v>24.754000000000001</v>
      </c>
      <c r="M130" s="187">
        <v>29.212</v>
      </c>
      <c r="N130" s="187">
        <v>117.574</v>
      </c>
      <c r="O130" s="187">
        <v>113.797</v>
      </c>
      <c r="P130" s="197"/>
    </row>
    <row r="131" spans="4:16" x14ac:dyDescent="0.25">
      <c r="D131" s="197" t="s">
        <v>677</v>
      </c>
      <c r="E131" s="197" t="s">
        <v>914</v>
      </c>
      <c r="F131" s="207">
        <v>125.881</v>
      </c>
      <c r="G131" s="207">
        <v>121.178</v>
      </c>
      <c r="H131" s="207">
        <v>95.486999999999995</v>
      </c>
      <c r="I131" s="207">
        <v>93.518000000000001</v>
      </c>
      <c r="J131" s="187">
        <v>75.950999999999993</v>
      </c>
      <c r="K131" s="187">
        <v>78.087999999999994</v>
      </c>
      <c r="L131" s="187">
        <v>24.856000000000002</v>
      </c>
      <c r="M131" s="187">
        <v>29.327000000000002</v>
      </c>
      <c r="N131" s="187">
        <v>119.724</v>
      </c>
      <c r="O131" s="187">
        <v>114.062</v>
      </c>
      <c r="P131" s="197"/>
    </row>
    <row r="132" spans="4:16" x14ac:dyDescent="0.25">
      <c r="D132" s="197" t="s">
        <v>689</v>
      </c>
      <c r="E132" s="197" t="s">
        <v>915</v>
      </c>
      <c r="F132" s="207">
        <v>127.988</v>
      </c>
      <c r="G132" s="207">
        <v>121.355</v>
      </c>
      <c r="H132" s="207">
        <v>97.162999999999997</v>
      </c>
      <c r="I132" s="207">
        <v>93.787999999999997</v>
      </c>
      <c r="J132" s="187">
        <v>76.382999999999996</v>
      </c>
      <c r="K132" s="187">
        <v>78.028999999999996</v>
      </c>
      <c r="L132" s="187">
        <v>29.773</v>
      </c>
      <c r="M132" s="187">
        <v>29.658000000000001</v>
      </c>
      <c r="N132" s="187">
        <v>107.00700000000001</v>
      </c>
      <c r="O132" s="187">
        <v>114.211</v>
      </c>
      <c r="P132" s="197"/>
    </row>
    <row r="133" spans="4:16" x14ac:dyDescent="0.25">
      <c r="D133" s="197" t="s">
        <v>701</v>
      </c>
      <c r="E133" s="197" t="s">
        <v>916</v>
      </c>
      <c r="F133" s="207">
        <v>127.318</v>
      </c>
      <c r="G133" s="207">
        <v>121.265</v>
      </c>
      <c r="H133" s="207">
        <v>99.795000000000002</v>
      </c>
      <c r="I133" s="207">
        <v>93.994</v>
      </c>
      <c r="J133" s="187">
        <v>79.62</v>
      </c>
      <c r="K133" s="187">
        <v>78.168999999999997</v>
      </c>
      <c r="L133" s="187">
        <v>33.93</v>
      </c>
      <c r="M133" s="187">
        <v>30.094000000000001</v>
      </c>
      <c r="N133" s="187">
        <v>109.02500000000001</v>
      </c>
      <c r="O133" s="187">
        <v>114.29</v>
      </c>
      <c r="P133" s="197"/>
    </row>
    <row r="134" spans="4:16" x14ac:dyDescent="0.25">
      <c r="D134" s="197" t="s">
        <v>713</v>
      </c>
      <c r="E134" s="197" t="s">
        <v>917</v>
      </c>
      <c r="F134" s="207">
        <v>112.387</v>
      </c>
      <c r="G134" s="207">
        <v>121.03400000000001</v>
      </c>
      <c r="H134" s="207">
        <v>100.134</v>
      </c>
      <c r="I134" s="207">
        <v>93.998000000000005</v>
      </c>
      <c r="J134" s="187">
        <v>81.027000000000001</v>
      </c>
      <c r="K134" s="187">
        <v>77.835999999999999</v>
      </c>
      <c r="L134" s="187">
        <v>34.128</v>
      </c>
      <c r="M134" s="187">
        <v>30.359000000000002</v>
      </c>
      <c r="N134" s="187">
        <v>115.76</v>
      </c>
      <c r="O134" s="187">
        <v>114.318</v>
      </c>
      <c r="P134" s="197"/>
    </row>
    <row r="135" spans="4:16" x14ac:dyDescent="0.25">
      <c r="D135" s="197" t="s">
        <v>725</v>
      </c>
      <c r="E135" s="197" t="s">
        <v>918</v>
      </c>
      <c r="F135" s="207">
        <v>114.765</v>
      </c>
      <c r="G135" s="207">
        <v>121.32599999999999</v>
      </c>
      <c r="H135" s="207">
        <v>86.914000000000001</v>
      </c>
      <c r="I135" s="207">
        <v>94.025000000000006</v>
      </c>
      <c r="J135" s="187">
        <v>83.319000000000003</v>
      </c>
      <c r="K135" s="187">
        <v>77.673000000000002</v>
      </c>
      <c r="L135" s="187">
        <v>34.906999999999996</v>
      </c>
      <c r="M135" s="187">
        <v>30.559000000000001</v>
      </c>
      <c r="N135" s="187">
        <v>116.43600000000001</v>
      </c>
      <c r="O135" s="187">
        <v>114.43899999999999</v>
      </c>
      <c r="P135" s="197"/>
    </row>
    <row r="136" spans="4:16" x14ac:dyDescent="0.25">
      <c r="D136" s="197" t="s">
        <v>737</v>
      </c>
      <c r="E136" s="197" t="s">
        <v>919</v>
      </c>
      <c r="F136" s="207">
        <v>121.73399999999999</v>
      </c>
      <c r="G136" s="207">
        <v>121.846</v>
      </c>
      <c r="H136" s="207">
        <v>88.822000000000003</v>
      </c>
      <c r="I136" s="207">
        <v>94.326999999999998</v>
      </c>
      <c r="J136" s="187">
        <v>72.206000000000003</v>
      </c>
      <c r="K136" s="187">
        <v>77.373999999999995</v>
      </c>
      <c r="L136" s="187">
        <v>34.515000000000001</v>
      </c>
      <c r="M136" s="187">
        <v>30.98</v>
      </c>
      <c r="N136" s="187">
        <v>115.72</v>
      </c>
      <c r="O136" s="187">
        <v>114.46299999999999</v>
      </c>
      <c r="P136" s="197"/>
    </row>
    <row r="137" spans="4:16" x14ac:dyDescent="0.25">
      <c r="D137" s="197" t="s">
        <v>749</v>
      </c>
      <c r="E137" s="197" t="s">
        <v>920</v>
      </c>
      <c r="F137" s="207">
        <v>122.72199999999999</v>
      </c>
      <c r="G137" s="207">
        <v>121.827</v>
      </c>
      <c r="H137" s="207">
        <v>95.436000000000007</v>
      </c>
      <c r="I137" s="207">
        <v>94.820999999999998</v>
      </c>
      <c r="J137" s="187">
        <v>71.930999999999997</v>
      </c>
      <c r="K137" s="187">
        <v>77.204999999999998</v>
      </c>
      <c r="L137" s="187">
        <v>27.946999999999999</v>
      </c>
      <c r="M137" s="187">
        <v>31.436</v>
      </c>
      <c r="N137" s="187">
        <v>116.732</v>
      </c>
      <c r="O137" s="187">
        <v>114.343</v>
      </c>
      <c r="P137" s="197"/>
    </row>
    <row r="138" spans="4:16" x14ac:dyDescent="0.25">
      <c r="D138" s="197" t="s">
        <v>761</v>
      </c>
      <c r="E138" s="197" t="s">
        <v>921</v>
      </c>
      <c r="F138" s="207">
        <v>123.705</v>
      </c>
      <c r="G138" s="207">
        <v>121.517</v>
      </c>
      <c r="H138" s="207">
        <v>97.641999999999996</v>
      </c>
      <c r="I138" s="207">
        <v>95.129000000000005</v>
      </c>
      <c r="J138" s="187">
        <v>76.317999999999998</v>
      </c>
      <c r="K138" s="187">
        <v>77.257000000000005</v>
      </c>
      <c r="L138" s="187">
        <v>27.952000000000002</v>
      </c>
      <c r="M138" s="187">
        <v>31.878</v>
      </c>
      <c r="N138" s="187">
        <v>119.574</v>
      </c>
      <c r="O138" s="187">
        <v>114.322</v>
      </c>
      <c r="P138" s="197"/>
    </row>
    <row r="139" spans="4:16" x14ac:dyDescent="0.25">
      <c r="D139" s="197" t="s">
        <v>773</v>
      </c>
      <c r="E139" s="197" t="s">
        <v>922</v>
      </c>
      <c r="F139" s="207">
        <v>125.83</v>
      </c>
      <c r="G139" s="207">
        <v>121.208</v>
      </c>
      <c r="H139" s="207">
        <v>97.745999999999995</v>
      </c>
      <c r="I139" s="207">
        <v>95.212000000000003</v>
      </c>
      <c r="J139" s="187">
        <v>75.38</v>
      </c>
      <c r="K139" s="187">
        <v>77.114000000000004</v>
      </c>
      <c r="L139" s="187">
        <v>32.012</v>
      </c>
      <c r="M139" s="187">
        <v>32.198</v>
      </c>
      <c r="N139" s="187">
        <v>105.336</v>
      </c>
      <c r="O139" s="187">
        <v>114.083</v>
      </c>
      <c r="P139" s="197"/>
    </row>
    <row r="140" spans="4:16" x14ac:dyDescent="0.25">
      <c r="D140" s="197" t="s">
        <v>785</v>
      </c>
      <c r="E140" s="197" t="s">
        <v>923</v>
      </c>
      <c r="F140" s="207">
        <v>125.119</v>
      </c>
      <c r="G140" s="207">
        <v>120.89400000000001</v>
      </c>
      <c r="H140" s="207">
        <v>100.73099999999999</v>
      </c>
      <c r="I140" s="207">
        <v>95.346000000000004</v>
      </c>
      <c r="J140" s="187">
        <v>78.274000000000001</v>
      </c>
      <c r="K140" s="187">
        <v>76.921999999999997</v>
      </c>
      <c r="L140" s="187">
        <v>34.462000000000003</v>
      </c>
      <c r="M140" s="187">
        <v>32.274000000000001</v>
      </c>
      <c r="N140" s="187">
        <v>106.172</v>
      </c>
      <c r="O140" s="187">
        <v>113.675</v>
      </c>
      <c r="P140" s="197"/>
    </row>
    <row r="141" spans="4:16" x14ac:dyDescent="0.25">
      <c r="D141" s="197" t="s">
        <v>1232</v>
      </c>
      <c r="E141" s="197" t="s">
        <v>924</v>
      </c>
      <c r="F141" s="207">
        <v>111.90900000000001</v>
      </c>
      <c r="G141" s="207">
        <v>120.82599999999999</v>
      </c>
      <c r="H141" s="207">
        <v>100.992</v>
      </c>
      <c r="I141" s="207">
        <v>95.468999999999994</v>
      </c>
      <c r="J141" s="187">
        <v>78.513999999999996</v>
      </c>
      <c r="K141" s="187">
        <v>76.563000000000002</v>
      </c>
      <c r="L141" s="187">
        <v>36.008000000000003</v>
      </c>
      <c r="M141" s="187">
        <v>32.542999999999999</v>
      </c>
      <c r="N141" s="187">
        <v>115.456</v>
      </c>
      <c r="O141" s="187">
        <v>113.63200000000001</v>
      </c>
      <c r="P141" s="197"/>
    </row>
    <row r="142" spans="4:16" x14ac:dyDescent="0.25">
      <c r="D142" s="197" t="s">
        <v>1233</v>
      </c>
      <c r="E142" s="197" t="s">
        <v>925</v>
      </c>
      <c r="F142" s="207">
        <v>112.59399999999999</v>
      </c>
      <c r="G142" s="207">
        <v>120.51600000000001</v>
      </c>
      <c r="H142" s="207">
        <v>89.147000000000006</v>
      </c>
      <c r="I142" s="207">
        <v>95.787999999999997</v>
      </c>
      <c r="J142" s="187">
        <v>80.007000000000005</v>
      </c>
      <c r="K142" s="187">
        <v>76.09</v>
      </c>
      <c r="L142" s="187">
        <v>36.585999999999999</v>
      </c>
      <c r="M142" s="187">
        <v>32.783000000000001</v>
      </c>
      <c r="N142" s="187">
        <v>116.80500000000001</v>
      </c>
      <c r="O142" s="187">
        <v>113.685</v>
      </c>
      <c r="P142" s="197"/>
    </row>
    <row r="143" spans="4:16" x14ac:dyDescent="0.25">
      <c r="D143" s="197" t="s">
        <v>1234</v>
      </c>
      <c r="E143" s="197" t="s">
        <v>926</v>
      </c>
      <c r="F143" s="207">
        <v>122.28700000000001</v>
      </c>
      <c r="G143" s="207">
        <v>120.595</v>
      </c>
      <c r="H143" s="207">
        <v>91.034000000000006</v>
      </c>
      <c r="I143" s="207">
        <v>96.103999999999999</v>
      </c>
      <c r="J143" s="187">
        <v>69.620999999999995</v>
      </c>
      <c r="K143" s="187">
        <v>75.72</v>
      </c>
      <c r="L143" s="187">
        <v>36.850999999999999</v>
      </c>
      <c r="M143" s="187">
        <v>33.116</v>
      </c>
      <c r="N143" s="187">
        <v>118.67700000000001</v>
      </c>
      <c r="O143" s="187">
        <v>114.107</v>
      </c>
      <c r="P143" s="197"/>
    </row>
    <row r="144" spans="4:16" x14ac:dyDescent="0.25">
      <c r="D144" s="197" t="s">
        <v>1235</v>
      </c>
      <c r="E144" s="197" t="s">
        <v>927</v>
      </c>
      <c r="F144" s="207">
        <v>123.553</v>
      </c>
      <c r="G144" s="207">
        <v>120.71299999999999</v>
      </c>
      <c r="H144" s="207">
        <v>96.834000000000003</v>
      </c>
      <c r="I144" s="207">
        <v>96.302999999999997</v>
      </c>
      <c r="J144" s="187">
        <v>71.849000000000004</v>
      </c>
      <c r="K144" s="187">
        <v>75.709000000000003</v>
      </c>
      <c r="L144" s="187">
        <v>29.843</v>
      </c>
      <c r="M144" s="187">
        <v>33.387</v>
      </c>
      <c r="N144" s="187">
        <v>119.99299999999999</v>
      </c>
      <c r="O144" s="187">
        <v>114.57299999999999</v>
      </c>
      <c r="P144" s="197"/>
    </row>
    <row r="145" spans="4:16" x14ac:dyDescent="0.25">
      <c r="D145" s="197" t="s">
        <v>1236</v>
      </c>
      <c r="E145" s="197" t="s">
        <v>928</v>
      </c>
      <c r="F145" s="207">
        <v>125.428</v>
      </c>
      <c r="G145" s="207">
        <v>120.96</v>
      </c>
      <c r="H145" s="207">
        <v>97.692999999999998</v>
      </c>
      <c r="I145" s="207">
        <v>96.311000000000007</v>
      </c>
      <c r="J145" s="187">
        <v>76.415999999999997</v>
      </c>
      <c r="K145" s="187">
        <v>75.722999999999999</v>
      </c>
      <c r="L145" s="187">
        <v>29.71</v>
      </c>
      <c r="M145" s="187">
        <v>33.637999999999998</v>
      </c>
      <c r="N145" s="187">
        <v>120.449</v>
      </c>
      <c r="O145" s="187">
        <v>114.69799999999999</v>
      </c>
      <c r="P145" s="197"/>
    </row>
    <row r="146" spans="4:16" x14ac:dyDescent="0.25">
      <c r="D146" s="197" t="s">
        <v>1237</v>
      </c>
      <c r="E146" s="197" t="s">
        <v>929</v>
      </c>
      <c r="F146" s="207">
        <v>128.18299999999999</v>
      </c>
      <c r="G146" s="207">
        <v>121.29600000000001</v>
      </c>
      <c r="H146" s="207">
        <v>99.028999999999996</v>
      </c>
      <c r="I146" s="207">
        <v>96.494</v>
      </c>
      <c r="J146" s="187">
        <v>76.831000000000003</v>
      </c>
      <c r="K146" s="187">
        <v>75.930000000000007</v>
      </c>
      <c r="L146" s="187">
        <v>33.412999999999997</v>
      </c>
      <c r="M146" s="187">
        <v>33.838999999999999</v>
      </c>
      <c r="N146" s="187">
        <v>106.126</v>
      </c>
      <c r="O146" s="187">
        <v>114.81100000000001</v>
      </c>
      <c r="P146" s="197"/>
    </row>
    <row r="147" spans="4:16" x14ac:dyDescent="0.25">
      <c r="D147" s="197" t="s">
        <v>1238</v>
      </c>
      <c r="E147" s="197" t="s">
        <v>930</v>
      </c>
      <c r="F147" s="207">
        <v>124.583</v>
      </c>
      <c r="G147" s="207">
        <v>121.21899999999999</v>
      </c>
      <c r="H147" s="207">
        <v>101.69499999999999</v>
      </c>
      <c r="I147" s="207">
        <v>96.632000000000005</v>
      </c>
      <c r="J147" s="187">
        <v>77.835999999999999</v>
      </c>
      <c r="K147" s="187">
        <v>75.867000000000004</v>
      </c>
      <c r="L147" s="187">
        <v>36.189</v>
      </c>
      <c r="M147" s="187">
        <v>34.085000000000001</v>
      </c>
      <c r="N147" s="187">
        <v>108.343</v>
      </c>
      <c r="O147" s="187">
        <v>115.121</v>
      </c>
      <c r="P147" s="197"/>
    </row>
    <row r="148" spans="4:16" x14ac:dyDescent="0.25">
      <c r="D148" s="197" t="s">
        <v>1239</v>
      </c>
      <c r="E148" s="197" t="s">
        <v>931</v>
      </c>
      <c r="F148" s="207">
        <v>113.432</v>
      </c>
      <c r="G148" s="207">
        <v>121.437</v>
      </c>
      <c r="H148" s="207">
        <v>100.876</v>
      </c>
      <c r="I148" s="207">
        <v>96.614999999999995</v>
      </c>
      <c r="J148" s="187">
        <v>82.119</v>
      </c>
      <c r="K148" s="187">
        <v>76.382000000000005</v>
      </c>
      <c r="L148" s="187">
        <v>38.902000000000001</v>
      </c>
      <c r="M148" s="187">
        <v>34.499000000000002</v>
      </c>
      <c r="N148" s="187">
        <v>116.367</v>
      </c>
      <c r="O148" s="187">
        <v>115.251</v>
      </c>
      <c r="P148" s="197"/>
    </row>
    <row r="149" spans="4:16" x14ac:dyDescent="0.25">
      <c r="D149" s="197" t="s">
        <v>1240</v>
      </c>
      <c r="E149" s="197" t="s">
        <v>932</v>
      </c>
      <c r="F149" s="207">
        <v>117.587</v>
      </c>
      <c r="G149" s="207">
        <v>122.15</v>
      </c>
      <c r="H149" s="207">
        <v>88.739000000000004</v>
      </c>
      <c r="I149" s="207">
        <v>96.557000000000002</v>
      </c>
      <c r="J149" s="187">
        <v>83.344999999999999</v>
      </c>
      <c r="K149" s="187">
        <v>76.858999999999995</v>
      </c>
      <c r="L149" s="187">
        <v>38.377000000000002</v>
      </c>
      <c r="M149" s="187">
        <v>34.755000000000003</v>
      </c>
      <c r="N149" s="187">
        <v>116.559</v>
      </c>
      <c r="O149" s="187">
        <v>115.21599999999999</v>
      </c>
      <c r="P149" s="197"/>
    </row>
    <row r="150" spans="4:16" x14ac:dyDescent="0.25">
      <c r="D150" s="197" t="s">
        <v>1241</v>
      </c>
      <c r="E150" s="197" t="s">
        <v>933</v>
      </c>
      <c r="F150" s="207">
        <v>124.292</v>
      </c>
      <c r="G150" s="207">
        <v>122.43600000000001</v>
      </c>
      <c r="H150" s="207">
        <v>90.320999999999998</v>
      </c>
      <c r="I150" s="207">
        <v>96.454999999999998</v>
      </c>
      <c r="J150" s="187">
        <v>72.518000000000001</v>
      </c>
      <c r="K150" s="187">
        <v>77.272999999999996</v>
      </c>
      <c r="L150" s="187">
        <v>38.890999999999998</v>
      </c>
      <c r="M150" s="187">
        <v>35.045999999999999</v>
      </c>
      <c r="N150" s="187">
        <v>119.751</v>
      </c>
      <c r="O150" s="187">
        <v>115.369</v>
      </c>
      <c r="P150" s="197"/>
    </row>
    <row r="151" spans="4:16" x14ac:dyDescent="0.25">
      <c r="D151" s="197" t="s">
        <v>1242</v>
      </c>
      <c r="E151" s="197" t="s">
        <v>934</v>
      </c>
      <c r="F151" s="207">
        <v>124.934</v>
      </c>
      <c r="G151" s="207">
        <v>122.634</v>
      </c>
      <c r="H151" s="207">
        <v>96.575000000000003</v>
      </c>
      <c r="I151" s="207">
        <v>96.418000000000006</v>
      </c>
      <c r="J151" s="187">
        <v>73.820999999999998</v>
      </c>
      <c r="K151" s="187">
        <v>77.555000000000007</v>
      </c>
      <c r="L151" s="187">
        <v>31.071000000000002</v>
      </c>
      <c r="M151" s="187">
        <v>35.220999999999997</v>
      </c>
      <c r="N151" s="187">
        <v>120.76900000000001</v>
      </c>
      <c r="O151" s="187">
        <v>115.48</v>
      </c>
      <c r="P151" s="197"/>
    </row>
    <row r="152" spans="4:16" x14ac:dyDescent="0.25">
      <c r="D152" s="197" t="s">
        <v>1243</v>
      </c>
      <c r="E152" s="197" t="s">
        <v>935</v>
      </c>
      <c r="F152" s="207">
        <v>125.42700000000001</v>
      </c>
      <c r="G152" s="207">
        <v>122.634</v>
      </c>
      <c r="H152" s="207">
        <v>97.915000000000006</v>
      </c>
      <c r="I152" s="207">
        <v>96.45</v>
      </c>
      <c r="J152" s="187">
        <v>78.138999999999996</v>
      </c>
      <c r="K152" s="187">
        <v>77.801000000000002</v>
      </c>
      <c r="L152" s="187">
        <v>29.946000000000002</v>
      </c>
      <c r="M152" s="187">
        <v>35.255000000000003</v>
      </c>
      <c r="N152" s="187">
        <v>122.664</v>
      </c>
      <c r="O152" s="187">
        <v>115.797</v>
      </c>
      <c r="P152" s="197"/>
    </row>
    <row r="153" spans="4:16" x14ac:dyDescent="0.25">
      <c r="D153" s="197" t="s">
        <v>1244</v>
      </c>
      <c r="E153" s="197" t="s">
        <v>936</v>
      </c>
      <c r="F153" s="207">
        <v>134.33199999999999</v>
      </c>
      <c r="G153" s="207">
        <v>123.512</v>
      </c>
      <c r="H153" s="207">
        <v>99.27</v>
      </c>
      <c r="I153" s="207">
        <v>96.483999999999995</v>
      </c>
      <c r="J153" s="187">
        <v>78.525000000000006</v>
      </c>
      <c r="K153" s="187">
        <v>78.043000000000006</v>
      </c>
      <c r="L153" s="187">
        <v>33.340000000000003</v>
      </c>
      <c r="M153" s="187">
        <v>35.244999999999997</v>
      </c>
      <c r="N153" s="187">
        <v>107.619</v>
      </c>
      <c r="O153" s="187">
        <v>116.01</v>
      </c>
      <c r="P153" s="197"/>
    </row>
    <row r="154" spans="4:16" x14ac:dyDescent="0.25">
      <c r="D154" s="197" t="s">
        <v>1245</v>
      </c>
      <c r="E154" s="197" t="s">
        <v>937</v>
      </c>
      <c r="F154" s="207">
        <v>134.017</v>
      </c>
      <c r="G154" s="207">
        <v>124.86</v>
      </c>
      <c r="H154" s="207">
        <v>101.453</v>
      </c>
      <c r="I154" s="207">
        <v>96.448999999999998</v>
      </c>
      <c r="J154" s="187">
        <v>79.751000000000005</v>
      </c>
      <c r="K154" s="187">
        <v>78.316000000000003</v>
      </c>
      <c r="L154" s="187">
        <v>35.451000000000001</v>
      </c>
      <c r="M154" s="187">
        <v>35.139000000000003</v>
      </c>
      <c r="N154" s="187">
        <v>104.872</v>
      </c>
      <c r="O154" s="187">
        <v>115.514</v>
      </c>
      <c r="P154" s="197"/>
    </row>
    <row r="155" spans="4:16" x14ac:dyDescent="0.25">
      <c r="D155" s="197" t="s">
        <v>1246</v>
      </c>
      <c r="E155" s="197" t="s">
        <v>938</v>
      </c>
      <c r="F155" s="207">
        <v>116.042</v>
      </c>
      <c r="G155" s="207">
        <v>125.233</v>
      </c>
      <c r="H155" s="207">
        <v>100.881</v>
      </c>
      <c r="I155" s="207">
        <v>96.45</v>
      </c>
      <c r="J155" s="187">
        <v>83.888000000000005</v>
      </c>
      <c r="K155" s="187">
        <v>78.569000000000003</v>
      </c>
      <c r="L155" s="187">
        <v>39.521000000000001</v>
      </c>
      <c r="M155" s="187">
        <v>35.228000000000002</v>
      </c>
      <c r="N155" s="187">
        <v>112.32299999999999</v>
      </c>
      <c r="O155" s="187">
        <v>114.93600000000001</v>
      </c>
      <c r="P155" s="197"/>
    </row>
    <row r="156" spans="4:16" x14ac:dyDescent="0.25">
      <c r="D156" s="197" t="s">
        <v>1247</v>
      </c>
      <c r="E156" s="197" t="s">
        <v>939</v>
      </c>
      <c r="F156" s="207">
        <v>114.497</v>
      </c>
      <c r="G156" s="207">
        <v>124.791</v>
      </c>
      <c r="H156" s="207">
        <v>89.968000000000004</v>
      </c>
      <c r="I156" s="207">
        <v>96.626000000000005</v>
      </c>
      <c r="J156" s="187">
        <v>85.424999999999997</v>
      </c>
      <c r="K156" s="187">
        <v>78.866</v>
      </c>
      <c r="L156" s="187">
        <v>39.704999999999998</v>
      </c>
      <c r="M156" s="187">
        <v>35.417000000000002</v>
      </c>
      <c r="N156" s="187">
        <v>116.604</v>
      </c>
      <c r="O156" s="187">
        <v>114.943</v>
      </c>
      <c r="P156" s="197"/>
    </row>
    <row r="157" spans="4:16" x14ac:dyDescent="0.25">
      <c r="D157" s="197" t="s">
        <v>1248</v>
      </c>
      <c r="E157" s="197" t="s">
        <v>940</v>
      </c>
      <c r="F157" s="207">
        <v>120.14700000000001</v>
      </c>
      <c r="G157" s="207">
        <v>124.199</v>
      </c>
      <c r="H157" s="207">
        <v>90.049000000000007</v>
      </c>
      <c r="I157" s="207">
        <v>96.587000000000003</v>
      </c>
      <c r="J157" s="187">
        <v>73.176000000000002</v>
      </c>
      <c r="K157" s="187">
        <v>78.959999999999994</v>
      </c>
      <c r="L157" s="187">
        <v>40.57</v>
      </c>
      <c r="M157" s="187">
        <v>35.656999999999996</v>
      </c>
      <c r="N157" s="187">
        <v>118.90900000000001</v>
      </c>
      <c r="O157" s="187">
        <v>114.822</v>
      </c>
      <c r="P157" s="197"/>
    </row>
    <row r="158" spans="4:16" x14ac:dyDescent="0.25">
      <c r="D158" s="197" t="s">
        <v>1249</v>
      </c>
      <c r="E158" s="197" t="s">
        <v>941</v>
      </c>
      <c r="F158" s="207">
        <v>123.867</v>
      </c>
      <c r="G158" s="207">
        <v>124.047</v>
      </c>
      <c r="H158" s="207">
        <v>95.971000000000004</v>
      </c>
      <c r="I158" s="207">
        <v>96.501000000000005</v>
      </c>
      <c r="J158" s="187">
        <v>72.778000000000006</v>
      </c>
      <c r="K158" s="187">
        <v>78.811000000000007</v>
      </c>
      <c r="L158" s="187">
        <v>32.561999999999998</v>
      </c>
      <c r="M158" s="187">
        <v>35.869999999999997</v>
      </c>
      <c r="N158" s="187">
        <v>120.07599999999999</v>
      </c>
      <c r="O158" s="187">
        <v>114.723</v>
      </c>
      <c r="P158" s="197"/>
    </row>
    <row r="159" spans="4:16" x14ac:dyDescent="0.25">
      <c r="D159" s="197" t="s">
        <v>1250</v>
      </c>
      <c r="E159" s="197" t="s">
        <v>942</v>
      </c>
      <c r="F159" s="207">
        <v>126.765</v>
      </c>
      <c r="G159" s="207">
        <v>124.238</v>
      </c>
      <c r="H159" s="207">
        <v>97.066000000000003</v>
      </c>
      <c r="I159" s="207">
        <v>96.379000000000005</v>
      </c>
      <c r="J159" s="187">
        <v>76.924999999999997</v>
      </c>
      <c r="K159" s="187">
        <v>78.638000000000005</v>
      </c>
      <c r="L159" s="187">
        <v>33.564</v>
      </c>
      <c r="M159" s="187">
        <v>36.387</v>
      </c>
      <c r="N159" s="187">
        <v>122.572</v>
      </c>
      <c r="O159" s="187">
        <v>114.71</v>
      </c>
      <c r="P159" s="197"/>
    </row>
    <row r="160" spans="4:16" x14ac:dyDescent="0.25">
      <c r="D160" s="197" t="s">
        <v>654</v>
      </c>
      <c r="E160" s="197" t="s">
        <v>943</v>
      </c>
      <c r="F160" s="207">
        <v>129.613</v>
      </c>
      <c r="G160" s="207">
        <v>123.56399999999999</v>
      </c>
      <c r="H160" s="207">
        <v>100.94</v>
      </c>
      <c r="I160" s="207">
        <v>96.617999999999995</v>
      </c>
      <c r="J160" s="187">
        <v>79.680999999999997</v>
      </c>
      <c r="K160" s="187">
        <v>78.802999999999997</v>
      </c>
      <c r="L160" s="187">
        <v>38.82</v>
      </c>
      <c r="M160" s="187">
        <v>37.17</v>
      </c>
      <c r="N160" s="187">
        <v>111.084</v>
      </c>
      <c r="O160" s="187">
        <v>115.205</v>
      </c>
      <c r="P160" s="197"/>
    </row>
    <row r="161" spans="4:16" x14ac:dyDescent="0.25">
      <c r="D161" s="197" t="s">
        <v>666</v>
      </c>
      <c r="E161" s="197" t="s">
        <v>944</v>
      </c>
      <c r="F161" s="207">
        <v>129.44</v>
      </c>
      <c r="G161" s="207">
        <v>122.91</v>
      </c>
      <c r="H161" s="207">
        <v>102.643</v>
      </c>
      <c r="I161" s="207">
        <v>96.787999999999997</v>
      </c>
      <c r="J161" s="187">
        <v>82.712999999999994</v>
      </c>
      <c r="K161" s="187">
        <v>79.225999999999999</v>
      </c>
      <c r="L161" s="187">
        <v>41.865000000000002</v>
      </c>
      <c r="M161" s="187">
        <v>38.085999999999999</v>
      </c>
      <c r="N161" s="187">
        <v>113.041</v>
      </c>
      <c r="O161" s="187">
        <v>116.372</v>
      </c>
      <c r="P161" s="197"/>
    </row>
    <row r="162" spans="4:16" x14ac:dyDescent="0.25">
      <c r="D162" s="197" t="s">
        <v>678</v>
      </c>
      <c r="E162" s="197" t="s">
        <v>945</v>
      </c>
      <c r="F162" s="207">
        <v>117.119</v>
      </c>
      <c r="G162" s="207">
        <v>123.06399999999999</v>
      </c>
      <c r="H162" s="207">
        <v>103.027</v>
      </c>
      <c r="I162" s="207">
        <v>97.093999999999994</v>
      </c>
      <c r="J162" s="187">
        <v>85.122</v>
      </c>
      <c r="K162" s="187">
        <v>79.402000000000001</v>
      </c>
      <c r="L162" s="187">
        <v>43.341000000000001</v>
      </c>
      <c r="M162" s="187">
        <v>38.631999999999998</v>
      </c>
      <c r="N162" s="187">
        <v>121.538</v>
      </c>
      <c r="O162" s="187">
        <v>117.68899999999999</v>
      </c>
      <c r="P162" s="197"/>
    </row>
    <row r="163" spans="4:16" x14ac:dyDescent="0.25">
      <c r="D163" s="197" t="s">
        <v>690</v>
      </c>
      <c r="E163" s="197" t="s">
        <v>946</v>
      </c>
      <c r="F163" s="207">
        <v>118.142</v>
      </c>
      <c r="G163" s="207">
        <v>123.584</v>
      </c>
      <c r="H163" s="207">
        <v>91.316999999999993</v>
      </c>
      <c r="I163" s="207">
        <v>97.287000000000006</v>
      </c>
      <c r="J163" s="187">
        <v>87.022000000000006</v>
      </c>
      <c r="K163" s="187">
        <v>79.631</v>
      </c>
      <c r="L163" s="187">
        <v>44.076999999999998</v>
      </c>
      <c r="M163" s="187">
        <v>39.256999999999998</v>
      </c>
      <c r="N163" s="187">
        <v>121.182</v>
      </c>
      <c r="O163" s="187">
        <v>118.343</v>
      </c>
      <c r="P163" s="197"/>
    </row>
    <row r="164" spans="4:16" x14ac:dyDescent="0.25">
      <c r="D164" s="197" t="s">
        <v>702</v>
      </c>
      <c r="E164" s="197" t="s">
        <v>947</v>
      </c>
      <c r="F164" s="207">
        <v>125.929</v>
      </c>
      <c r="G164" s="207">
        <v>124.41</v>
      </c>
      <c r="H164" s="207">
        <v>94.441000000000003</v>
      </c>
      <c r="I164" s="207">
        <v>97.915000000000006</v>
      </c>
      <c r="J164" s="187">
        <v>77.367999999999995</v>
      </c>
      <c r="K164" s="187">
        <v>80.228999999999999</v>
      </c>
      <c r="L164" s="187">
        <v>45.329000000000001</v>
      </c>
      <c r="M164" s="187">
        <v>39.936</v>
      </c>
      <c r="N164" s="187">
        <v>121.508</v>
      </c>
      <c r="O164" s="187">
        <v>118.714</v>
      </c>
      <c r="P164" s="197"/>
    </row>
    <row r="165" spans="4:16" x14ac:dyDescent="0.25">
      <c r="D165" s="197" t="s">
        <v>714</v>
      </c>
      <c r="E165" s="197" t="s">
        <v>948</v>
      </c>
      <c r="F165" s="207">
        <v>125.70099999999999</v>
      </c>
      <c r="G165" s="207">
        <v>124.672</v>
      </c>
      <c r="H165" s="207">
        <v>100.54600000000001</v>
      </c>
      <c r="I165" s="207">
        <v>98.567999999999998</v>
      </c>
      <c r="J165" s="187">
        <v>78.655000000000001</v>
      </c>
      <c r="K165" s="187">
        <v>81.069000000000003</v>
      </c>
      <c r="L165" s="187">
        <v>36.871000000000002</v>
      </c>
      <c r="M165" s="187">
        <v>40.552</v>
      </c>
      <c r="N165" s="187">
        <v>123.85</v>
      </c>
      <c r="O165" s="187">
        <v>119.253</v>
      </c>
      <c r="P165" s="197"/>
    </row>
    <row r="166" spans="4:16" x14ac:dyDescent="0.25">
      <c r="D166" s="197" t="s">
        <v>726</v>
      </c>
      <c r="E166" s="197" t="s">
        <v>949</v>
      </c>
      <c r="F166" s="207">
        <v>127.24299999999999</v>
      </c>
      <c r="G166" s="207">
        <v>124.741</v>
      </c>
      <c r="H166" s="207">
        <v>102.56</v>
      </c>
      <c r="I166" s="207">
        <v>99.352999999999994</v>
      </c>
      <c r="J166" s="187">
        <v>81.819999999999993</v>
      </c>
      <c r="K166" s="187">
        <v>81.768000000000001</v>
      </c>
      <c r="L166" s="187">
        <v>37.866999999999997</v>
      </c>
      <c r="M166" s="187">
        <v>41.167000000000002</v>
      </c>
      <c r="N166" s="187">
        <v>125.068</v>
      </c>
      <c r="O166" s="187">
        <v>119.61</v>
      </c>
      <c r="P166" s="197"/>
    </row>
    <row r="167" spans="4:16" x14ac:dyDescent="0.25">
      <c r="D167" s="197" t="s">
        <v>738</v>
      </c>
      <c r="E167" s="197" t="s">
        <v>950</v>
      </c>
      <c r="F167" s="207">
        <v>129.37700000000001</v>
      </c>
      <c r="G167" s="207">
        <v>124.70699999999999</v>
      </c>
      <c r="H167" s="207">
        <v>103.623</v>
      </c>
      <c r="I167" s="207">
        <v>99.736000000000004</v>
      </c>
      <c r="J167" s="187">
        <v>82.096000000000004</v>
      </c>
      <c r="K167" s="187">
        <v>82.113</v>
      </c>
      <c r="L167" s="187">
        <v>42.195</v>
      </c>
      <c r="M167" s="187">
        <v>41.649000000000001</v>
      </c>
      <c r="N167" s="187">
        <v>112.149</v>
      </c>
      <c r="O167" s="187">
        <v>119.762</v>
      </c>
      <c r="P167" s="197"/>
    </row>
    <row r="168" spans="4:16" x14ac:dyDescent="0.25">
      <c r="D168" s="197" t="s">
        <v>750</v>
      </c>
      <c r="E168" s="197" t="s">
        <v>951</v>
      </c>
      <c r="F168" s="207">
        <v>130.56700000000001</v>
      </c>
      <c r="G168" s="207">
        <v>124.86799999999999</v>
      </c>
      <c r="H168" s="207">
        <v>107.036</v>
      </c>
      <c r="I168" s="207">
        <v>100.364</v>
      </c>
      <c r="J168" s="187">
        <v>84.983000000000004</v>
      </c>
      <c r="K168" s="187">
        <v>82.438000000000002</v>
      </c>
      <c r="L168" s="187">
        <v>44.098999999999997</v>
      </c>
      <c r="M168" s="187">
        <v>41.968000000000004</v>
      </c>
      <c r="N168" s="187">
        <v>112.83</v>
      </c>
      <c r="O168" s="187">
        <v>119.732</v>
      </c>
      <c r="P168" s="197"/>
    </row>
    <row r="169" spans="4:16" x14ac:dyDescent="0.25">
      <c r="D169" s="197" t="s">
        <v>762</v>
      </c>
      <c r="E169" s="197" t="s">
        <v>952</v>
      </c>
      <c r="F169" s="207">
        <v>117.51600000000001</v>
      </c>
      <c r="G169" s="207">
        <v>124.925</v>
      </c>
      <c r="H169" s="207">
        <v>108.413</v>
      </c>
      <c r="I169" s="207">
        <v>101.133</v>
      </c>
      <c r="J169" s="187">
        <v>88.394999999999996</v>
      </c>
      <c r="K169" s="187">
        <v>82.905000000000001</v>
      </c>
      <c r="L169" s="187">
        <v>46.643999999999998</v>
      </c>
      <c r="M169" s="187">
        <v>42.44</v>
      </c>
      <c r="N169" s="187">
        <v>120.60299999999999</v>
      </c>
      <c r="O169" s="187">
        <v>119.598</v>
      </c>
      <c r="P169" s="197"/>
    </row>
    <row r="170" spans="4:16" x14ac:dyDescent="0.25">
      <c r="D170" s="197" t="s">
        <v>774</v>
      </c>
      <c r="E170" s="197" t="s">
        <v>953</v>
      </c>
      <c r="F170" s="207">
        <v>119.417</v>
      </c>
      <c r="G170" s="207">
        <v>125.107</v>
      </c>
      <c r="H170" s="207">
        <v>96.034000000000006</v>
      </c>
      <c r="I170" s="207">
        <v>101.807</v>
      </c>
      <c r="J170" s="187">
        <v>90.301000000000002</v>
      </c>
      <c r="K170" s="187">
        <v>83.373999999999995</v>
      </c>
      <c r="L170" s="187">
        <v>47.747</v>
      </c>
      <c r="M170" s="187">
        <v>42.963999999999999</v>
      </c>
      <c r="N170" s="187">
        <v>124.60599999999999</v>
      </c>
      <c r="O170" s="187">
        <v>120.087</v>
      </c>
      <c r="P170" s="197"/>
    </row>
    <row r="171" spans="4:16" x14ac:dyDescent="0.25">
      <c r="D171" s="197" t="s">
        <v>786</v>
      </c>
      <c r="E171" s="197" t="s">
        <v>954</v>
      </c>
      <c r="F171" s="207">
        <v>125.901</v>
      </c>
      <c r="G171" s="207">
        <v>125.10299999999999</v>
      </c>
      <c r="H171" s="207">
        <v>96.772000000000006</v>
      </c>
      <c r="I171" s="207">
        <v>102.14</v>
      </c>
      <c r="J171" s="187">
        <v>78.921999999999997</v>
      </c>
      <c r="K171" s="187">
        <v>83.596000000000004</v>
      </c>
      <c r="L171" s="187">
        <v>48.646999999999998</v>
      </c>
      <c r="M171" s="187">
        <v>43.438000000000002</v>
      </c>
      <c r="N171" s="187">
        <v>124.842</v>
      </c>
      <c r="O171" s="187">
        <v>120.56399999999999</v>
      </c>
      <c r="P171" s="197"/>
    </row>
    <row r="172" spans="4:16" x14ac:dyDescent="0.25">
      <c r="D172" s="197" t="s">
        <v>1251</v>
      </c>
      <c r="E172" s="197" t="s">
        <v>955</v>
      </c>
      <c r="F172" s="207">
        <v>128.233</v>
      </c>
      <c r="G172" s="207">
        <v>125.464</v>
      </c>
      <c r="H172" s="207">
        <v>102.828</v>
      </c>
      <c r="I172" s="207">
        <v>102.46599999999999</v>
      </c>
      <c r="J172" s="187">
        <v>78.962999999999994</v>
      </c>
      <c r="K172" s="187">
        <v>83.64</v>
      </c>
      <c r="L172" s="187">
        <v>39.371000000000002</v>
      </c>
      <c r="M172" s="187">
        <v>43.795000000000002</v>
      </c>
      <c r="N172" s="187">
        <v>126.25</v>
      </c>
      <c r="O172" s="187">
        <v>120.90600000000001</v>
      </c>
      <c r="P172" s="197"/>
    </row>
    <row r="173" spans="4:16" x14ac:dyDescent="0.25">
      <c r="D173" s="197" t="s">
        <v>1252</v>
      </c>
      <c r="E173" s="197" t="s">
        <v>956</v>
      </c>
      <c r="F173" s="207">
        <v>129.297</v>
      </c>
      <c r="G173" s="207">
        <v>125.758</v>
      </c>
      <c r="H173" s="207">
        <v>103.65600000000001</v>
      </c>
      <c r="I173" s="207">
        <v>102.623</v>
      </c>
      <c r="J173" s="187">
        <v>84.86</v>
      </c>
      <c r="K173" s="187">
        <v>84.073999999999998</v>
      </c>
      <c r="L173" s="187">
        <v>40.927999999999997</v>
      </c>
      <c r="M173" s="187">
        <v>44.232999999999997</v>
      </c>
      <c r="N173" s="187">
        <v>128.054</v>
      </c>
      <c r="O173" s="187">
        <v>121.333</v>
      </c>
      <c r="P173" s="197"/>
    </row>
    <row r="174" spans="4:16" x14ac:dyDescent="0.25">
      <c r="D174" s="197" t="s">
        <v>1253</v>
      </c>
      <c r="E174" s="197" t="s">
        <v>957</v>
      </c>
      <c r="F174" s="207">
        <v>132.91200000000001</v>
      </c>
      <c r="G174" s="207">
        <v>126.26300000000001</v>
      </c>
      <c r="H174" s="207">
        <v>107.402</v>
      </c>
      <c r="I174" s="207">
        <v>103.163</v>
      </c>
      <c r="J174" s="187">
        <v>85.444000000000003</v>
      </c>
      <c r="K174" s="187">
        <v>84.552000000000007</v>
      </c>
      <c r="L174" s="187">
        <v>46.469000000000001</v>
      </c>
      <c r="M174" s="187">
        <v>44.843000000000004</v>
      </c>
      <c r="N174" s="187">
        <v>113.72199999999999</v>
      </c>
      <c r="O174" s="187">
        <v>121.55800000000001</v>
      </c>
      <c r="P174" s="197"/>
    </row>
    <row r="175" spans="4:16" x14ac:dyDescent="0.25">
      <c r="D175" s="197" t="s">
        <v>1254</v>
      </c>
      <c r="E175" s="197" t="s">
        <v>958</v>
      </c>
      <c r="F175" s="207">
        <v>132.12100000000001</v>
      </c>
      <c r="G175" s="207">
        <v>126.485</v>
      </c>
      <c r="H175" s="207">
        <v>106.149</v>
      </c>
      <c r="I175" s="207">
        <v>103.036</v>
      </c>
      <c r="J175" s="187">
        <v>88.244</v>
      </c>
      <c r="K175" s="187">
        <v>85.018000000000001</v>
      </c>
      <c r="L175" s="187">
        <v>47.698999999999998</v>
      </c>
      <c r="M175" s="187">
        <v>45.356999999999999</v>
      </c>
      <c r="N175" s="187">
        <v>114.43600000000001</v>
      </c>
      <c r="O175" s="187">
        <v>121.78700000000001</v>
      </c>
      <c r="P175" s="197"/>
    </row>
    <row r="176" spans="4:16" x14ac:dyDescent="0.25">
      <c r="D176" s="197" t="s">
        <v>1255</v>
      </c>
      <c r="E176" s="197" t="s">
        <v>959</v>
      </c>
      <c r="F176" s="207">
        <v>120.57299999999999</v>
      </c>
      <c r="G176" s="207">
        <v>126.922</v>
      </c>
      <c r="H176" s="207">
        <v>108.32599999999999</v>
      </c>
      <c r="I176" s="207">
        <v>103.023</v>
      </c>
      <c r="J176" s="187">
        <v>90.655000000000001</v>
      </c>
      <c r="K176" s="187">
        <v>85.340999999999994</v>
      </c>
      <c r="L176" s="187">
        <v>48.747</v>
      </c>
      <c r="M176" s="187">
        <v>45.658000000000001</v>
      </c>
      <c r="N176" s="187">
        <v>123.51900000000001</v>
      </c>
      <c r="O176" s="187">
        <v>122.20399999999999</v>
      </c>
      <c r="P176" s="197"/>
    </row>
    <row r="177" spans="4:16" x14ac:dyDescent="0.25">
      <c r="D177" s="197" t="s">
        <v>1256</v>
      </c>
      <c r="E177" s="197" t="s">
        <v>960</v>
      </c>
      <c r="F177" s="207">
        <v>119.238</v>
      </c>
      <c r="G177" s="207">
        <v>126.896</v>
      </c>
      <c r="H177" s="207">
        <v>95.879000000000005</v>
      </c>
      <c r="I177" s="207">
        <v>103.001</v>
      </c>
      <c r="J177" s="187">
        <v>92.094999999999999</v>
      </c>
      <c r="K177" s="187">
        <v>85.596999999999994</v>
      </c>
      <c r="L177" s="187">
        <v>50.05</v>
      </c>
      <c r="M177" s="187">
        <v>45.987000000000002</v>
      </c>
      <c r="N177" s="187">
        <v>124.51600000000001</v>
      </c>
      <c r="O177" s="187">
        <v>122.191</v>
      </c>
      <c r="P177" s="197"/>
    </row>
    <row r="178" spans="4:16" x14ac:dyDescent="0.25">
      <c r="D178" s="197" t="s">
        <v>1257</v>
      </c>
      <c r="E178" s="197" t="s">
        <v>961</v>
      </c>
      <c r="F178" s="207">
        <v>127.992</v>
      </c>
      <c r="G178" s="207">
        <v>127.19499999999999</v>
      </c>
      <c r="H178" s="207">
        <v>97.241</v>
      </c>
      <c r="I178" s="207">
        <v>103.068</v>
      </c>
      <c r="J178" s="187">
        <v>81.408000000000001</v>
      </c>
      <c r="K178" s="187">
        <v>85.951999999999998</v>
      </c>
      <c r="L178" s="187">
        <v>50.655999999999999</v>
      </c>
      <c r="M178" s="187">
        <v>46.274000000000001</v>
      </c>
      <c r="N178" s="187">
        <v>125.776</v>
      </c>
      <c r="O178" s="187">
        <v>122.324</v>
      </c>
      <c r="P178" s="197"/>
    </row>
    <row r="179" spans="4:16" x14ac:dyDescent="0.25">
      <c r="D179" s="197" t="s">
        <v>1258</v>
      </c>
      <c r="E179" s="197" t="s">
        <v>962</v>
      </c>
      <c r="F179" s="207">
        <v>128.53299999999999</v>
      </c>
      <c r="G179" s="207">
        <v>127.238</v>
      </c>
      <c r="H179" s="207">
        <v>104.514</v>
      </c>
      <c r="I179" s="207">
        <v>103.309</v>
      </c>
      <c r="J179" s="187">
        <v>82.073999999999998</v>
      </c>
      <c r="K179" s="187">
        <v>86.397000000000006</v>
      </c>
      <c r="L179" s="187">
        <v>42.567999999999998</v>
      </c>
      <c r="M179" s="187">
        <v>46.731000000000002</v>
      </c>
      <c r="N179" s="187">
        <v>125.976</v>
      </c>
      <c r="O179" s="187">
        <v>122.285</v>
      </c>
      <c r="P179" s="197"/>
    </row>
    <row r="180" spans="4:16" x14ac:dyDescent="0.25">
      <c r="D180" s="197" t="s">
        <v>1259</v>
      </c>
      <c r="E180" s="197" t="s">
        <v>963</v>
      </c>
      <c r="F180" s="207">
        <v>130.87700000000001</v>
      </c>
      <c r="G180" s="207">
        <v>127.46299999999999</v>
      </c>
      <c r="H180" s="207">
        <v>105.473</v>
      </c>
      <c r="I180" s="207">
        <v>103.569</v>
      </c>
      <c r="J180" s="187">
        <v>85.516000000000005</v>
      </c>
      <c r="K180" s="187">
        <v>86.49</v>
      </c>
      <c r="L180" s="187">
        <v>43.209000000000003</v>
      </c>
      <c r="M180" s="187">
        <v>47.055999999999997</v>
      </c>
      <c r="N180" s="187">
        <v>126.759</v>
      </c>
      <c r="O180" s="187">
        <v>122.1</v>
      </c>
      <c r="P180" s="197"/>
    </row>
    <row r="181" spans="4:16" x14ac:dyDescent="0.25">
      <c r="D181" s="197" t="s">
        <v>1260</v>
      </c>
      <c r="E181" s="197" t="s">
        <v>964</v>
      </c>
      <c r="F181" s="207">
        <v>132.91399999999999</v>
      </c>
      <c r="G181" s="207">
        <v>127.464</v>
      </c>
      <c r="H181" s="207">
        <v>106.252</v>
      </c>
      <c r="I181" s="207">
        <v>103.404</v>
      </c>
      <c r="J181" s="187">
        <v>86.897000000000006</v>
      </c>
      <c r="K181" s="187">
        <v>86.697999999999993</v>
      </c>
      <c r="L181" s="187">
        <v>48.511000000000003</v>
      </c>
      <c r="M181" s="187">
        <v>47.347999999999999</v>
      </c>
      <c r="N181" s="187">
        <v>113.815</v>
      </c>
      <c r="O181" s="187">
        <v>122.113</v>
      </c>
      <c r="P181" s="197"/>
    </row>
    <row r="182" spans="4:16" x14ac:dyDescent="0.25">
      <c r="D182" s="197" t="s">
        <v>1261</v>
      </c>
      <c r="E182" s="197" t="s">
        <v>965</v>
      </c>
      <c r="F182" s="207">
        <v>131.94800000000001</v>
      </c>
      <c r="G182" s="207">
        <v>127.43899999999999</v>
      </c>
      <c r="H182" s="207">
        <v>109.06699999999999</v>
      </c>
      <c r="I182" s="207">
        <v>103.821</v>
      </c>
      <c r="J182" s="187">
        <v>89</v>
      </c>
      <c r="K182" s="187">
        <v>86.805999999999997</v>
      </c>
      <c r="L182" s="187">
        <v>49.728999999999999</v>
      </c>
      <c r="M182" s="187">
        <v>47.637999999999998</v>
      </c>
      <c r="N182" s="187">
        <v>115.83199999999999</v>
      </c>
      <c r="O182" s="187">
        <v>122.313</v>
      </c>
      <c r="P182" s="197"/>
    </row>
    <row r="183" spans="4:16" x14ac:dyDescent="0.25">
      <c r="D183" s="197" t="s">
        <v>1262</v>
      </c>
      <c r="E183" s="197" t="s">
        <v>966</v>
      </c>
      <c r="F183" s="207">
        <v>121.129</v>
      </c>
      <c r="G183" s="207">
        <v>127.518</v>
      </c>
      <c r="H183" s="207">
        <v>108.629</v>
      </c>
      <c r="I183" s="207">
        <v>103.86499999999999</v>
      </c>
      <c r="J183" s="187">
        <v>90.777000000000001</v>
      </c>
      <c r="K183" s="187">
        <v>86.822999999999993</v>
      </c>
      <c r="L183" s="187">
        <v>52.405999999999999</v>
      </c>
      <c r="M183" s="187">
        <v>48.161000000000001</v>
      </c>
      <c r="N183" s="187">
        <v>123.809</v>
      </c>
      <c r="O183" s="187">
        <v>122.354</v>
      </c>
      <c r="P183" s="197"/>
    </row>
    <row r="184" spans="4:16" x14ac:dyDescent="0.25">
      <c r="D184" s="197" t="s">
        <v>1263</v>
      </c>
      <c r="E184" s="197" t="s">
        <v>967</v>
      </c>
      <c r="F184" s="207">
        <v>120.629</v>
      </c>
      <c r="G184" s="207">
        <v>127.717</v>
      </c>
      <c r="H184" s="207">
        <v>98.192999999999998</v>
      </c>
      <c r="I184" s="207">
        <v>104.19499999999999</v>
      </c>
      <c r="J184" s="187">
        <v>93.26</v>
      </c>
      <c r="K184" s="187">
        <v>86.99</v>
      </c>
      <c r="L184" s="187">
        <v>52.18</v>
      </c>
      <c r="M184" s="187">
        <v>48.465000000000003</v>
      </c>
      <c r="N184" s="187">
        <v>124.455</v>
      </c>
      <c r="O184" s="187">
        <v>122.346</v>
      </c>
      <c r="P184" s="197"/>
    </row>
    <row r="185" spans="4:16" x14ac:dyDescent="0.25">
      <c r="D185" s="197" t="s">
        <v>1264</v>
      </c>
      <c r="E185" s="197" t="s">
        <v>968</v>
      </c>
      <c r="F185" s="207">
        <v>127.80800000000001</v>
      </c>
      <c r="G185" s="207">
        <v>127.691</v>
      </c>
      <c r="H185" s="207">
        <v>99.228999999999999</v>
      </c>
      <c r="I185" s="207">
        <v>104.479</v>
      </c>
      <c r="J185" s="187">
        <v>82.311999999999998</v>
      </c>
      <c r="K185" s="187">
        <v>87.119</v>
      </c>
      <c r="L185" s="187">
        <v>52.067999999999998</v>
      </c>
      <c r="M185" s="187">
        <v>48.667000000000002</v>
      </c>
      <c r="N185" s="187">
        <v>126.21599999999999</v>
      </c>
      <c r="O185" s="187">
        <v>122.408</v>
      </c>
      <c r="P185" s="197"/>
    </row>
    <row r="186" spans="4:16" x14ac:dyDescent="0.25">
      <c r="D186" s="197" t="s">
        <v>1265</v>
      </c>
      <c r="E186" s="197" t="s">
        <v>969</v>
      </c>
      <c r="F186" s="207">
        <v>129.37200000000001</v>
      </c>
      <c r="G186" s="207">
        <v>127.81100000000001</v>
      </c>
      <c r="H186" s="207">
        <v>104.744</v>
      </c>
      <c r="I186" s="207">
        <v>104.512</v>
      </c>
      <c r="J186" s="187">
        <v>84.153999999999996</v>
      </c>
      <c r="K186" s="187">
        <v>87.415999999999997</v>
      </c>
      <c r="L186" s="187">
        <v>44.874000000000002</v>
      </c>
      <c r="M186" s="187">
        <v>48.996000000000002</v>
      </c>
      <c r="N186" s="187">
        <v>128.87</v>
      </c>
      <c r="O186" s="187">
        <v>122.822</v>
      </c>
      <c r="P186" s="197"/>
    </row>
    <row r="187" spans="4:16" x14ac:dyDescent="0.25">
      <c r="D187" s="197" t="s">
        <v>1266</v>
      </c>
      <c r="E187" s="197" t="s">
        <v>970</v>
      </c>
      <c r="F187" s="207">
        <v>129.66900000000001</v>
      </c>
      <c r="G187" s="207">
        <v>127.63800000000001</v>
      </c>
      <c r="H187" s="207">
        <v>107.247</v>
      </c>
      <c r="I187" s="207">
        <v>104.765</v>
      </c>
      <c r="J187" s="187">
        <v>88.97</v>
      </c>
      <c r="K187" s="187">
        <v>87.91</v>
      </c>
      <c r="L187" s="187">
        <v>45.459000000000003</v>
      </c>
      <c r="M187" s="187">
        <v>49.317999999999998</v>
      </c>
      <c r="N187" s="187">
        <v>128.10400000000001</v>
      </c>
      <c r="O187" s="187">
        <v>123.014</v>
      </c>
      <c r="P187" s="197"/>
    </row>
    <row r="188" spans="4:16" x14ac:dyDescent="0.25">
      <c r="D188" s="197" t="s">
        <v>1267</v>
      </c>
      <c r="E188" s="197" t="s">
        <v>971</v>
      </c>
      <c r="F188" s="207">
        <v>132.73099999999999</v>
      </c>
      <c r="G188" s="207">
        <v>127.61199999999999</v>
      </c>
      <c r="H188" s="207">
        <v>107.587</v>
      </c>
      <c r="I188" s="207">
        <v>104.956</v>
      </c>
      <c r="J188" s="187">
        <v>87.941999999999993</v>
      </c>
      <c r="K188" s="187">
        <v>88.058999999999997</v>
      </c>
      <c r="L188" s="187">
        <v>49.286000000000001</v>
      </c>
      <c r="M188" s="187">
        <v>49.427999999999997</v>
      </c>
      <c r="N188" s="187">
        <v>115.71299999999999</v>
      </c>
      <c r="O188" s="187">
        <v>123.285</v>
      </c>
      <c r="P188" s="197"/>
    </row>
    <row r="189" spans="4:16" x14ac:dyDescent="0.25">
      <c r="D189" s="197" t="s">
        <v>1268</v>
      </c>
      <c r="E189" s="197" t="s">
        <v>972</v>
      </c>
      <c r="F189" s="207">
        <v>134.25899999999999</v>
      </c>
      <c r="G189" s="207">
        <v>127.94199999999999</v>
      </c>
      <c r="H189" s="207">
        <v>110.001</v>
      </c>
      <c r="I189" s="207">
        <v>105.09</v>
      </c>
      <c r="J189" s="187">
        <v>90.337999999999994</v>
      </c>
      <c r="K189" s="187">
        <v>88.25</v>
      </c>
      <c r="L189" s="187">
        <v>51.749000000000002</v>
      </c>
      <c r="M189" s="187">
        <v>49.716999999999999</v>
      </c>
      <c r="N189" s="187">
        <v>115.967</v>
      </c>
      <c r="O189" s="187">
        <v>123.304</v>
      </c>
      <c r="P189" s="197"/>
    </row>
    <row r="190" spans="4:16" x14ac:dyDescent="0.25">
      <c r="D190" s="197" t="s">
        <v>655</v>
      </c>
      <c r="E190" s="197" t="s">
        <v>973</v>
      </c>
      <c r="F190" s="207">
        <v>123.568</v>
      </c>
      <c r="G190" s="207">
        <v>128.29</v>
      </c>
      <c r="H190" s="207">
        <v>109.685</v>
      </c>
      <c r="I190" s="207">
        <v>105.24</v>
      </c>
      <c r="J190" s="187">
        <v>93.823999999999998</v>
      </c>
      <c r="K190" s="187">
        <v>88.685000000000002</v>
      </c>
      <c r="L190" s="187">
        <v>57.015999999999998</v>
      </c>
      <c r="M190" s="187">
        <v>50.375999999999998</v>
      </c>
      <c r="N190" s="187">
        <v>122.295</v>
      </c>
      <c r="O190" s="187">
        <v>123.08799999999999</v>
      </c>
      <c r="P190" s="197"/>
    </row>
    <row r="191" spans="4:16" x14ac:dyDescent="0.25">
      <c r="D191" s="197" t="s">
        <v>667</v>
      </c>
      <c r="E191" s="197" t="s">
        <v>974</v>
      </c>
      <c r="F191" s="207">
        <v>120.72199999999999</v>
      </c>
      <c r="G191" s="207">
        <v>128.304</v>
      </c>
      <c r="H191" s="207">
        <v>99.662000000000006</v>
      </c>
      <c r="I191" s="207">
        <v>105.45</v>
      </c>
      <c r="J191" s="187">
        <v>96.531000000000006</v>
      </c>
      <c r="K191" s="187">
        <v>89.153000000000006</v>
      </c>
      <c r="L191" s="187">
        <v>59.265999999999998</v>
      </c>
      <c r="M191" s="187">
        <v>51.387999999999998</v>
      </c>
      <c r="N191" s="187">
        <v>123.35</v>
      </c>
      <c r="O191" s="187">
        <v>122.93</v>
      </c>
      <c r="P191" s="197"/>
    </row>
    <row r="192" spans="4:16" x14ac:dyDescent="0.25">
      <c r="D192" s="197" t="s">
        <v>679</v>
      </c>
      <c r="E192" s="197" t="s">
        <v>975</v>
      </c>
      <c r="F192" s="207">
        <v>125.063</v>
      </c>
      <c r="G192" s="207">
        <v>127.91200000000001</v>
      </c>
      <c r="H192" s="207">
        <v>99.59</v>
      </c>
      <c r="I192" s="207">
        <v>105.502</v>
      </c>
      <c r="J192" s="187">
        <v>87.414000000000001</v>
      </c>
      <c r="K192" s="187">
        <v>89.881</v>
      </c>
      <c r="L192" s="187">
        <v>60.1</v>
      </c>
      <c r="M192" s="187">
        <v>52.534999999999997</v>
      </c>
      <c r="N192" s="187">
        <v>125.83</v>
      </c>
      <c r="O192" s="187">
        <v>122.875</v>
      </c>
      <c r="P192" s="197"/>
    </row>
    <row r="193" spans="4:16" x14ac:dyDescent="0.25">
      <c r="D193" s="197" t="s">
        <v>691</v>
      </c>
      <c r="E193" s="197" t="s">
        <v>976</v>
      </c>
      <c r="F193" s="207">
        <v>120.58</v>
      </c>
      <c r="G193" s="207">
        <v>126.65600000000001</v>
      </c>
      <c r="H193" s="207">
        <v>101.679</v>
      </c>
      <c r="I193" s="207">
        <v>105.06399999999999</v>
      </c>
      <c r="J193" s="187">
        <v>84.396000000000001</v>
      </c>
      <c r="K193" s="187">
        <v>89.915999999999997</v>
      </c>
      <c r="L193" s="187">
        <v>47.636000000000003</v>
      </c>
      <c r="M193" s="187">
        <v>52.93</v>
      </c>
      <c r="N193" s="187">
        <v>119.256</v>
      </c>
      <c r="O193" s="187">
        <v>121.502</v>
      </c>
      <c r="P193" s="197"/>
    </row>
    <row r="194" spans="4:16" x14ac:dyDescent="0.25">
      <c r="D194" s="197" t="s">
        <v>703</v>
      </c>
      <c r="E194" s="197" t="s">
        <v>977</v>
      </c>
      <c r="F194" s="207">
        <v>128.09399999999999</v>
      </c>
      <c r="G194" s="207">
        <v>126.431</v>
      </c>
      <c r="H194" s="207">
        <v>105.277</v>
      </c>
      <c r="I194" s="207">
        <v>104.783</v>
      </c>
      <c r="J194" s="187">
        <v>88.114000000000004</v>
      </c>
      <c r="K194" s="187">
        <v>89.793999999999997</v>
      </c>
      <c r="L194" s="187">
        <v>52.567999999999998</v>
      </c>
      <c r="M194" s="187">
        <v>53.945</v>
      </c>
      <c r="N194" s="187">
        <v>119.871</v>
      </c>
      <c r="O194" s="187">
        <v>120.32599999999999</v>
      </c>
      <c r="P194" s="197"/>
    </row>
    <row r="195" spans="4:16" x14ac:dyDescent="0.25">
      <c r="D195" s="197" t="s">
        <v>715</v>
      </c>
      <c r="E195" s="197" t="s">
        <v>978</v>
      </c>
      <c r="F195" s="207">
        <v>134.39599999999999</v>
      </c>
      <c r="G195" s="207">
        <v>126.66800000000001</v>
      </c>
      <c r="H195" s="207">
        <v>109</v>
      </c>
      <c r="I195" s="207">
        <v>104.98399999999999</v>
      </c>
      <c r="J195" s="187">
        <v>90.045000000000002</v>
      </c>
      <c r="K195" s="187">
        <v>90.093999999999994</v>
      </c>
      <c r="L195" s="187">
        <v>57.959000000000003</v>
      </c>
      <c r="M195" s="187">
        <v>55.183999999999997</v>
      </c>
      <c r="N195" s="187">
        <v>114.15600000000001</v>
      </c>
      <c r="O195" s="187">
        <v>120.10299999999999</v>
      </c>
      <c r="P195" s="197"/>
    </row>
    <row r="196" spans="4:16" x14ac:dyDescent="0.25">
      <c r="D196" s="197" t="s">
        <v>727</v>
      </c>
      <c r="E196" s="197" t="s">
        <v>979</v>
      </c>
      <c r="F196" s="207">
        <v>133.70400000000001</v>
      </c>
      <c r="G196" s="207">
        <v>126.589</v>
      </c>
      <c r="H196" s="207">
        <v>111.459</v>
      </c>
      <c r="I196" s="207">
        <v>105.193</v>
      </c>
      <c r="J196" s="187">
        <v>93.47</v>
      </c>
      <c r="K196" s="187">
        <v>90.542000000000002</v>
      </c>
      <c r="L196" s="187">
        <v>59.337000000000003</v>
      </c>
      <c r="M196" s="187">
        <v>56.268000000000001</v>
      </c>
      <c r="N196" s="187">
        <v>119.379</v>
      </c>
      <c r="O196" s="187">
        <v>120.59099999999999</v>
      </c>
      <c r="P196" s="197"/>
    </row>
    <row r="197" spans="4:16" x14ac:dyDescent="0.25">
      <c r="D197" s="197" t="s">
        <v>739</v>
      </c>
      <c r="E197" s="197" t="s">
        <v>980</v>
      </c>
      <c r="F197" s="207">
        <v>123.526</v>
      </c>
      <c r="G197" s="207">
        <v>126.583</v>
      </c>
      <c r="H197" s="207">
        <v>112.97199999999999</v>
      </c>
      <c r="I197" s="207">
        <v>105.66200000000001</v>
      </c>
      <c r="J197" s="187">
        <v>96.040999999999997</v>
      </c>
      <c r="K197" s="187">
        <v>90.858000000000004</v>
      </c>
      <c r="L197" s="187">
        <v>61.238999999999997</v>
      </c>
      <c r="M197" s="187">
        <v>56.872</v>
      </c>
      <c r="N197" s="187">
        <v>127.42100000000001</v>
      </c>
      <c r="O197" s="187">
        <v>121.32299999999999</v>
      </c>
      <c r="P197" s="197"/>
    </row>
    <row r="198" spans="4:16" x14ac:dyDescent="0.25">
      <c r="D198" s="197" t="s">
        <v>751</v>
      </c>
      <c r="E198" s="197" t="s">
        <v>981</v>
      </c>
      <c r="F198" s="207">
        <v>122.318</v>
      </c>
      <c r="G198" s="207">
        <v>126.81100000000001</v>
      </c>
      <c r="H198" s="207">
        <v>101.337</v>
      </c>
      <c r="I198" s="207">
        <v>105.902</v>
      </c>
      <c r="J198" s="187">
        <v>98.888999999999996</v>
      </c>
      <c r="K198" s="187">
        <v>91.194999999999993</v>
      </c>
      <c r="L198" s="187">
        <v>63.497</v>
      </c>
      <c r="M198" s="187">
        <v>57.475999999999999</v>
      </c>
      <c r="N198" s="187">
        <v>128.31800000000001</v>
      </c>
      <c r="O198" s="187">
        <v>122.033</v>
      </c>
      <c r="P198" s="197"/>
    </row>
    <row r="199" spans="4:16" x14ac:dyDescent="0.25">
      <c r="D199" s="197" t="s">
        <v>763</v>
      </c>
      <c r="E199" s="197" t="s">
        <v>982</v>
      </c>
      <c r="F199" s="207">
        <v>130.535</v>
      </c>
      <c r="G199" s="207">
        <v>127.593</v>
      </c>
      <c r="H199" s="207">
        <v>101.57599999999999</v>
      </c>
      <c r="I199" s="207">
        <v>106.185</v>
      </c>
      <c r="J199" s="187">
        <v>90.74</v>
      </c>
      <c r="K199" s="187">
        <v>91.67</v>
      </c>
      <c r="L199" s="187">
        <v>65.698999999999998</v>
      </c>
      <c r="M199" s="187">
        <v>58.276000000000003</v>
      </c>
      <c r="N199" s="187">
        <v>128.095</v>
      </c>
      <c r="O199" s="187">
        <v>122.35599999999999</v>
      </c>
      <c r="P199" s="197"/>
    </row>
    <row r="200" spans="4:16" x14ac:dyDescent="0.25">
      <c r="D200" s="197" t="s">
        <v>775</v>
      </c>
      <c r="E200" s="197" t="s">
        <v>983</v>
      </c>
      <c r="F200" s="207">
        <v>133.52000000000001</v>
      </c>
      <c r="G200" s="207">
        <v>129.441</v>
      </c>
      <c r="H200" s="207">
        <v>107.502</v>
      </c>
      <c r="I200" s="207">
        <v>107.017</v>
      </c>
      <c r="J200" s="187">
        <v>89.224000000000004</v>
      </c>
      <c r="K200" s="187">
        <v>92.36</v>
      </c>
      <c r="L200" s="187">
        <v>56.838000000000001</v>
      </c>
      <c r="M200" s="187">
        <v>59.591000000000001</v>
      </c>
      <c r="N200" s="187">
        <v>128.572</v>
      </c>
      <c r="O200" s="187">
        <v>123.687</v>
      </c>
      <c r="P200" s="197"/>
    </row>
    <row r="201" spans="4:16" x14ac:dyDescent="0.25">
      <c r="D201" s="197" t="s">
        <v>787</v>
      </c>
      <c r="E201" s="197" t="s">
        <v>984</v>
      </c>
      <c r="F201" s="207">
        <v>134.47800000000001</v>
      </c>
      <c r="G201" s="207">
        <v>130.35300000000001</v>
      </c>
      <c r="H201" s="207">
        <v>109.045</v>
      </c>
      <c r="I201" s="207">
        <v>107.55500000000001</v>
      </c>
      <c r="J201" s="187">
        <v>92.87</v>
      </c>
      <c r="K201" s="187">
        <v>93.039000000000001</v>
      </c>
      <c r="L201" s="187">
        <v>57.332999999999998</v>
      </c>
      <c r="M201" s="187">
        <v>60.271000000000001</v>
      </c>
      <c r="N201" s="187">
        <v>129.887</v>
      </c>
      <c r="O201" s="187">
        <v>125.11799999999999</v>
      </c>
      <c r="P201" s="197"/>
    </row>
    <row r="202" spans="4:16" x14ac:dyDescent="0.25">
      <c r="D202" s="197" t="s">
        <v>1269</v>
      </c>
      <c r="E202" s="197" t="s">
        <v>985</v>
      </c>
      <c r="F202" s="207">
        <v>137.23099999999999</v>
      </c>
      <c r="G202" s="207">
        <v>130.75800000000001</v>
      </c>
      <c r="H202" s="207">
        <v>113.298</v>
      </c>
      <c r="I202" s="207">
        <v>108.169</v>
      </c>
      <c r="J202" s="187">
        <v>93.805000000000007</v>
      </c>
      <c r="K202" s="187">
        <v>93.576999999999998</v>
      </c>
      <c r="L202" s="187">
        <v>61.372</v>
      </c>
      <c r="M202" s="187">
        <v>60.759</v>
      </c>
      <c r="N202" s="187">
        <v>118.11799999999999</v>
      </c>
      <c r="O202" s="187">
        <v>125.684</v>
      </c>
      <c r="P202" s="197"/>
    </row>
    <row r="203" spans="4:16" x14ac:dyDescent="0.25">
      <c r="D203" s="197" t="s">
        <v>1270</v>
      </c>
      <c r="E203" s="197" t="s">
        <v>986</v>
      </c>
      <c r="F203" s="207">
        <v>136.50800000000001</v>
      </c>
      <c r="G203" s="207">
        <v>131.15899999999999</v>
      </c>
      <c r="H203" s="207">
        <v>111.892</v>
      </c>
      <c r="I203" s="207">
        <v>108.23099999999999</v>
      </c>
      <c r="J203" s="187">
        <v>95.554000000000002</v>
      </c>
      <c r="K203" s="187">
        <v>93.873999999999995</v>
      </c>
      <c r="L203" s="187">
        <v>61.960999999999999</v>
      </c>
      <c r="M203" s="187">
        <v>61.134</v>
      </c>
      <c r="N203" s="187">
        <v>118.916</v>
      </c>
      <c r="O203" s="187">
        <v>125.61799999999999</v>
      </c>
      <c r="P203" s="197"/>
    </row>
    <row r="204" spans="4:16" x14ac:dyDescent="0.25">
      <c r="D204" s="197" t="s">
        <v>1271</v>
      </c>
      <c r="E204" s="197" t="s">
        <v>987</v>
      </c>
      <c r="F204" s="207">
        <v>124.93</v>
      </c>
      <c r="G204" s="207">
        <v>131.36000000000001</v>
      </c>
      <c r="H204" s="207">
        <v>112.182</v>
      </c>
      <c r="I204" s="207">
        <v>108.11799999999999</v>
      </c>
      <c r="J204" s="187">
        <v>99.194000000000003</v>
      </c>
      <c r="K204" s="187">
        <v>94.325000000000003</v>
      </c>
      <c r="L204" s="187">
        <v>65.695999999999998</v>
      </c>
      <c r="M204" s="187">
        <v>61.77</v>
      </c>
      <c r="N204" s="187">
        <v>126.483</v>
      </c>
      <c r="O204" s="187">
        <v>125.48399999999999</v>
      </c>
      <c r="P204" s="197"/>
    </row>
    <row r="205" spans="4:16" x14ac:dyDescent="0.25">
      <c r="D205" s="197" t="s">
        <v>1272</v>
      </c>
      <c r="E205" s="197" t="s">
        <v>988</v>
      </c>
      <c r="F205" s="207">
        <v>124.82899999999999</v>
      </c>
      <c r="G205" s="207">
        <v>131.71799999999999</v>
      </c>
      <c r="H205" s="207">
        <v>101.327</v>
      </c>
      <c r="I205" s="207">
        <v>108.117</v>
      </c>
      <c r="J205" s="187">
        <v>100.226</v>
      </c>
      <c r="K205" s="187">
        <v>94.516000000000005</v>
      </c>
      <c r="L205" s="187">
        <v>67.067999999999998</v>
      </c>
      <c r="M205" s="187">
        <v>62.280999999999999</v>
      </c>
      <c r="N205" s="187">
        <v>128.10599999999999</v>
      </c>
      <c r="O205" s="187">
        <v>125.453</v>
      </c>
      <c r="P205" s="197"/>
    </row>
    <row r="206" spans="4:16" x14ac:dyDescent="0.25">
      <c r="D206" s="197" t="s">
        <v>1273</v>
      </c>
      <c r="E206" s="197" t="s">
        <v>989</v>
      </c>
      <c r="F206" s="207">
        <v>132.803</v>
      </c>
      <c r="G206" s="207">
        <v>132.042</v>
      </c>
      <c r="H206" s="207">
        <v>101.45099999999999</v>
      </c>
      <c r="I206" s="207">
        <v>108.099</v>
      </c>
      <c r="J206" s="187">
        <v>91.27</v>
      </c>
      <c r="K206" s="187">
        <v>94.590999999999994</v>
      </c>
      <c r="L206" s="187">
        <v>68.447999999999993</v>
      </c>
      <c r="M206" s="187">
        <v>62.673000000000002</v>
      </c>
      <c r="N206" s="187">
        <v>127.223</v>
      </c>
      <c r="O206" s="187">
        <v>125.32899999999999</v>
      </c>
      <c r="P206" s="197"/>
    </row>
    <row r="207" spans="4:16" x14ac:dyDescent="0.25">
      <c r="D207" s="197" t="s">
        <v>1274</v>
      </c>
      <c r="E207" s="197" t="s">
        <v>990</v>
      </c>
      <c r="F207" s="207">
        <v>133.87200000000001</v>
      </c>
      <c r="G207" s="207">
        <v>132.09299999999999</v>
      </c>
      <c r="H207" s="207">
        <v>107.012</v>
      </c>
      <c r="I207" s="207">
        <v>108.029</v>
      </c>
      <c r="J207" s="187">
        <v>91.665000000000006</v>
      </c>
      <c r="K207" s="187">
        <v>94.94</v>
      </c>
      <c r="L207" s="187">
        <v>60.503</v>
      </c>
      <c r="M207" s="187">
        <v>63.197000000000003</v>
      </c>
      <c r="N207" s="187">
        <v>129.28800000000001</v>
      </c>
      <c r="O207" s="187">
        <v>125.431</v>
      </c>
      <c r="P207" s="197"/>
    </row>
    <row r="208" spans="4:16" x14ac:dyDescent="0.25">
      <c r="D208" s="197" t="s">
        <v>1275</v>
      </c>
      <c r="E208" s="197" t="s">
        <v>991</v>
      </c>
      <c r="F208" s="207">
        <v>136.096</v>
      </c>
      <c r="G208" s="207">
        <v>132.32400000000001</v>
      </c>
      <c r="H208" s="207">
        <v>108.628</v>
      </c>
      <c r="I208" s="207">
        <v>107.97</v>
      </c>
      <c r="J208" s="187">
        <v>94.917000000000002</v>
      </c>
      <c r="K208" s="187">
        <v>95.233000000000004</v>
      </c>
      <c r="L208" s="187">
        <v>60.442</v>
      </c>
      <c r="M208" s="187">
        <v>63.640999999999998</v>
      </c>
      <c r="N208" s="187">
        <v>129.83199999999999</v>
      </c>
      <c r="O208" s="187">
        <v>125.423</v>
      </c>
      <c r="P208" s="197"/>
    </row>
    <row r="209" spans="4:16" x14ac:dyDescent="0.25">
      <c r="D209" s="197" t="s">
        <v>1276</v>
      </c>
      <c r="E209" s="197" t="s">
        <v>992</v>
      </c>
      <c r="F209" s="207">
        <v>139.238</v>
      </c>
      <c r="G209" s="207">
        <v>132.61000000000001</v>
      </c>
      <c r="H209" s="207">
        <v>109.54</v>
      </c>
      <c r="I209" s="207">
        <v>107.43300000000001</v>
      </c>
      <c r="J209" s="187">
        <v>93.55</v>
      </c>
      <c r="K209" s="187">
        <v>95.195999999999998</v>
      </c>
      <c r="L209" s="187">
        <v>63.325000000000003</v>
      </c>
      <c r="M209" s="187">
        <v>63.92</v>
      </c>
      <c r="N209" s="187">
        <v>117.998</v>
      </c>
      <c r="O209" s="187">
        <v>125.40600000000001</v>
      </c>
      <c r="P209" s="197"/>
    </row>
    <row r="210" spans="4:16" x14ac:dyDescent="0.25">
      <c r="D210" s="197" t="s">
        <v>1277</v>
      </c>
      <c r="E210" s="197" t="s">
        <v>993</v>
      </c>
      <c r="F210" s="207">
        <v>138.05799999999999</v>
      </c>
      <c r="G210" s="207">
        <v>132.83199999999999</v>
      </c>
      <c r="H210" s="207">
        <v>112.22799999999999</v>
      </c>
      <c r="I210" s="207">
        <v>107.48099999999999</v>
      </c>
      <c r="J210" s="187">
        <v>94.715999999999994</v>
      </c>
      <c r="K210" s="187">
        <v>95.075999999999993</v>
      </c>
      <c r="L210" s="187">
        <v>62.055999999999997</v>
      </c>
      <c r="M210" s="187">
        <v>63.933999999999997</v>
      </c>
      <c r="N210" s="187">
        <v>118.68</v>
      </c>
      <c r="O210" s="187">
        <v>125.372</v>
      </c>
      <c r="P210" s="197"/>
    </row>
    <row r="211" spans="4:16" x14ac:dyDescent="0.25">
      <c r="D211" s="197" t="s">
        <v>1278</v>
      </c>
      <c r="E211" s="197" t="s">
        <v>994</v>
      </c>
      <c r="F211" s="207">
        <v>127.884</v>
      </c>
      <c r="G211" s="207">
        <v>133.25399999999999</v>
      </c>
      <c r="H211" s="207">
        <v>113.345</v>
      </c>
      <c r="I211" s="207">
        <v>107.64700000000001</v>
      </c>
      <c r="J211" s="187">
        <v>100.077</v>
      </c>
      <c r="K211" s="187">
        <v>95.203000000000003</v>
      </c>
      <c r="L211" s="187">
        <v>63.860999999999997</v>
      </c>
      <c r="M211" s="187">
        <v>63.670999999999999</v>
      </c>
      <c r="N211" s="187">
        <v>125.646</v>
      </c>
      <c r="O211" s="187">
        <v>125.253</v>
      </c>
      <c r="P211" s="197"/>
    </row>
    <row r="212" spans="4:16" x14ac:dyDescent="0.25">
      <c r="D212" s="197" t="s">
        <v>1279</v>
      </c>
      <c r="E212" s="197" t="s">
        <v>995</v>
      </c>
      <c r="F212" s="207">
        <v>126.76900000000001</v>
      </c>
      <c r="G212" s="207">
        <v>133.53100000000001</v>
      </c>
      <c r="H212" s="207">
        <v>101.119</v>
      </c>
      <c r="I212" s="207">
        <v>107.617</v>
      </c>
      <c r="J212" s="187">
        <v>100.532</v>
      </c>
      <c r="K212" s="187">
        <v>95.245999999999995</v>
      </c>
      <c r="L212" s="187">
        <v>66.192999999999998</v>
      </c>
      <c r="M212" s="187">
        <v>63.545999999999999</v>
      </c>
      <c r="N212" s="187">
        <v>127.42100000000001</v>
      </c>
      <c r="O212" s="187">
        <v>125.155</v>
      </c>
      <c r="P212" s="197"/>
    </row>
    <row r="213" spans="4:16" x14ac:dyDescent="0.25">
      <c r="D213" s="197" t="s">
        <v>1280</v>
      </c>
      <c r="E213" s="197" t="s">
        <v>996</v>
      </c>
      <c r="F213" s="207">
        <v>133.27199999999999</v>
      </c>
      <c r="G213" s="207">
        <v>133.59800000000001</v>
      </c>
      <c r="H213" s="207">
        <v>101.739</v>
      </c>
      <c r="I213" s="207">
        <v>107.658</v>
      </c>
      <c r="J213" s="187">
        <v>90.37</v>
      </c>
      <c r="K213" s="187">
        <v>95.117999999999995</v>
      </c>
      <c r="L213" s="187">
        <v>67.944000000000003</v>
      </c>
      <c r="M213" s="187">
        <v>63.473999999999997</v>
      </c>
      <c r="N213" s="187">
        <v>128.78399999999999</v>
      </c>
      <c r="O213" s="187">
        <v>125.378</v>
      </c>
      <c r="P213" s="197"/>
    </row>
    <row r="214" spans="4:16" x14ac:dyDescent="0.25">
      <c r="D214" s="197" t="s">
        <v>1281</v>
      </c>
      <c r="E214" s="197" t="s">
        <v>997</v>
      </c>
      <c r="F214" s="207">
        <v>134.18600000000001</v>
      </c>
      <c r="G214" s="207">
        <v>133.643</v>
      </c>
      <c r="H214" s="207">
        <v>106.568</v>
      </c>
      <c r="I214" s="207">
        <v>107.595</v>
      </c>
      <c r="J214" s="187">
        <v>87.393000000000001</v>
      </c>
      <c r="K214" s="187">
        <v>94.507000000000005</v>
      </c>
      <c r="L214" s="187">
        <v>60.417999999999999</v>
      </c>
      <c r="M214" s="187">
        <v>63.462000000000003</v>
      </c>
      <c r="N214" s="187">
        <v>130.185</v>
      </c>
      <c r="O214" s="187">
        <v>125.506</v>
      </c>
      <c r="P214" s="197"/>
    </row>
    <row r="215" spans="4:16" x14ac:dyDescent="0.25">
      <c r="D215" s="197" t="s">
        <v>1282</v>
      </c>
      <c r="E215" s="197" t="s">
        <v>998</v>
      </c>
      <c r="F215" s="207">
        <v>135.59399999999999</v>
      </c>
      <c r="G215" s="207">
        <v>133.571</v>
      </c>
      <c r="H215" s="207">
        <v>107.693</v>
      </c>
      <c r="I215" s="207">
        <v>107.461</v>
      </c>
      <c r="J215" s="187">
        <v>91.838999999999999</v>
      </c>
      <c r="K215" s="187">
        <v>94.067999999999998</v>
      </c>
      <c r="L215" s="187">
        <v>60.3</v>
      </c>
      <c r="M215" s="187">
        <v>63.442</v>
      </c>
      <c r="N215" s="187">
        <v>129.845</v>
      </c>
      <c r="O215" s="187">
        <v>125.508</v>
      </c>
      <c r="P215" s="197"/>
    </row>
    <row r="216" spans="4:16" x14ac:dyDescent="0.25">
      <c r="D216" s="197" t="s">
        <v>1283</v>
      </c>
      <c r="E216" s="197" t="s">
        <v>999</v>
      </c>
      <c r="F216" s="207">
        <v>135.77600000000001</v>
      </c>
      <c r="G216" s="207">
        <v>133.077</v>
      </c>
      <c r="H216" s="207">
        <v>108.27500000000001</v>
      </c>
      <c r="I216" s="207">
        <v>107.28100000000001</v>
      </c>
      <c r="J216" s="187">
        <v>95.444000000000003</v>
      </c>
      <c r="K216" s="187">
        <v>94.337999999999994</v>
      </c>
      <c r="L216" s="187">
        <v>62.753999999999998</v>
      </c>
      <c r="M216" s="187">
        <v>63.36</v>
      </c>
      <c r="N216" s="187">
        <v>117.99299999999999</v>
      </c>
      <c r="O216" s="187">
        <v>125.50700000000001</v>
      </c>
      <c r="P216" s="197"/>
    </row>
    <row r="217" spans="4:16" x14ac:dyDescent="0.25">
      <c r="D217" s="197" t="s">
        <v>1284</v>
      </c>
      <c r="E217" s="197" t="s">
        <v>1000</v>
      </c>
      <c r="F217" s="207">
        <v>135.84299999999999</v>
      </c>
      <c r="G217" s="207">
        <v>132.76</v>
      </c>
      <c r="H217" s="207">
        <v>111.675</v>
      </c>
      <c r="I217" s="207">
        <v>107.202</v>
      </c>
      <c r="J217" s="187">
        <v>96.552999999999997</v>
      </c>
      <c r="K217" s="187">
        <v>94.600999999999999</v>
      </c>
      <c r="L217" s="187">
        <v>62.667999999999999</v>
      </c>
      <c r="M217" s="187">
        <v>63.448</v>
      </c>
      <c r="N217" s="187">
        <v>119.193</v>
      </c>
      <c r="O217" s="187">
        <v>125.581</v>
      </c>
      <c r="P217" s="197"/>
    </row>
    <row r="218" spans="4:16" x14ac:dyDescent="0.25">
      <c r="D218" s="197" t="s">
        <v>1285</v>
      </c>
      <c r="E218" s="197" t="s">
        <v>1001</v>
      </c>
      <c r="F218" s="207">
        <v>125.39400000000001</v>
      </c>
      <c r="G218" s="207">
        <v>132.404</v>
      </c>
      <c r="H218" s="207">
        <v>112.88500000000001</v>
      </c>
      <c r="I218" s="207">
        <v>107.136</v>
      </c>
      <c r="J218" s="187">
        <v>98.453000000000003</v>
      </c>
      <c r="K218" s="187">
        <v>94.369</v>
      </c>
      <c r="L218" s="187">
        <v>58.237000000000002</v>
      </c>
      <c r="M218" s="187">
        <v>62.643999999999998</v>
      </c>
      <c r="N218" s="187">
        <v>124.782</v>
      </c>
      <c r="O218" s="187">
        <v>125.45699999999999</v>
      </c>
      <c r="P218" s="197"/>
    </row>
    <row r="219" spans="4:16" x14ac:dyDescent="0.25">
      <c r="D219" s="197" t="s">
        <v>1286</v>
      </c>
      <c r="E219" s="197" t="s">
        <v>1002</v>
      </c>
      <c r="F219" s="207">
        <v>126.91</v>
      </c>
      <c r="G219" s="207">
        <v>132.42500000000001</v>
      </c>
      <c r="H219" s="207">
        <v>102.745</v>
      </c>
      <c r="I219" s="207">
        <v>107.36799999999999</v>
      </c>
      <c r="J219" s="187">
        <v>100.008</v>
      </c>
      <c r="K219" s="187">
        <v>94.293999999999997</v>
      </c>
      <c r="L219" s="187">
        <v>64.912999999999997</v>
      </c>
      <c r="M219" s="187">
        <v>62.462000000000003</v>
      </c>
      <c r="N219" s="187">
        <v>126.18899999999999</v>
      </c>
      <c r="O219" s="187">
        <v>125.28100000000001</v>
      </c>
      <c r="P219" s="197"/>
    </row>
    <row r="220" spans="4:16" x14ac:dyDescent="0.25">
      <c r="D220" s="197" t="s">
        <v>1287</v>
      </c>
      <c r="E220" s="197" t="s">
        <v>1003</v>
      </c>
      <c r="F220" s="207">
        <v>132.16</v>
      </c>
      <c r="G220" s="207">
        <v>132.26599999999999</v>
      </c>
      <c r="H220" s="207">
        <v>103.248</v>
      </c>
      <c r="I220" s="207">
        <v>107.584</v>
      </c>
      <c r="J220" s="187">
        <v>91.412999999999997</v>
      </c>
      <c r="K220" s="187">
        <v>94.442999999999998</v>
      </c>
      <c r="L220" s="187">
        <v>68.186999999999998</v>
      </c>
      <c r="M220" s="187">
        <v>62.496000000000002</v>
      </c>
      <c r="N220" s="187">
        <v>126.71599999999999</v>
      </c>
      <c r="O220" s="187">
        <v>124.986</v>
      </c>
      <c r="P220" s="197"/>
    </row>
    <row r="221" spans="4:16" x14ac:dyDescent="0.25">
      <c r="D221" s="197" t="s">
        <v>656</v>
      </c>
      <c r="E221" s="197" t="s">
        <v>1004</v>
      </c>
      <c r="F221" s="207">
        <v>134.24700000000001</v>
      </c>
      <c r="G221" s="207">
        <v>132.274</v>
      </c>
      <c r="H221" s="207">
        <v>107.46</v>
      </c>
      <c r="I221" s="207">
        <v>107.711</v>
      </c>
      <c r="J221" s="187">
        <v>90.721000000000004</v>
      </c>
      <c r="K221" s="187">
        <v>94.918000000000006</v>
      </c>
      <c r="L221" s="187">
        <v>62.716000000000001</v>
      </c>
      <c r="M221" s="187">
        <v>62.825000000000003</v>
      </c>
      <c r="N221" s="187">
        <v>128.631</v>
      </c>
      <c r="O221" s="187">
        <v>124.764</v>
      </c>
      <c r="P221" s="197"/>
    </row>
    <row r="222" spans="4:16" x14ac:dyDescent="0.25">
      <c r="D222" s="197" t="s">
        <v>668</v>
      </c>
      <c r="E222" s="197" t="s">
        <v>1005</v>
      </c>
      <c r="F222" s="207">
        <v>135.095</v>
      </c>
      <c r="G222" s="207">
        <v>132.203</v>
      </c>
      <c r="H222" s="207">
        <v>108.188</v>
      </c>
      <c r="I222" s="207">
        <v>107.782</v>
      </c>
      <c r="J222" s="187">
        <v>92.325000000000003</v>
      </c>
      <c r="K222" s="187">
        <v>94.988</v>
      </c>
      <c r="L222" s="187">
        <v>62.656999999999996</v>
      </c>
      <c r="M222" s="187">
        <v>63.161000000000001</v>
      </c>
      <c r="N222" s="187">
        <v>128.80099999999999</v>
      </c>
      <c r="O222" s="187">
        <v>124.61499999999999</v>
      </c>
      <c r="P222" s="197"/>
    </row>
    <row r="223" spans="4:16" x14ac:dyDescent="0.25">
      <c r="D223" s="197" t="s">
        <v>680</v>
      </c>
      <c r="E223" s="197" t="s">
        <v>1006</v>
      </c>
      <c r="F223" s="207">
        <v>137.19499999999999</v>
      </c>
      <c r="G223" s="207">
        <v>132.40600000000001</v>
      </c>
      <c r="H223" s="207">
        <v>109.456</v>
      </c>
      <c r="I223" s="207">
        <v>107.95099999999999</v>
      </c>
      <c r="J223" s="187">
        <v>90.953999999999994</v>
      </c>
      <c r="K223" s="187">
        <v>94.346000000000004</v>
      </c>
      <c r="L223" s="187">
        <v>65.826999999999998</v>
      </c>
      <c r="M223" s="187">
        <v>63.6</v>
      </c>
      <c r="N223" s="187">
        <v>118.282</v>
      </c>
      <c r="O223" s="187">
        <v>124.65600000000001</v>
      </c>
      <c r="P223" s="197"/>
    </row>
    <row r="224" spans="4:16" x14ac:dyDescent="0.25">
      <c r="D224" s="197" t="s">
        <v>692</v>
      </c>
      <c r="E224" s="197" t="s">
        <v>1007</v>
      </c>
      <c r="F224" s="207">
        <v>137.202</v>
      </c>
      <c r="G224" s="207">
        <v>132.6</v>
      </c>
      <c r="H224" s="207">
        <v>110.935</v>
      </c>
      <c r="I224" s="207">
        <v>107.845</v>
      </c>
      <c r="J224" s="187">
        <v>92.453000000000003</v>
      </c>
      <c r="K224" s="187">
        <v>93.760999999999996</v>
      </c>
      <c r="L224" s="187">
        <v>64.537999999999997</v>
      </c>
      <c r="M224" s="187">
        <v>63.866999999999997</v>
      </c>
      <c r="N224" s="187">
        <v>118.833</v>
      </c>
      <c r="O224" s="187">
        <v>124.604</v>
      </c>
      <c r="P224" s="197"/>
    </row>
    <row r="225" spans="4:16" x14ac:dyDescent="0.25">
      <c r="D225" s="197" t="s">
        <v>704</v>
      </c>
      <c r="E225" s="197" t="s">
        <v>1008</v>
      </c>
      <c r="F225" s="207">
        <v>126.087</v>
      </c>
      <c r="G225" s="207">
        <v>132.69900000000001</v>
      </c>
      <c r="H225" s="207">
        <v>112.00700000000001</v>
      </c>
      <c r="I225" s="207">
        <v>107.71899999999999</v>
      </c>
      <c r="J225" s="187">
        <v>93.551000000000002</v>
      </c>
      <c r="K225" s="187">
        <v>93.06</v>
      </c>
      <c r="L225" s="187">
        <v>67.061999999999998</v>
      </c>
      <c r="M225" s="187">
        <v>65.128</v>
      </c>
      <c r="N225" s="187">
        <v>124.81100000000001</v>
      </c>
      <c r="O225" s="187">
        <v>124.60899999999999</v>
      </c>
      <c r="P225" s="197"/>
    </row>
    <row r="226" spans="4:16" x14ac:dyDescent="0.25">
      <c r="D226" s="197" t="s">
        <v>716</v>
      </c>
      <c r="E226" s="197" t="s">
        <v>1009</v>
      </c>
      <c r="F226" s="207">
        <v>125.619</v>
      </c>
      <c r="G226" s="207">
        <v>132.51499999999999</v>
      </c>
      <c r="H226" s="207">
        <v>102.03700000000001</v>
      </c>
      <c r="I226" s="207">
        <v>107.61799999999999</v>
      </c>
      <c r="J226" s="187">
        <v>94.885999999999996</v>
      </c>
      <c r="K226" s="187">
        <v>92.328999999999994</v>
      </c>
      <c r="L226" s="187">
        <v>69.366</v>
      </c>
      <c r="M226" s="187">
        <v>65.763999999999996</v>
      </c>
      <c r="N226" s="187">
        <v>125.32599999999999</v>
      </c>
      <c r="O226" s="187">
        <v>124.485</v>
      </c>
      <c r="P226" s="197"/>
    </row>
    <row r="227" spans="4:16" x14ac:dyDescent="0.25">
      <c r="D227" s="197" t="s">
        <v>728</v>
      </c>
      <c r="E227" s="197" t="s">
        <v>1010</v>
      </c>
      <c r="F227" s="207">
        <v>131.364</v>
      </c>
      <c r="G227" s="207">
        <v>132.40100000000001</v>
      </c>
      <c r="H227" s="207">
        <v>102.524</v>
      </c>
      <c r="I227" s="207">
        <v>107.515</v>
      </c>
      <c r="J227" s="187">
        <v>86</v>
      </c>
      <c r="K227" s="187">
        <v>91.555000000000007</v>
      </c>
      <c r="L227" s="187">
        <v>71.66</v>
      </c>
      <c r="M227" s="187">
        <v>66.260000000000005</v>
      </c>
      <c r="N227" s="187">
        <v>125.295</v>
      </c>
      <c r="O227" s="187">
        <v>124.282</v>
      </c>
      <c r="P227" s="197"/>
    </row>
    <row r="228" spans="4:16" x14ac:dyDescent="0.25">
      <c r="D228" s="197" t="s">
        <v>740</v>
      </c>
      <c r="E228" s="197" t="s">
        <v>1011</v>
      </c>
      <c r="F228" s="207">
        <v>132.96700000000001</v>
      </c>
      <c r="G228" s="207">
        <v>132.21799999999999</v>
      </c>
      <c r="H228" s="207">
        <v>106.93</v>
      </c>
      <c r="I228" s="207">
        <v>107.43899999999999</v>
      </c>
      <c r="J228" s="187">
        <v>86.212999999999994</v>
      </c>
      <c r="K228" s="187">
        <v>90.911000000000001</v>
      </c>
      <c r="L228" s="187">
        <v>64.228999999999999</v>
      </c>
      <c r="M228" s="187">
        <v>66.477000000000004</v>
      </c>
      <c r="N228" s="187">
        <v>127.992</v>
      </c>
      <c r="O228" s="187">
        <v>124.191</v>
      </c>
      <c r="P228" s="197"/>
    </row>
    <row r="229" spans="4:16" x14ac:dyDescent="0.25">
      <c r="D229" s="197" t="s">
        <v>752</v>
      </c>
      <c r="E229" s="197" t="s">
        <v>1012</v>
      </c>
      <c r="F229" s="207">
        <v>134.755</v>
      </c>
      <c r="G229" s="207">
        <v>132.16900000000001</v>
      </c>
      <c r="H229" s="207">
        <v>108.004</v>
      </c>
      <c r="I229" s="207">
        <v>107.413</v>
      </c>
      <c r="J229" s="187">
        <v>88.412999999999997</v>
      </c>
      <c r="K229" s="187">
        <v>90.352000000000004</v>
      </c>
      <c r="L229" s="187">
        <v>64.444999999999993</v>
      </c>
      <c r="M229" s="187">
        <v>66.731999999999999</v>
      </c>
      <c r="N229" s="187">
        <v>126.994</v>
      </c>
      <c r="O229" s="187">
        <v>123.93300000000001</v>
      </c>
      <c r="P229" s="197"/>
    </row>
    <row r="230" spans="4:16" x14ac:dyDescent="0.25">
      <c r="D230" s="197" t="s">
        <v>764</v>
      </c>
      <c r="E230" s="197" t="s">
        <v>1013</v>
      </c>
      <c r="F230" s="207">
        <v>135.65299999999999</v>
      </c>
      <c r="G230" s="207">
        <v>131.94900000000001</v>
      </c>
      <c r="H230" s="207">
        <v>109.58</v>
      </c>
      <c r="I230" s="207">
        <v>107.431</v>
      </c>
      <c r="J230" s="187">
        <v>88.897999999999996</v>
      </c>
      <c r="K230" s="187">
        <v>90.058999999999997</v>
      </c>
      <c r="L230" s="187">
        <v>68.021000000000001</v>
      </c>
      <c r="M230" s="187">
        <v>67.045000000000002</v>
      </c>
      <c r="N230" s="187">
        <v>115.297</v>
      </c>
      <c r="O230" s="187">
        <v>123.506</v>
      </c>
      <c r="P230" s="197"/>
    </row>
    <row r="231" spans="4:16" x14ac:dyDescent="0.25">
      <c r="D231" s="197" t="s">
        <v>776</v>
      </c>
      <c r="E231" s="197" t="s">
        <v>1014</v>
      </c>
      <c r="F231" s="207">
        <v>137.79400000000001</v>
      </c>
      <c r="G231" s="207">
        <v>132.03399999999999</v>
      </c>
      <c r="H231" s="207">
        <v>111.744</v>
      </c>
      <c r="I231" s="207">
        <v>107.54600000000001</v>
      </c>
      <c r="J231" s="187">
        <v>90.11</v>
      </c>
      <c r="K231" s="187">
        <v>89.724000000000004</v>
      </c>
      <c r="L231" s="187">
        <v>67.373999999999995</v>
      </c>
      <c r="M231" s="187">
        <v>67.450999999999993</v>
      </c>
      <c r="N231" s="187">
        <v>116.91800000000001</v>
      </c>
      <c r="O231" s="187">
        <v>123.233</v>
      </c>
      <c r="P231" s="197"/>
    </row>
    <row r="232" spans="4:16" x14ac:dyDescent="0.25">
      <c r="D232" s="197" t="s">
        <v>788</v>
      </c>
      <c r="E232" s="197" t="s">
        <v>1015</v>
      </c>
      <c r="F232" s="207">
        <v>126.06699999999999</v>
      </c>
      <c r="G232" s="207">
        <v>132.03100000000001</v>
      </c>
      <c r="H232" s="207">
        <v>112.88800000000001</v>
      </c>
      <c r="I232" s="207">
        <v>107.672</v>
      </c>
      <c r="J232" s="187">
        <v>92.510999999999996</v>
      </c>
      <c r="K232" s="187">
        <v>89.575000000000003</v>
      </c>
      <c r="L232" s="187">
        <v>68.471000000000004</v>
      </c>
      <c r="M232" s="187">
        <v>67.652000000000001</v>
      </c>
      <c r="N232" s="187">
        <v>124.16</v>
      </c>
      <c r="O232" s="187">
        <v>123.14</v>
      </c>
      <c r="P232" s="197"/>
    </row>
    <row r="233" spans="4:16" x14ac:dyDescent="0.25">
      <c r="D233" s="197" t="s">
        <v>1288</v>
      </c>
      <c r="E233" s="197" t="s">
        <v>1016</v>
      </c>
      <c r="F233" s="207">
        <v>126.764</v>
      </c>
      <c r="G233" s="207">
        <v>132.19399999999999</v>
      </c>
      <c r="H233" s="207">
        <v>101.886</v>
      </c>
      <c r="I233" s="207">
        <v>107.65</v>
      </c>
      <c r="J233" s="187">
        <v>94.507999999999996</v>
      </c>
      <c r="K233" s="187">
        <v>89.521000000000001</v>
      </c>
      <c r="L233" s="187">
        <v>71.046000000000006</v>
      </c>
      <c r="M233" s="187">
        <v>67.891999999999996</v>
      </c>
      <c r="N233" s="187">
        <v>125.202</v>
      </c>
      <c r="O233" s="187">
        <v>123.122</v>
      </c>
      <c r="P233" s="197"/>
    </row>
    <row r="234" spans="4:16" x14ac:dyDescent="0.25">
      <c r="D234" s="197" t="s">
        <v>1289</v>
      </c>
      <c r="E234" s="197" t="s">
        <v>1017</v>
      </c>
      <c r="F234" s="207">
        <v>130.93</v>
      </c>
      <c r="G234" s="207">
        <v>132.13200000000001</v>
      </c>
      <c r="H234" s="207">
        <v>102.274</v>
      </c>
      <c r="I234" s="207">
        <v>107.61499999999999</v>
      </c>
      <c r="J234" s="187">
        <v>85.352999999999994</v>
      </c>
      <c r="K234" s="187">
        <v>89.429000000000002</v>
      </c>
      <c r="L234" s="187">
        <v>73.084000000000003</v>
      </c>
      <c r="M234" s="187">
        <v>68.094999999999999</v>
      </c>
      <c r="N234" s="187">
        <v>127.179</v>
      </c>
      <c r="O234" s="187">
        <v>123.39100000000001</v>
      </c>
      <c r="P234" s="197"/>
    </row>
    <row r="235" spans="4:16" x14ac:dyDescent="0.25">
      <c r="D235" s="197" t="s">
        <v>1290</v>
      </c>
      <c r="E235" s="197" t="s">
        <v>1018</v>
      </c>
      <c r="F235" s="207">
        <v>132.053</v>
      </c>
      <c r="G235" s="207">
        <v>132.00200000000001</v>
      </c>
      <c r="H235" s="207">
        <v>106.851</v>
      </c>
      <c r="I235" s="207">
        <v>107.60299999999999</v>
      </c>
      <c r="J235" s="187">
        <v>86.210999999999999</v>
      </c>
      <c r="K235" s="187">
        <v>89.429000000000002</v>
      </c>
      <c r="L235" s="187">
        <v>65.620999999999995</v>
      </c>
      <c r="M235" s="187">
        <v>68.293999999999997</v>
      </c>
      <c r="N235" s="187">
        <v>127.08199999999999</v>
      </c>
      <c r="O235" s="187">
        <v>123.261</v>
      </c>
      <c r="P235" s="197"/>
    </row>
    <row r="236" spans="4:16" x14ac:dyDescent="0.25">
      <c r="D236" s="197" t="s">
        <v>1291</v>
      </c>
      <c r="E236" s="197" t="s">
        <v>1019</v>
      </c>
      <c r="F236" s="207">
        <v>134.90199999999999</v>
      </c>
      <c r="G236" s="207">
        <v>132.023</v>
      </c>
      <c r="H236" s="207">
        <v>108.41500000000001</v>
      </c>
      <c r="I236" s="207">
        <v>107.66200000000001</v>
      </c>
      <c r="J236" s="187">
        <v>89.438999999999993</v>
      </c>
      <c r="K236" s="187">
        <v>89.575000000000003</v>
      </c>
      <c r="L236" s="187">
        <v>65.641000000000005</v>
      </c>
      <c r="M236" s="187">
        <v>68.465000000000003</v>
      </c>
      <c r="N236" s="187">
        <v>128.60400000000001</v>
      </c>
      <c r="O236" s="187">
        <v>123.491</v>
      </c>
      <c r="P236" s="197"/>
    </row>
    <row r="237" spans="4:16" x14ac:dyDescent="0.25">
      <c r="D237" s="197" t="s">
        <v>1292</v>
      </c>
      <c r="E237" s="197" t="s">
        <v>1020</v>
      </c>
      <c r="F237" s="207">
        <v>135.238</v>
      </c>
      <c r="G237" s="207">
        <v>131.964</v>
      </c>
      <c r="H237" s="207">
        <v>108.575</v>
      </c>
      <c r="I237" s="207">
        <v>107.51900000000001</v>
      </c>
      <c r="J237" s="187">
        <v>87.656000000000006</v>
      </c>
      <c r="K237" s="187">
        <v>89.397999999999996</v>
      </c>
      <c r="L237" s="187">
        <v>69.129000000000005</v>
      </c>
      <c r="M237" s="187">
        <v>68.623000000000005</v>
      </c>
      <c r="N237" s="187">
        <v>116.535</v>
      </c>
      <c r="O237" s="187">
        <v>123.66800000000001</v>
      </c>
      <c r="P237" s="197"/>
    </row>
    <row r="238" spans="4:16" x14ac:dyDescent="0.25">
      <c r="D238" s="197" t="s">
        <v>1293</v>
      </c>
      <c r="E238" s="197" t="s">
        <v>1021</v>
      </c>
      <c r="F238" s="207">
        <v>135.428</v>
      </c>
      <c r="G238" s="207">
        <v>131.626</v>
      </c>
      <c r="H238" s="207">
        <v>110.46299999999999</v>
      </c>
      <c r="I238" s="207">
        <v>107.336</v>
      </c>
      <c r="J238" s="187">
        <v>88.540999999999997</v>
      </c>
      <c r="K238" s="187">
        <v>89.174000000000007</v>
      </c>
      <c r="L238" s="187">
        <v>67.786000000000001</v>
      </c>
      <c r="M238" s="187">
        <v>68.682000000000002</v>
      </c>
      <c r="N238" s="187">
        <v>118.119</v>
      </c>
      <c r="O238" s="187">
        <v>123.84</v>
      </c>
      <c r="P238" s="197"/>
    </row>
    <row r="239" spans="4:16" x14ac:dyDescent="0.25">
      <c r="D239" s="197" t="s">
        <v>1294</v>
      </c>
      <c r="E239" s="197" t="s">
        <v>1022</v>
      </c>
      <c r="F239" s="207">
        <v>125.78700000000001</v>
      </c>
      <c r="G239" s="207">
        <v>131.58600000000001</v>
      </c>
      <c r="H239" s="207">
        <v>111.574</v>
      </c>
      <c r="I239" s="207">
        <v>107.148</v>
      </c>
      <c r="J239" s="187">
        <v>91.58</v>
      </c>
      <c r="K239" s="187">
        <v>89.040999999999997</v>
      </c>
      <c r="L239" s="187">
        <v>68.513999999999996</v>
      </c>
      <c r="M239" s="187">
        <v>68.688000000000002</v>
      </c>
      <c r="N239" s="187">
        <v>124.74</v>
      </c>
      <c r="O239" s="187">
        <v>123.923</v>
      </c>
      <c r="P239" s="197"/>
    </row>
    <row r="240" spans="4:16" x14ac:dyDescent="0.25">
      <c r="D240" s="197" t="s">
        <v>1295</v>
      </c>
      <c r="E240" s="197" t="s">
        <v>1023</v>
      </c>
      <c r="F240" s="207">
        <v>124.82299999999999</v>
      </c>
      <c r="G240" s="207">
        <v>131.30799999999999</v>
      </c>
      <c r="H240" s="207">
        <v>100.60599999999999</v>
      </c>
      <c r="I240" s="207">
        <v>106.965</v>
      </c>
      <c r="J240" s="187">
        <v>94.539000000000001</v>
      </c>
      <c r="K240" s="187">
        <v>89.045000000000002</v>
      </c>
      <c r="L240" s="187">
        <v>72.132000000000005</v>
      </c>
      <c r="M240" s="187">
        <v>68.843000000000004</v>
      </c>
      <c r="N240" s="187">
        <v>126.036</v>
      </c>
      <c r="O240" s="187">
        <v>124.042</v>
      </c>
      <c r="P240" s="197"/>
    </row>
    <row r="241" spans="4:16" x14ac:dyDescent="0.25">
      <c r="D241" s="197" t="s">
        <v>1296</v>
      </c>
      <c r="E241" s="197" t="s">
        <v>1024</v>
      </c>
      <c r="F241" s="207">
        <v>131.27799999999999</v>
      </c>
      <c r="G241" s="207">
        <v>131.358</v>
      </c>
      <c r="H241" s="207">
        <v>100.699</v>
      </c>
      <c r="I241" s="207">
        <v>106.74</v>
      </c>
      <c r="J241" s="187">
        <v>84.808999999999997</v>
      </c>
      <c r="K241" s="187">
        <v>88.966999999999999</v>
      </c>
      <c r="L241" s="187">
        <v>72.906000000000006</v>
      </c>
      <c r="M241" s="187">
        <v>68.817999999999998</v>
      </c>
      <c r="N241" s="187">
        <v>126.523</v>
      </c>
      <c r="O241" s="187">
        <v>123.94799999999999</v>
      </c>
      <c r="P241" s="197"/>
    </row>
    <row r="242" spans="4:16" x14ac:dyDescent="0.25">
      <c r="D242" s="197" t="s">
        <v>1297</v>
      </c>
      <c r="E242" s="197" t="s">
        <v>1025</v>
      </c>
      <c r="F242" s="207">
        <v>133.63</v>
      </c>
      <c r="G242" s="207">
        <v>131.583</v>
      </c>
      <c r="H242" s="207">
        <v>105.19199999999999</v>
      </c>
      <c r="I242" s="207">
        <v>106.503</v>
      </c>
      <c r="J242" s="187">
        <v>84.028999999999996</v>
      </c>
      <c r="K242" s="187">
        <v>88.656000000000006</v>
      </c>
      <c r="L242" s="187">
        <v>65.584999999999994</v>
      </c>
      <c r="M242" s="187">
        <v>68.813000000000002</v>
      </c>
      <c r="N242" s="187">
        <v>128.99600000000001</v>
      </c>
      <c r="O242" s="187">
        <v>124.221</v>
      </c>
      <c r="P242" s="197"/>
    </row>
    <row r="243" spans="4:16" x14ac:dyDescent="0.25">
      <c r="D243" s="197" t="s">
        <v>1298</v>
      </c>
      <c r="E243" s="197" t="s">
        <v>1026</v>
      </c>
      <c r="F243" s="207">
        <v>134.56700000000001</v>
      </c>
      <c r="G243" s="207">
        <v>131.535</v>
      </c>
      <c r="H243" s="207">
        <v>106.458</v>
      </c>
      <c r="I243" s="207">
        <v>106.223</v>
      </c>
      <c r="J243" s="187">
        <v>89.082999999999998</v>
      </c>
      <c r="K243" s="187">
        <v>88.605000000000004</v>
      </c>
      <c r="L243" s="187">
        <v>66.549000000000007</v>
      </c>
      <c r="M243" s="187">
        <v>68.942999999999998</v>
      </c>
      <c r="N243" s="187">
        <v>128.47</v>
      </c>
      <c r="O243" s="187">
        <v>124.202</v>
      </c>
      <c r="P243" s="197"/>
    </row>
    <row r="244" spans="4:16" x14ac:dyDescent="0.25">
      <c r="D244" s="197" t="s">
        <v>1299</v>
      </c>
      <c r="E244" s="197" t="s">
        <v>1027</v>
      </c>
      <c r="F244" s="207">
        <v>135.864</v>
      </c>
      <c r="G244" s="207">
        <v>131.625</v>
      </c>
      <c r="H244" s="207">
        <v>107.7</v>
      </c>
      <c r="I244" s="207">
        <v>106.098</v>
      </c>
      <c r="J244" s="187">
        <v>88.593999999999994</v>
      </c>
      <c r="K244" s="187">
        <v>88.739000000000004</v>
      </c>
      <c r="L244" s="187">
        <v>68.941999999999993</v>
      </c>
      <c r="M244" s="187">
        <v>68.915999999999997</v>
      </c>
      <c r="N244" s="187">
        <v>115.129</v>
      </c>
      <c r="O244" s="187">
        <v>124.001</v>
      </c>
      <c r="P244" s="197"/>
    </row>
    <row r="245" spans="4:16" x14ac:dyDescent="0.25">
      <c r="D245" s="197" t="s">
        <v>1300</v>
      </c>
      <c r="E245" s="197" t="s">
        <v>1028</v>
      </c>
      <c r="F245" s="207">
        <v>135.99199999999999</v>
      </c>
      <c r="G245" s="207">
        <v>131.70500000000001</v>
      </c>
      <c r="H245" s="207">
        <v>109.69799999999999</v>
      </c>
      <c r="I245" s="207">
        <v>105.989</v>
      </c>
      <c r="J245" s="187">
        <v>91.227000000000004</v>
      </c>
      <c r="K245" s="187">
        <v>89.123000000000005</v>
      </c>
      <c r="L245" s="187">
        <v>67.668999999999997</v>
      </c>
      <c r="M245" s="187">
        <v>68.899000000000001</v>
      </c>
      <c r="N245" s="187">
        <v>117.675</v>
      </c>
      <c r="O245" s="187">
        <v>123.938</v>
      </c>
      <c r="P245" s="197"/>
    </row>
    <row r="246" spans="4:16" x14ac:dyDescent="0.25">
      <c r="D246" s="197" t="s">
        <v>1301</v>
      </c>
      <c r="E246" s="197" t="s">
        <v>1029</v>
      </c>
      <c r="F246" s="207">
        <v>124.19499999999999</v>
      </c>
      <c r="G246" s="207">
        <v>131.47800000000001</v>
      </c>
      <c r="H246" s="207">
        <v>112.07899999999999</v>
      </c>
      <c r="I246" s="207">
        <v>106.06100000000001</v>
      </c>
      <c r="J246" s="187">
        <v>94.954999999999998</v>
      </c>
      <c r="K246" s="187">
        <v>89.605000000000004</v>
      </c>
      <c r="L246" s="187">
        <v>68.043000000000006</v>
      </c>
      <c r="M246" s="187">
        <v>68.831999999999994</v>
      </c>
      <c r="N246" s="187">
        <v>123.895</v>
      </c>
      <c r="O246" s="187">
        <v>123.81699999999999</v>
      </c>
      <c r="P246" s="197"/>
    </row>
    <row r="247" spans="4:16" x14ac:dyDescent="0.25">
      <c r="D247" s="197" t="s">
        <v>1302</v>
      </c>
      <c r="E247" s="197" t="s">
        <v>1030</v>
      </c>
      <c r="F247" s="207">
        <v>124.613</v>
      </c>
      <c r="G247" s="207">
        <v>131.44800000000001</v>
      </c>
      <c r="H247" s="207">
        <v>99.691999999999993</v>
      </c>
      <c r="I247" s="207">
        <v>105.931</v>
      </c>
      <c r="J247" s="187">
        <v>96.891000000000005</v>
      </c>
      <c r="K247" s="187">
        <v>89.941000000000003</v>
      </c>
      <c r="L247" s="187">
        <v>71.248000000000005</v>
      </c>
      <c r="M247" s="187">
        <v>68.706000000000003</v>
      </c>
      <c r="N247" s="187">
        <v>125.18899999999999</v>
      </c>
      <c r="O247" s="187">
        <v>123.696</v>
      </c>
      <c r="P247" s="197"/>
    </row>
    <row r="248" spans="4:16" x14ac:dyDescent="0.25">
      <c r="D248" s="197" t="s">
        <v>1303</v>
      </c>
      <c r="E248" s="197" t="s">
        <v>1031</v>
      </c>
      <c r="F248" s="207">
        <v>129.565</v>
      </c>
      <c r="G248" s="207">
        <v>131.203</v>
      </c>
      <c r="H248" s="207">
        <v>100.405</v>
      </c>
      <c r="I248" s="207">
        <v>105.889</v>
      </c>
      <c r="J248" s="187">
        <v>87.631</v>
      </c>
      <c r="K248" s="187">
        <v>90.343999999999994</v>
      </c>
      <c r="L248" s="187">
        <v>73.388999999999996</v>
      </c>
      <c r="M248" s="187">
        <v>68.775000000000006</v>
      </c>
      <c r="N248" s="187">
        <v>127.542</v>
      </c>
      <c r="O248" s="187">
        <v>123.842</v>
      </c>
      <c r="P248" s="197"/>
    </row>
    <row r="249" spans="4:16" x14ac:dyDescent="0.25">
      <c r="D249" s="197" t="s">
        <v>1304</v>
      </c>
      <c r="E249" s="197" t="s">
        <v>1032</v>
      </c>
      <c r="F249" s="207">
        <v>132.291</v>
      </c>
      <c r="G249" s="207">
        <v>131.012</v>
      </c>
      <c r="H249" s="207">
        <v>104.023</v>
      </c>
      <c r="I249" s="207">
        <v>105.72199999999999</v>
      </c>
      <c r="J249" s="187">
        <v>87.358999999999995</v>
      </c>
      <c r="K249" s="187">
        <v>90.82</v>
      </c>
      <c r="L249" s="187">
        <v>65</v>
      </c>
      <c r="M249" s="187">
        <v>68.691000000000003</v>
      </c>
      <c r="N249" s="187">
        <v>129.13399999999999</v>
      </c>
      <c r="O249" s="187">
        <v>123.86199999999999</v>
      </c>
      <c r="P249" s="197"/>
    </row>
    <row r="250" spans="4:16" x14ac:dyDescent="0.25">
      <c r="D250" s="197" t="s">
        <v>1305</v>
      </c>
      <c r="E250" s="197" t="s">
        <v>1033</v>
      </c>
      <c r="F250" s="207">
        <v>131.58600000000001</v>
      </c>
      <c r="G250" s="207">
        <v>130.58600000000001</v>
      </c>
      <c r="H250" s="207">
        <v>105.621</v>
      </c>
      <c r="I250" s="207">
        <v>105.602</v>
      </c>
      <c r="J250" s="187">
        <v>91.153999999999996</v>
      </c>
      <c r="K250" s="187">
        <v>91.114999999999995</v>
      </c>
      <c r="L250" s="187">
        <v>65.638000000000005</v>
      </c>
      <c r="M250" s="187">
        <v>68.561000000000007</v>
      </c>
      <c r="N250" s="187">
        <v>128.816</v>
      </c>
      <c r="O250" s="187">
        <v>123.911</v>
      </c>
      <c r="P250" s="197"/>
    </row>
    <row r="251" spans="4:16" x14ac:dyDescent="0.25">
      <c r="D251" s="197" t="s">
        <v>1306</v>
      </c>
      <c r="E251" s="197" t="s">
        <v>1034</v>
      </c>
      <c r="F251" s="207">
        <v>135.84700000000001</v>
      </c>
      <c r="G251" s="207">
        <v>130.584</v>
      </c>
      <c r="H251" s="207">
        <v>107.732</v>
      </c>
      <c r="I251" s="207">
        <v>105.607</v>
      </c>
      <c r="J251" s="187">
        <v>91.555000000000007</v>
      </c>
      <c r="K251" s="187">
        <v>91.537999999999997</v>
      </c>
      <c r="L251" s="187">
        <v>68.876000000000005</v>
      </c>
      <c r="M251" s="187">
        <v>68.551000000000002</v>
      </c>
      <c r="N251" s="187">
        <v>114.63200000000001</v>
      </c>
      <c r="O251" s="187">
        <v>123.84</v>
      </c>
      <c r="P251" s="197"/>
    </row>
    <row r="252" spans="4:16" x14ac:dyDescent="0.25">
      <c r="D252" s="197" t="s">
        <v>657</v>
      </c>
      <c r="E252" s="197" t="s">
        <v>1035</v>
      </c>
      <c r="F252" s="207">
        <v>132.75399999999999</v>
      </c>
      <c r="G252" s="207">
        <v>130.12100000000001</v>
      </c>
      <c r="H252" s="207">
        <v>109.815</v>
      </c>
      <c r="I252" s="207">
        <v>105.623</v>
      </c>
      <c r="J252" s="187">
        <v>93.105000000000004</v>
      </c>
      <c r="K252" s="187">
        <v>91.807000000000002</v>
      </c>
      <c r="L252" s="187">
        <v>66.903000000000006</v>
      </c>
      <c r="M252" s="187">
        <v>68.441999999999993</v>
      </c>
      <c r="N252" s="187">
        <v>109.017</v>
      </c>
      <c r="O252" s="187">
        <v>122.60299999999999</v>
      </c>
      <c r="P252" s="197"/>
    </row>
    <row r="253" spans="4:16" x14ac:dyDescent="0.25">
      <c r="D253" s="197" t="s">
        <v>669</v>
      </c>
      <c r="E253" s="197" t="s">
        <v>1036</v>
      </c>
      <c r="F253" s="207">
        <v>119.304</v>
      </c>
      <c r="G253" s="207">
        <v>129.422</v>
      </c>
      <c r="H253" s="207">
        <v>108.282</v>
      </c>
      <c r="I253" s="207">
        <v>105.081</v>
      </c>
      <c r="J253" s="187">
        <v>96.956999999999994</v>
      </c>
      <c r="K253" s="187">
        <v>92.093000000000004</v>
      </c>
      <c r="L253" s="187">
        <v>68.063000000000002</v>
      </c>
      <c r="M253" s="187">
        <v>68.444999999999993</v>
      </c>
      <c r="N253" s="187">
        <v>117.497</v>
      </c>
      <c r="O253" s="187">
        <v>121.68899999999999</v>
      </c>
      <c r="P253" s="197"/>
    </row>
    <row r="254" spans="4:16" x14ac:dyDescent="0.25">
      <c r="D254" s="197" t="s">
        <v>681</v>
      </c>
      <c r="E254" s="197" t="s">
        <v>1037</v>
      </c>
      <c r="F254" s="207">
        <v>118.964</v>
      </c>
      <c r="G254" s="207">
        <v>128.61500000000001</v>
      </c>
      <c r="H254" s="207">
        <v>94.980999999999995</v>
      </c>
      <c r="I254" s="207">
        <v>104.408</v>
      </c>
      <c r="J254" s="187">
        <v>100.26300000000001</v>
      </c>
      <c r="K254" s="187">
        <v>92.573999999999998</v>
      </c>
      <c r="L254" s="187">
        <v>72.198999999999998</v>
      </c>
      <c r="M254" s="187">
        <v>68.581000000000003</v>
      </c>
      <c r="N254" s="187">
        <v>116.75</v>
      </c>
      <c r="O254" s="187">
        <v>120.48399999999999</v>
      </c>
      <c r="P254" s="197"/>
    </row>
    <row r="255" spans="4:16" x14ac:dyDescent="0.25">
      <c r="D255" s="197" t="s">
        <v>693</v>
      </c>
      <c r="E255" s="197" t="s">
        <v>1038</v>
      </c>
      <c r="F255" s="207">
        <v>126.47</v>
      </c>
      <c r="G255" s="207">
        <v>128.173</v>
      </c>
      <c r="H255" s="207">
        <v>93.281999999999996</v>
      </c>
      <c r="I255" s="207">
        <v>103.39</v>
      </c>
      <c r="J255" s="187">
        <v>89.254999999999995</v>
      </c>
      <c r="K255" s="187">
        <v>92.805999999999997</v>
      </c>
      <c r="L255" s="187">
        <v>74.846000000000004</v>
      </c>
      <c r="M255" s="187">
        <v>68.789000000000001</v>
      </c>
      <c r="N255" s="187">
        <v>121.524</v>
      </c>
      <c r="O255" s="187">
        <v>119.624</v>
      </c>
      <c r="P255" s="197"/>
    </row>
    <row r="256" spans="4:16" x14ac:dyDescent="0.25">
      <c r="D256" s="197" t="s">
        <v>705</v>
      </c>
      <c r="E256" s="197" t="s">
        <v>1039</v>
      </c>
      <c r="F256" s="207">
        <v>128.36699999999999</v>
      </c>
      <c r="G256" s="207">
        <v>127.613</v>
      </c>
      <c r="H256" s="207">
        <v>99.262</v>
      </c>
      <c r="I256" s="207">
        <v>102.71</v>
      </c>
      <c r="J256" s="187">
        <v>87.051000000000002</v>
      </c>
      <c r="K256" s="187">
        <v>92.762</v>
      </c>
      <c r="L256" s="187">
        <v>63.713999999999999</v>
      </c>
      <c r="M256" s="187">
        <v>68.605000000000004</v>
      </c>
      <c r="N256" s="187">
        <v>124.794</v>
      </c>
      <c r="O256" s="187">
        <v>119.004</v>
      </c>
      <c r="P256" s="197"/>
    </row>
    <row r="257" spans="4:16" x14ac:dyDescent="0.25">
      <c r="D257" s="197" t="s">
        <v>717</v>
      </c>
      <c r="E257" s="197" t="s">
        <v>1040</v>
      </c>
      <c r="F257" s="207">
        <v>130.40700000000001</v>
      </c>
      <c r="G257" s="207">
        <v>127.444</v>
      </c>
      <c r="H257" s="207">
        <v>100.789</v>
      </c>
      <c r="I257" s="207">
        <v>102.02</v>
      </c>
      <c r="J257" s="187">
        <v>89.96</v>
      </c>
      <c r="K257" s="187">
        <v>92.591999999999999</v>
      </c>
      <c r="L257" s="187">
        <v>62.279000000000003</v>
      </c>
      <c r="M257" s="187">
        <v>68.125</v>
      </c>
      <c r="N257" s="187">
        <v>124.09</v>
      </c>
      <c r="O257" s="187">
        <v>118.32899999999999</v>
      </c>
      <c r="P257" s="197"/>
    </row>
    <row r="258" spans="4:16" x14ac:dyDescent="0.25">
      <c r="D258" s="197" t="s">
        <v>729</v>
      </c>
      <c r="E258" s="197" t="s">
        <v>1041</v>
      </c>
      <c r="F258" s="207">
        <v>132.13200000000001</v>
      </c>
      <c r="G258" s="207">
        <v>126.914</v>
      </c>
      <c r="H258" s="207">
        <v>104.268</v>
      </c>
      <c r="I258" s="207">
        <v>101.52500000000001</v>
      </c>
      <c r="J258" s="187">
        <v>89.643000000000001</v>
      </c>
      <c r="K258" s="187">
        <v>92.319000000000003</v>
      </c>
      <c r="L258" s="187">
        <v>66.885000000000005</v>
      </c>
      <c r="M258" s="187">
        <v>67.840999999999994</v>
      </c>
      <c r="N258" s="187">
        <v>111.223</v>
      </c>
      <c r="O258" s="187">
        <v>117.842</v>
      </c>
      <c r="P258" s="197"/>
    </row>
    <row r="259" spans="4:16" x14ac:dyDescent="0.25">
      <c r="D259" s="197" t="s">
        <v>741</v>
      </c>
      <c r="E259" s="197" t="s">
        <v>1042</v>
      </c>
      <c r="F259" s="207">
        <v>131.90199999999999</v>
      </c>
      <c r="G259" s="207">
        <v>126.792</v>
      </c>
      <c r="H259" s="207">
        <v>106.667</v>
      </c>
      <c r="I259" s="207">
        <v>101.075</v>
      </c>
      <c r="J259" s="187">
        <v>94.825000000000003</v>
      </c>
      <c r="K259" s="187">
        <v>92.563999999999993</v>
      </c>
      <c r="L259" s="187">
        <v>65.858000000000004</v>
      </c>
      <c r="M259" s="187">
        <v>67.691999999999993</v>
      </c>
      <c r="N259" s="187">
        <v>114.584</v>
      </c>
      <c r="O259" s="187">
        <v>118.637</v>
      </c>
      <c r="P259" s="197"/>
    </row>
    <row r="260" spans="4:16" x14ac:dyDescent="0.25">
      <c r="D260" s="197" t="s">
        <v>753</v>
      </c>
      <c r="E260" s="197" t="s">
        <v>1043</v>
      </c>
      <c r="F260" s="207">
        <v>120.369</v>
      </c>
      <c r="G260" s="207">
        <v>126.944</v>
      </c>
      <c r="H260" s="207">
        <v>107.652</v>
      </c>
      <c r="I260" s="207">
        <v>100.985</v>
      </c>
      <c r="J260" s="187">
        <v>98.09</v>
      </c>
      <c r="K260" s="187">
        <v>92.725999999999999</v>
      </c>
      <c r="L260" s="187">
        <v>69.171000000000006</v>
      </c>
      <c r="M260" s="187">
        <v>67.849999999999994</v>
      </c>
      <c r="N260" s="187">
        <v>121.29</v>
      </c>
      <c r="O260" s="187">
        <v>119.179</v>
      </c>
      <c r="P260" s="197"/>
    </row>
    <row r="261" spans="4:16" x14ac:dyDescent="0.25">
      <c r="D261" s="197" t="s">
        <v>765</v>
      </c>
      <c r="E261" s="197" t="s">
        <v>1044</v>
      </c>
      <c r="F261" s="207">
        <v>121.893</v>
      </c>
      <c r="G261" s="207">
        <v>127.36199999999999</v>
      </c>
      <c r="H261" s="207">
        <v>93.393000000000001</v>
      </c>
      <c r="I261" s="207">
        <v>100.759</v>
      </c>
      <c r="J261" s="187">
        <v>101.679</v>
      </c>
      <c r="K261" s="187">
        <v>92.929000000000002</v>
      </c>
      <c r="L261" s="187">
        <v>72.39</v>
      </c>
      <c r="M261" s="187">
        <v>67.876999999999995</v>
      </c>
      <c r="N261" s="187">
        <v>122.089</v>
      </c>
      <c r="O261" s="187">
        <v>119.94199999999999</v>
      </c>
      <c r="P261" s="197"/>
    </row>
    <row r="262" spans="4:16" x14ac:dyDescent="0.25">
      <c r="D262" s="197" t="s">
        <v>777</v>
      </c>
      <c r="E262" s="197" t="s">
        <v>1045</v>
      </c>
      <c r="F262" s="207">
        <v>129.107</v>
      </c>
      <c r="G262" s="207">
        <v>127.739</v>
      </c>
      <c r="H262" s="207">
        <v>94.783000000000001</v>
      </c>
      <c r="I262" s="207">
        <v>100.973</v>
      </c>
      <c r="J262" s="187">
        <v>89.566000000000003</v>
      </c>
      <c r="K262" s="187">
        <v>92.972999999999999</v>
      </c>
      <c r="L262" s="187">
        <v>73.605000000000004</v>
      </c>
      <c r="M262" s="187">
        <v>67.7</v>
      </c>
      <c r="N262" s="187">
        <v>124.17400000000001</v>
      </c>
      <c r="O262" s="187">
        <v>120.32</v>
      </c>
      <c r="P262" s="197"/>
    </row>
    <row r="263" spans="4:16" x14ac:dyDescent="0.25">
      <c r="D263" s="197" t="s">
        <v>789</v>
      </c>
      <c r="E263" s="197" t="s">
        <v>1046</v>
      </c>
      <c r="F263" s="207">
        <v>129.58000000000001</v>
      </c>
      <c r="G263" s="207">
        <v>127.91200000000001</v>
      </c>
      <c r="H263" s="207">
        <v>102.501</v>
      </c>
      <c r="I263" s="207">
        <v>101.43600000000001</v>
      </c>
      <c r="J263" s="187">
        <v>90.527000000000001</v>
      </c>
      <c r="K263" s="187">
        <v>93.47</v>
      </c>
      <c r="L263" s="187">
        <v>63.96</v>
      </c>
      <c r="M263" s="187">
        <v>67.734999999999999</v>
      </c>
      <c r="N263" s="187">
        <v>126.6</v>
      </c>
      <c r="O263" s="187">
        <v>120.578</v>
      </c>
      <c r="P263" s="197"/>
    </row>
    <row r="264" spans="4:16" x14ac:dyDescent="0.25">
      <c r="D264" s="197" t="s">
        <v>1307</v>
      </c>
      <c r="E264" s="197" t="s">
        <v>1047</v>
      </c>
      <c r="F264" s="207">
        <v>130.38200000000001</v>
      </c>
      <c r="G264" s="207">
        <v>127.90900000000001</v>
      </c>
      <c r="H264" s="207">
        <v>103.249</v>
      </c>
      <c r="I264" s="207">
        <v>101.78700000000001</v>
      </c>
      <c r="J264" s="187">
        <v>91.861999999999995</v>
      </c>
      <c r="K264" s="187">
        <v>93.741</v>
      </c>
      <c r="L264" s="187">
        <v>65.850999999999999</v>
      </c>
      <c r="M264" s="187">
        <v>68.245000000000005</v>
      </c>
      <c r="N264" s="187">
        <v>126.291</v>
      </c>
      <c r="O264" s="187">
        <v>120.893</v>
      </c>
      <c r="P264" s="197"/>
    </row>
    <row r="265" spans="4:16" x14ac:dyDescent="0.25">
      <c r="D265" s="197" t="s">
        <v>1308</v>
      </c>
      <c r="E265" s="197" t="s">
        <v>1048</v>
      </c>
      <c r="F265" s="207">
        <v>133.285</v>
      </c>
      <c r="G265" s="207">
        <v>128.07400000000001</v>
      </c>
      <c r="H265" s="207">
        <v>103.358</v>
      </c>
      <c r="I265" s="207">
        <v>101.657</v>
      </c>
      <c r="J265" s="187">
        <v>91.125</v>
      </c>
      <c r="K265" s="187">
        <v>93.953000000000003</v>
      </c>
      <c r="L265" s="187">
        <v>68.674000000000007</v>
      </c>
      <c r="M265" s="187">
        <v>68.501000000000005</v>
      </c>
      <c r="N265" s="187">
        <v>111.91500000000001</v>
      </c>
      <c r="O265" s="187">
        <v>120.991</v>
      </c>
      <c r="P265" s="197"/>
    </row>
    <row r="266" spans="4:16" x14ac:dyDescent="0.25">
      <c r="D266" s="197" t="s">
        <v>1309</v>
      </c>
      <c r="E266" s="197" t="s">
        <v>1049</v>
      </c>
      <c r="F266" s="207">
        <v>134.667</v>
      </c>
      <c r="G266" s="207">
        <v>128.46899999999999</v>
      </c>
      <c r="H266" s="207">
        <v>107.79</v>
      </c>
      <c r="I266" s="207">
        <v>101.818</v>
      </c>
      <c r="J266" s="187">
        <v>94.867000000000004</v>
      </c>
      <c r="K266" s="187">
        <v>93.959000000000003</v>
      </c>
      <c r="L266" s="187">
        <v>68.254999999999995</v>
      </c>
      <c r="M266" s="187">
        <v>68.843000000000004</v>
      </c>
      <c r="N266" s="187">
        <v>115.048</v>
      </c>
      <c r="O266" s="187">
        <v>121.05800000000001</v>
      </c>
      <c r="P266" s="197"/>
    </row>
    <row r="267" spans="4:16" x14ac:dyDescent="0.25">
      <c r="D267" s="197" t="s">
        <v>1310</v>
      </c>
      <c r="E267" s="197" t="s">
        <v>1050</v>
      </c>
      <c r="F267" s="207">
        <v>118.39400000000001</v>
      </c>
      <c r="G267" s="207">
        <v>128.18600000000001</v>
      </c>
      <c r="H267" s="207">
        <v>105.514</v>
      </c>
      <c r="I267" s="207">
        <v>101.512</v>
      </c>
      <c r="J267" s="187">
        <v>98.081000000000003</v>
      </c>
      <c r="K267" s="187">
        <v>93.957999999999998</v>
      </c>
      <c r="L267" s="187">
        <v>70.320999999999998</v>
      </c>
      <c r="M267" s="187">
        <v>69.007999999999996</v>
      </c>
      <c r="N267" s="187">
        <v>122.117</v>
      </c>
      <c r="O267" s="187">
        <v>121.176</v>
      </c>
      <c r="P267" s="197"/>
    </row>
    <row r="268" spans="4:16" x14ac:dyDescent="0.25">
      <c r="D268" s="197" t="s">
        <v>1311</v>
      </c>
      <c r="E268" s="197" t="s">
        <v>1051</v>
      </c>
      <c r="F268" s="207">
        <v>121.483</v>
      </c>
      <c r="G268" s="207">
        <v>128.12799999999999</v>
      </c>
      <c r="H268" s="207">
        <v>93.712999999999994</v>
      </c>
      <c r="I268" s="207">
        <v>101.55800000000001</v>
      </c>
      <c r="J268" s="187">
        <v>101.44199999999999</v>
      </c>
      <c r="K268" s="187">
        <v>93.924000000000007</v>
      </c>
      <c r="L268" s="187">
        <v>72.540000000000006</v>
      </c>
      <c r="M268" s="187">
        <v>69.028999999999996</v>
      </c>
      <c r="N268" s="187">
        <v>123.97499999999999</v>
      </c>
      <c r="O268" s="187">
        <v>121.44499999999999</v>
      </c>
      <c r="P268" s="197"/>
    </row>
    <row r="269" spans="4:16" x14ac:dyDescent="0.25">
      <c r="D269" s="197" t="s">
        <v>1312</v>
      </c>
      <c r="E269" s="197" t="s">
        <v>1052</v>
      </c>
      <c r="F269" s="207">
        <v>130.001</v>
      </c>
      <c r="G269" s="207">
        <v>128.256</v>
      </c>
      <c r="H269" s="207">
        <v>96.11</v>
      </c>
      <c r="I269" s="207">
        <v>101.747</v>
      </c>
      <c r="J269" s="187">
        <v>90.423000000000002</v>
      </c>
      <c r="K269" s="187">
        <v>94.046000000000006</v>
      </c>
      <c r="L269" s="187">
        <v>74.400000000000006</v>
      </c>
      <c r="M269" s="187">
        <v>69.143000000000001</v>
      </c>
      <c r="N269" s="187">
        <v>124.798</v>
      </c>
      <c r="O269" s="187">
        <v>121.53400000000001</v>
      </c>
      <c r="P269" s="197"/>
    </row>
    <row r="270" spans="4:16" x14ac:dyDescent="0.25">
      <c r="D270" s="197" t="s">
        <v>1313</v>
      </c>
      <c r="E270" s="197" t="s">
        <v>1053</v>
      </c>
      <c r="F270" s="207">
        <v>129.96600000000001</v>
      </c>
      <c r="G270" s="207">
        <v>128.31100000000001</v>
      </c>
      <c r="H270" s="207">
        <v>100.04300000000001</v>
      </c>
      <c r="I270" s="207">
        <v>101.396</v>
      </c>
      <c r="J270" s="187">
        <v>90.331000000000003</v>
      </c>
      <c r="K270" s="187">
        <v>94.018000000000001</v>
      </c>
      <c r="L270" s="187">
        <v>64.91</v>
      </c>
      <c r="M270" s="187">
        <v>69.278000000000006</v>
      </c>
      <c r="N270" s="187">
        <v>125.79600000000001</v>
      </c>
      <c r="O270" s="187">
        <v>121.42</v>
      </c>
      <c r="P270" s="197"/>
    </row>
    <row r="271" spans="4:16" x14ac:dyDescent="0.25">
      <c r="D271" s="197" t="s">
        <v>1314</v>
      </c>
      <c r="E271" s="197" t="s">
        <v>1054</v>
      </c>
      <c r="F271" s="207">
        <v>132.41200000000001</v>
      </c>
      <c r="G271" s="207">
        <v>128.601</v>
      </c>
      <c r="H271" s="207">
        <v>104.026</v>
      </c>
      <c r="I271" s="207">
        <v>101.50700000000001</v>
      </c>
      <c r="J271" s="187">
        <v>92.412000000000006</v>
      </c>
      <c r="K271" s="187">
        <v>94.096999999999994</v>
      </c>
      <c r="L271" s="187">
        <v>66.298000000000002</v>
      </c>
      <c r="M271" s="187">
        <v>69.341999999999999</v>
      </c>
      <c r="N271" s="187">
        <v>126.071</v>
      </c>
      <c r="O271" s="187">
        <v>121.38800000000001</v>
      </c>
      <c r="P271" s="197"/>
    </row>
    <row r="272" spans="4:16" x14ac:dyDescent="0.25">
      <c r="D272" s="197" t="s">
        <v>1315</v>
      </c>
      <c r="E272" s="197" t="s">
        <v>1055</v>
      </c>
      <c r="F272" s="207">
        <v>135.143</v>
      </c>
      <c r="G272" s="207">
        <v>128.86600000000001</v>
      </c>
      <c r="H272" s="207">
        <v>105.21299999999999</v>
      </c>
      <c r="I272" s="207">
        <v>101.77200000000001</v>
      </c>
      <c r="J272" s="187">
        <v>91.831999999999994</v>
      </c>
      <c r="K272" s="187">
        <v>94.197999999999993</v>
      </c>
      <c r="L272" s="187">
        <v>68.927000000000007</v>
      </c>
      <c r="M272" s="187">
        <v>69.378</v>
      </c>
      <c r="N272" s="187">
        <v>112.054</v>
      </c>
      <c r="O272" s="187">
        <v>121.408</v>
      </c>
      <c r="P272" s="197"/>
    </row>
    <row r="273" spans="4:16" x14ac:dyDescent="0.25">
      <c r="D273" s="197" t="s">
        <v>1316</v>
      </c>
      <c r="E273" s="197" t="s">
        <v>1056</v>
      </c>
      <c r="F273" s="197">
        <v>135.26900000000001</v>
      </c>
      <c r="G273" s="197">
        <v>128.952</v>
      </c>
      <c r="H273" s="207">
        <v>107.626</v>
      </c>
      <c r="I273" s="207">
        <v>101.749</v>
      </c>
      <c r="J273" s="187">
        <v>95.125</v>
      </c>
      <c r="K273" s="187">
        <v>94.234999999999999</v>
      </c>
      <c r="L273" s="187">
        <v>68.433999999999997</v>
      </c>
      <c r="M273" s="187">
        <v>69.403999999999996</v>
      </c>
      <c r="N273" s="187">
        <v>113.82299999999999</v>
      </c>
      <c r="O273" s="187">
        <v>121.233</v>
      </c>
      <c r="P273" s="197"/>
    </row>
    <row r="274" spans="4:16" x14ac:dyDescent="0.25">
      <c r="D274" s="197" t="s">
        <v>1317</v>
      </c>
      <c r="E274" s="197" t="s">
        <v>1057</v>
      </c>
      <c r="F274" s="197">
        <v>120.59699999999999</v>
      </c>
      <c r="G274" s="197">
        <v>129.267</v>
      </c>
      <c r="H274" s="207">
        <v>110.29900000000001</v>
      </c>
      <c r="I274" s="207">
        <v>102.432</v>
      </c>
      <c r="J274" s="187">
        <v>98.143000000000001</v>
      </c>
      <c r="K274" s="187">
        <v>94.244</v>
      </c>
      <c r="L274" s="187">
        <v>70.489999999999995</v>
      </c>
      <c r="M274" s="187">
        <v>69.427999999999997</v>
      </c>
      <c r="N274" s="187">
        <v>121.596</v>
      </c>
      <c r="O274" s="187">
        <v>121.15900000000001</v>
      </c>
      <c r="P274" s="197"/>
    </row>
    <row r="275" spans="4:16" x14ac:dyDescent="0.25">
      <c r="D275" s="197" t="s">
        <v>1318</v>
      </c>
      <c r="E275" s="197" t="s">
        <v>1058</v>
      </c>
      <c r="F275" s="197">
        <v>121.71899999999999</v>
      </c>
      <c r="G275" s="197">
        <v>129.30099999999999</v>
      </c>
      <c r="H275" s="207">
        <v>96.23</v>
      </c>
      <c r="I275" s="207">
        <v>102.792</v>
      </c>
      <c r="J275" s="187">
        <v>100.562</v>
      </c>
      <c r="K275" s="187">
        <v>94.117999999999995</v>
      </c>
      <c r="L275" s="187">
        <v>73.331000000000003</v>
      </c>
      <c r="M275" s="187">
        <v>69.540999999999997</v>
      </c>
      <c r="N275" s="187">
        <v>122.223</v>
      </c>
      <c r="O275" s="187">
        <v>120.908</v>
      </c>
      <c r="P275" s="197"/>
    </row>
    <row r="276" spans="4:16" x14ac:dyDescent="0.25">
      <c r="D276" s="197" t="s">
        <v>1319</v>
      </c>
      <c r="E276" s="197" t="s">
        <v>1059</v>
      </c>
      <c r="F276" s="197">
        <v>129.21799999999999</v>
      </c>
      <c r="G276" s="197">
        <v>129.18899999999999</v>
      </c>
      <c r="H276" s="207">
        <v>97.617999999999995</v>
      </c>
      <c r="I276" s="207">
        <v>103.00700000000001</v>
      </c>
      <c r="J276" s="187">
        <v>89.521000000000001</v>
      </c>
      <c r="K276" s="187">
        <v>93.989000000000004</v>
      </c>
      <c r="L276" s="187">
        <v>74.635999999999996</v>
      </c>
      <c r="M276" s="187">
        <v>69.575000000000003</v>
      </c>
      <c r="N276" s="187">
        <v>124.105</v>
      </c>
      <c r="O276" s="187">
        <v>120.809</v>
      </c>
      <c r="P276" s="197"/>
    </row>
    <row r="277" spans="4:16" x14ac:dyDescent="0.25">
      <c r="D277" s="197" t="s">
        <v>1320</v>
      </c>
      <c r="E277" s="197" t="s">
        <v>1060</v>
      </c>
      <c r="F277" s="197">
        <v>130.90100000000001</v>
      </c>
      <c r="G277" s="197">
        <v>129.322</v>
      </c>
      <c r="H277" s="207">
        <v>104.21</v>
      </c>
      <c r="I277" s="207">
        <v>103.60299999999999</v>
      </c>
      <c r="J277" s="187">
        <v>91.364999999999995</v>
      </c>
      <c r="K277" s="187">
        <v>94.137</v>
      </c>
      <c r="L277" s="187">
        <v>64.474999999999994</v>
      </c>
      <c r="M277" s="187">
        <v>69.513000000000005</v>
      </c>
      <c r="N277" s="187">
        <v>126.322</v>
      </c>
      <c r="O277" s="187">
        <v>120.884</v>
      </c>
      <c r="P277" s="197"/>
    </row>
    <row r="278" spans="4:16" x14ac:dyDescent="0.25">
      <c r="D278" s="197" t="s">
        <v>1321</v>
      </c>
      <c r="E278" s="197" t="s">
        <v>1061</v>
      </c>
      <c r="F278" s="197">
        <v>131.55199999999999</v>
      </c>
      <c r="G278" s="197">
        <v>129.19900000000001</v>
      </c>
      <c r="H278" s="207">
        <v>104.024</v>
      </c>
      <c r="I278" s="207">
        <v>103.602</v>
      </c>
      <c r="J278" s="187">
        <v>95.37</v>
      </c>
      <c r="K278" s="187">
        <v>94.558999999999997</v>
      </c>
      <c r="L278" s="187">
        <v>66.238</v>
      </c>
      <c r="M278" s="187">
        <v>69.504000000000005</v>
      </c>
      <c r="N278" s="187">
        <v>125.95699999999999</v>
      </c>
      <c r="O278" s="187">
        <v>120.86799999999999</v>
      </c>
      <c r="P278" s="197"/>
    </row>
    <row r="279" spans="4:16" x14ac:dyDescent="0.25">
      <c r="D279" s="197" t="s">
        <v>1322</v>
      </c>
      <c r="E279" s="197" t="s">
        <v>1062</v>
      </c>
      <c r="F279" s="197">
        <v>133.93199999999999</v>
      </c>
      <c r="G279" s="197">
        <v>129.02600000000001</v>
      </c>
      <c r="H279" s="207">
        <v>103.13800000000001</v>
      </c>
      <c r="I279" s="207">
        <v>103.306</v>
      </c>
      <c r="J279" s="187">
        <v>93.840999999999994</v>
      </c>
      <c r="K279" s="187">
        <v>94.846000000000004</v>
      </c>
      <c r="L279" s="187">
        <v>64.040999999999997</v>
      </c>
      <c r="M279" s="187">
        <v>68.805999999999997</v>
      </c>
      <c r="N279" s="187">
        <v>111.515</v>
      </c>
      <c r="O279" s="187">
        <v>120.791</v>
      </c>
      <c r="P279" s="197"/>
    </row>
    <row r="280" spans="4:16" x14ac:dyDescent="0.25">
      <c r="D280" s="197" t="s">
        <v>1323</v>
      </c>
      <c r="E280" s="197" t="s">
        <v>1063</v>
      </c>
      <c r="F280" s="197">
        <v>134.00899999999999</v>
      </c>
      <c r="G280" s="197">
        <v>128.846</v>
      </c>
      <c r="H280" s="207">
        <v>105.246</v>
      </c>
      <c r="I280" s="207">
        <v>102.96599999999999</v>
      </c>
      <c r="J280" s="187">
        <v>96.933000000000007</v>
      </c>
      <c r="K280" s="187">
        <v>95.105000000000004</v>
      </c>
      <c r="L280" s="187">
        <v>61.844999999999999</v>
      </c>
      <c r="M280" s="187">
        <v>67.864999999999995</v>
      </c>
      <c r="N280" s="187">
        <v>113.996</v>
      </c>
      <c r="O280" s="187">
        <v>120.816</v>
      </c>
      <c r="P280" s="197"/>
    </row>
    <row r="281" spans="4:16" x14ac:dyDescent="0.25">
      <c r="D281" s="197" t="s">
        <v>1324</v>
      </c>
      <c r="E281" s="197" t="s">
        <v>1064</v>
      </c>
      <c r="F281" s="197">
        <v>120.85599999999999</v>
      </c>
      <c r="G281" s="197">
        <v>128.88300000000001</v>
      </c>
      <c r="H281" s="207">
        <v>107.729</v>
      </c>
      <c r="I281" s="207">
        <v>102.599</v>
      </c>
      <c r="J281" s="187">
        <v>100.90600000000001</v>
      </c>
      <c r="K281" s="187">
        <v>95.498999999999995</v>
      </c>
      <c r="L281" s="187">
        <v>70.209000000000003</v>
      </c>
      <c r="M281" s="187">
        <v>67.825000000000003</v>
      </c>
      <c r="N281" s="187">
        <v>121.376</v>
      </c>
      <c r="O281" s="187">
        <v>120.78400000000001</v>
      </c>
      <c r="P281" s="197"/>
    </row>
    <row r="282" spans="4:16" x14ac:dyDescent="0.25">
      <c r="D282" s="197" t="s">
        <v>658</v>
      </c>
      <c r="E282" s="197" t="s">
        <v>1065</v>
      </c>
      <c r="F282" s="197">
        <v>121.08499999999999</v>
      </c>
      <c r="G282" s="197">
        <v>128.79300000000001</v>
      </c>
      <c r="H282" s="207">
        <v>95.155000000000001</v>
      </c>
      <c r="I282" s="207">
        <v>102.44499999999999</v>
      </c>
      <c r="J282" s="187">
        <v>102.23099999999999</v>
      </c>
      <c r="K282" s="187">
        <v>95.738</v>
      </c>
      <c r="L282" s="187">
        <v>73.42</v>
      </c>
      <c r="M282" s="187">
        <v>67.837000000000003</v>
      </c>
      <c r="N282" s="187">
        <v>119.657</v>
      </c>
      <c r="O282" s="187">
        <v>120.41800000000001</v>
      </c>
      <c r="P282" s="197"/>
    </row>
    <row r="283" spans="4:16" x14ac:dyDescent="0.25">
      <c r="D283" s="197" t="s">
        <v>670</v>
      </c>
      <c r="E283" s="197" t="s">
        <v>1066</v>
      </c>
      <c r="F283" s="197">
        <v>128.34200000000001</v>
      </c>
      <c r="G283" s="197">
        <v>128.66800000000001</v>
      </c>
      <c r="H283" s="207">
        <v>94.600999999999999</v>
      </c>
      <c r="I283" s="207">
        <v>102.014</v>
      </c>
      <c r="J283" s="187">
        <v>88.042000000000002</v>
      </c>
      <c r="K283" s="187">
        <v>95.525999999999996</v>
      </c>
      <c r="L283" s="187">
        <v>74.203999999999994</v>
      </c>
      <c r="M283" s="187">
        <v>67.775999999999996</v>
      </c>
      <c r="N283" s="187">
        <v>122.16200000000001</v>
      </c>
      <c r="O283" s="187">
        <v>120.14</v>
      </c>
      <c r="P283" s="197"/>
    </row>
    <row r="284" spans="4:16" x14ac:dyDescent="0.25">
      <c r="D284" s="197" t="s">
        <v>682</v>
      </c>
      <c r="E284" s="197" t="s">
        <v>1067</v>
      </c>
      <c r="F284" s="197">
        <v>128.20699999999999</v>
      </c>
      <c r="G284" s="197">
        <v>128.28299999999999</v>
      </c>
      <c r="H284" s="207">
        <v>100.16</v>
      </c>
      <c r="I284" s="207">
        <v>101.43600000000001</v>
      </c>
      <c r="J284" s="187">
        <v>88.748000000000005</v>
      </c>
      <c r="K284" s="187">
        <v>95.153000000000006</v>
      </c>
      <c r="L284" s="187">
        <v>63.662999999999997</v>
      </c>
      <c r="M284" s="187">
        <v>67.66</v>
      </c>
      <c r="N284" s="187">
        <v>123.83</v>
      </c>
      <c r="O284" s="187">
        <v>119.78400000000001</v>
      </c>
      <c r="P284" s="197"/>
    </row>
    <row r="285" spans="4:16" x14ac:dyDescent="0.25">
      <c r="D285" s="197" t="s">
        <v>694</v>
      </c>
      <c r="E285" s="197" t="s">
        <v>1068</v>
      </c>
      <c r="F285" s="197">
        <v>130.30000000000001</v>
      </c>
      <c r="G285" s="197">
        <v>128.10400000000001</v>
      </c>
      <c r="H285" s="207">
        <v>100.976</v>
      </c>
      <c r="I285" s="207">
        <v>101</v>
      </c>
      <c r="J285" s="187">
        <v>93.662000000000006</v>
      </c>
      <c r="K285" s="187">
        <v>94.909000000000006</v>
      </c>
      <c r="L285" s="187">
        <v>64.635999999999996</v>
      </c>
      <c r="M285" s="187">
        <v>67.430999999999997</v>
      </c>
      <c r="N285" s="187">
        <v>125.077</v>
      </c>
      <c r="O285" s="187">
        <v>119.65900000000001</v>
      </c>
      <c r="P285" s="197"/>
    </row>
    <row r="286" spans="4:16" x14ac:dyDescent="0.25">
      <c r="D286" s="197" t="s">
        <v>706</v>
      </c>
      <c r="E286" s="197" t="s">
        <v>1069</v>
      </c>
      <c r="F286" s="197">
        <v>132.95099999999999</v>
      </c>
      <c r="G286" s="197">
        <v>127.964</v>
      </c>
      <c r="H286" s="207">
        <v>108.429</v>
      </c>
      <c r="I286" s="207">
        <v>101.756</v>
      </c>
      <c r="J286" s="187">
        <v>93.501000000000005</v>
      </c>
      <c r="K286" s="187">
        <v>94.86</v>
      </c>
      <c r="L286" s="187">
        <v>68.085999999999999</v>
      </c>
      <c r="M286" s="187">
        <v>68.009</v>
      </c>
      <c r="N286" s="187">
        <v>110.92700000000001</v>
      </c>
      <c r="O286" s="187">
        <v>119.575</v>
      </c>
      <c r="P286" s="197"/>
    </row>
    <row r="287" spans="4:16" x14ac:dyDescent="0.25">
      <c r="D287" s="197" t="s">
        <v>718</v>
      </c>
      <c r="E287" s="197" t="s">
        <v>1070</v>
      </c>
      <c r="F287" s="197">
        <v>134.64699999999999</v>
      </c>
      <c r="G287" s="197">
        <v>128.05500000000001</v>
      </c>
      <c r="H287" s="207">
        <v>114.43</v>
      </c>
      <c r="I287" s="207">
        <v>103.068</v>
      </c>
      <c r="J287" s="187">
        <v>96.188999999999993</v>
      </c>
      <c r="K287" s="187">
        <v>94.754000000000005</v>
      </c>
      <c r="L287" s="187">
        <v>67.123000000000005</v>
      </c>
      <c r="M287" s="187">
        <v>68.763000000000005</v>
      </c>
      <c r="N287" s="187">
        <v>113.051</v>
      </c>
      <c r="O287" s="187">
        <v>119.44</v>
      </c>
      <c r="P287" s="197"/>
    </row>
    <row r="288" spans="4:16" x14ac:dyDescent="0.25">
      <c r="D288" s="197" t="s">
        <v>730</v>
      </c>
      <c r="E288" s="197" t="s">
        <v>1071</v>
      </c>
      <c r="F288" s="197">
        <v>120.261</v>
      </c>
      <c r="G288" s="197">
        <v>127.97</v>
      </c>
      <c r="H288" s="207">
        <v>115.45699999999999</v>
      </c>
      <c r="I288" s="207">
        <v>104.172</v>
      </c>
      <c r="J288" s="187">
        <v>100.642</v>
      </c>
      <c r="K288" s="187">
        <v>94.715999999999994</v>
      </c>
      <c r="L288" s="187">
        <v>68.869</v>
      </c>
      <c r="M288" s="187">
        <v>68.570999999999998</v>
      </c>
      <c r="N288" s="187">
        <v>121.288</v>
      </c>
      <c r="O288" s="187">
        <v>119.42700000000001</v>
      </c>
      <c r="P288" s="197"/>
    </row>
    <row r="289" spans="4:16" x14ac:dyDescent="0.25">
      <c r="D289" s="197" t="s">
        <v>742</v>
      </c>
      <c r="E289" s="197" t="s">
        <v>1072</v>
      </c>
      <c r="F289" s="197">
        <v>118.384</v>
      </c>
      <c r="G289" s="197">
        <v>127.584</v>
      </c>
      <c r="H289" s="207">
        <v>101.67400000000001</v>
      </c>
      <c r="I289" s="207">
        <v>105.10299999999999</v>
      </c>
      <c r="J289" s="187">
        <v>100.247</v>
      </c>
      <c r="K289" s="187">
        <v>94.433000000000007</v>
      </c>
      <c r="L289" s="187">
        <v>73.268000000000001</v>
      </c>
      <c r="M289" s="187">
        <v>68.549000000000007</v>
      </c>
      <c r="N289" s="187">
        <v>120.804</v>
      </c>
      <c r="O289" s="187">
        <v>119.59099999999999</v>
      </c>
      <c r="P289" s="197"/>
    </row>
    <row r="290" spans="4:16" x14ac:dyDescent="0.25">
      <c r="D290" s="197" t="s">
        <v>754</v>
      </c>
      <c r="E290" s="197" t="s">
        <v>1073</v>
      </c>
      <c r="F290" s="197">
        <v>126.968</v>
      </c>
      <c r="G290" s="197">
        <v>127.38800000000001</v>
      </c>
      <c r="H290" s="207">
        <v>101.158</v>
      </c>
      <c r="I290" s="207">
        <v>106.04</v>
      </c>
      <c r="J290" s="187">
        <v>88.861000000000004</v>
      </c>
      <c r="K290" s="187">
        <v>94.55</v>
      </c>
      <c r="L290" s="187">
        <v>74.531000000000006</v>
      </c>
      <c r="M290" s="187">
        <v>68.596000000000004</v>
      </c>
      <c r="N290" s="187">
        <v>121.051</v>
      </c>
      <c r="O290" s="187">
        <v>119.432</v>
      </c>
      <c r="P290" s="197"/>
    </row>
    <row r="291" spans="4:16" x14ac:dyDescent="0.25">
      <c r="D291" s="197" t="s">
        <v>766</v>
      </c>
      <c r="E291" s="197" t="s">
        <v>1074</v>
      </c>
      <c r="F291" s="197">
        <v>128.45099999999999</v>
      </c>
      <c r="G291" s="197">
        <v>127.423</v>
      </c>
      <c r="H291" s="207">
        <v>106.846</v>
      </c>
      <c r="I291" s="207">
        <v>106.995</v>
      </c>
      <c r="J291" s="187">
        <v>90.093000000000004</v>
      </c>
      <c r="K291" s="187">
        <v>94.742000000000004</v>
      </c>
      <c r="L291" s="187">
        <v>63.988999999999997</v>
      </c>
      <c r="M291" s="187">
        <v>68.643000000000001</v>
      </c>
      <c r="N291" s="187">
        <v>122.932</v>
      </c>
      <c r="O291" s="187">
        <v>119.304</v>
      </c>
      <c r="P291" s="197"/>
    </row>
    <row r="292" spans="4:16" x14ac:dyDescent="0.25">
      <c r="D292" s="197" t="s">
        <v>778</v>
      </c>
      <c r="E292" s="197" t="s">
        <v>1075</v>
      </c>
      <c r="F292" s="197">
        <v>127.92</v>
      </c>
      <c r="G292" s="197">
        <v>127.083</v>
      </c>
      <c r="H292" s="207">
        <v>107.20699999999999</v>
      </c>
      <c r="I292" s="207">
        <v>107.88500000000001</v>
      </c>
      <c r="J292" s="187">
        <v>93.697000000000003</v>
      </c>
      <c r="K292" s="187">
        <v>94.747</v>
      </c>
      <c r="L292" s="187">
        <v>64.992000000000004</v>
      </c>
      <c r="M292" s="187">
        <v>68.694000000000003</v>
      </c>
      <c r="N292" s="187">
        <v>123.066</v>
      </c>
      <c r="O292" s="187">
        <v>119.017</v>
      </c>
      <c r="P292" s="197"/>
    </row>
    <row r="293" spans="4:16" x14ac:dyDescent="0.25">
      <c r="D293" s="197" t="s">
        <v>790</v>
      </c>
      <c r="E293" s="197" t="s">
        <v>1076</v>
      </c>
      <c r="F293" s="197"/>
      <c r="G293" s="197"/>
      <c r="H293" s="207">
        <v>107.649</v>
      </c>
      <c r="I293" s="207">
        <v>107.774</v>
      </c>
      <c r="J293" s="187">
        <v>93.275999999999996</v>
      </c>
      <c r="K293" s="187">
        <v>94.715000000000003</v>
      </c>
      <c r="L293" s="187">
        <v>68.320999999999998</v>
      </c>
      <c r="M293" s="187">
        <v>68.727000000000004</v>
      </c>
      <c r="N293" s="187">
        <v>107.95699999999999</v>
      </c>
      <c r="O293" s="187">
        <v>118.592</v>
      </c>
      <c r="P293" s="197"/>
    </row>
    <row r="294" spans="4:16" x14ac:dyDescent="0.25">
      <c r="D294" s="197" t="s">
        <v>1325</v>
      </c>
      <c r="E294" s="197" t="s">
        <v>1077</v>
      </c>
      <c r="F294" s="197"/>
      <c r="G294" s="197"/>
      <c r="H294" s="207">
        <v>109.877</v>
      </c>
      <c r="I294" s="207">
        <v>107.124</v>
      </c>
      <c r="J294" s="187">
        <v>94.793999999999997</v>
      </c>
      <c r="K294" s="187">
        <v>94.515000000000001</v>
      </c>
      <c r="L294" s="187">
        <v>66.75</v>
      </c>
      <c r="M294" s="187">
        <v>68.674000000000007</v>
      </c>
      <c r="N294" s="187">
        <v>111.742</v>
      </c>
      <c r="O294" s="187">
        <v>118.405</v>
      </c>
      <c r="P294" s="197"/>
    </row>
    <row r="295" spans="4:16" x14ac:dyDescent="0.25">
      <c r="D295" s="197" t="s">
        <v>1326</v>
      </c>
      <c r="E295" s="197" t="s">
        <v>1078</v>
      </c>
      <c r="F295" s="197"/>
      <c r="G295" s="197"/>
      <c r="H295" s="207">
        <v>112.09</v>
      </c>
      <c r="I295" s="207">
        <v>106.643</v>
      </c>
      <c r="J295" s="187">
        <v>100.19</v>
      </c>
      <c r="K295" s="187">
        <v>94.450999999999993</v>
      </c>
      <c r="L295" s="187">
        <v>69.495000000000005</v>
      </c>
      <c r="M295" s="187">
        <v>68.763000000000005</v>
      </c>
      <c r="N295" s="187">
        <v>119.997</v>
      </c>
      <c r="O295" s="187">
        <v>118.221</v>
      </c>
      <c r="P295" s="197"/>
    </row>
    <row r="296" spans="4:16" x14ac:dyDescent="0.25">
      <c r="D296" s="197" t="s">
        <v>1327</v>
      </c>
      <c r="E296" s="197" t="s">
        <v>1079</v>
      </c>
      <c r="F296" s="197"/>
      <c r="G296" s="197"/>
      <c r="H296" s="207">
        <v>98.587999999999994</v>
      </c>
      <c r="I296" s="207">
        <v>106.202</v>
      </c>
      <c r="J296" s="187">
        <v>102.964</v>
      </c>
      <c r="K296" s="187">
        <v>94.838999999999999</v>
      </c>
      <c r="L296" s="187">
        <v>72.472999999999999</v>
      </c>
      <c r="M296" s="187">
        <v>68.650000000000006</v>
      </c>
      <c r="N296" s="187">
        <v>119.979</v>
      </c>
      <c r="O296" s="187">
        <v>118.10299999999999</v>
      </c>
      <c r="P296" s="197"/>
    </row>
    <row r="297" spans="4:16" x14ac:dyDescent="0.25">
      <c r="D297" s="197" t="s">
        <v>1328</v>
      </c>
      <c r="E297" s="197" t="s">
        <v>1080</v>
      </c>
      <c r="F297" s="197"/>
      <c r="G297" s="197"/>
      <c r="H297" s="207">
        <v>100.235</v>
      </c>
      <c r="I297" s="207">
        <v>106.07</v>
      </c>
      <c r="J297" s="187">
        <v>91.072000000000003</v>
      </c>
      <c r="K297" s="187">
        <v>95.155000000000001</v>
      </c>
      <c r="L297" s="187">
        <v>74.795000000000002</v>
      </c>
      <c r="M297" s="187">
        <v>68.686999999999998</v>
      </c>
      <c r="N297" s="187">
        <v>120.607</v>
      </c>
      <c r="O297" s="187">
        <v>118.04</v>
      </c>
      <c r="P297" s="197"/>
    </row>
    <row r="298" spans="4:16" x14ac:dyDescent="0.25">
      <c r="D298" s="197" t="s">
        <v>1329</v>
      </c>
      <c r="E298" s="197" t="s">
        <v>1081</v>
      </c>
      <c r="F298" s="197"/>
      <c r="G298" s="197"/>
      <c r="H298" s="207">
        <v>105.373</v>
      </c>
      <c r="I298" s="207">
        <v>105.85899999999999</v>
      </c>
      <c r="J298" s="187">
        <v>93.227999999999994</v>
      </c>
      <c r="K298" s="187">
        <v>95.602999999999994</v>
      </c>
      <c r="L298" s="187">
        <v>64.177000000000007</v>
      </c>
      <c r="M298" s="187">
        <v>68.713999999999999</v>
      </c>
      <c r="N298" s="187">
        <v>123.595</v>
      </c>
      <c r="O298" s="187">
        <v>118.134</v>
      </c>
      <c r="P298" s="197"/>
    </row>
    <row r="299" spans="4:16" x14ac:dyDescent="0.25">
      <c r="D299" s="197" t="s">
        <v>1330</v>
      </c>
      <c r="E299" s="197" t="s">
        <v>1082</v>
      </c>
      <c r="F299" s="197"/>
      <c r="G299" s="197"/>
      <c r="H299" s="207">
        <v>105.245</v>
      </c>
      <c r="I299" s="207">
        <v>105.57899999999999</v>
      </c>
      <c r="J299" s="187">
        <v>97.49</v>
      </c>
      <c r="K299" s="187">
        <v>96.144000000000005</v>
      </c>
      <c r="L299" s="187">
        <v>65.731999999999999</v>
      </c>
      <c r="M299" s="187">
        <v>68.819999999999993</v>
      </c>
      <c r="N299" s="187">
        <v>125.093</v>
      </c>
      <c r="O299" s="187">
        <v>118.42400000000001</v>
      </c>
      <c r="P299" s="197"/>
    </row>
    <row r="300" spans="4:16" x14ac:dyDescent="0.25">
      <c r="D300" s="197" t="s">
        <v>1331</v>
      </c>
      <c r="E300" s="197" t="s">
        <v>1083</v>
      </c>
      <c r="F300" s="197"/>
      <c r="G300" s="197"/>
      <c r="H300" s="207">
        <v>107.16500000000001</v>
      </c>
      <c r="I300" s="207">
        <v>105.51</v>
      </c>
      <c r="J300" s="187">
        <v>94.81</v>
      </c>
      <c r="K300" s="187">
        <v>96.364000000000004</v>
      </c>
      <c r="L300" s="187">
        <v>67.861999999999995</v>
      </c>
      <c r="M300" s="187">
        <v>68.754000000000005</v>
      </c>
      <c r="N300" s="187">
        <v>110.759</v>
      </c>
      <c r="O300" s="187">
        <v>118.824</v>
      </c>
      <c r="P300" s="197"/>
    </row>
    <row r="301" spans="4:16" x14ac:dyDescent="0.25">
      <c r="D301" s="197" t="s">
        <v>1332</v>
      </c>
      <c r="E301" s="197" t="s">
        <v>1084</v>
      </c>
      <c r="F301" s="197"/>
      <c r="G301" s="197"/>
      <c r="H301" s="207">
        <v>111.008</v>
      </c>
      <c r="I301" s="207">
        <v>105.672</v>
      </c>
      <c r="J301" s="187">
        <v>97.009</v>
      </c>
      <c r="K301" s="187">
        <v>96.68</v>
      </c>
      <c r="L301" s="187">
        <v>65.471000000000004</v>
      </c>
      <c r="M301" s="187">
        <v>68.572000000000003</v>
      </c>
      <c r="N301" s="187">
        <v>111.629</v>
      </c>
      <c r="O301" s="187">
        <v>118.80800000000001</v>
      </c>
      <c r="P301" s="197"/>
    </row>
    <row r="302" spans="4:16" x14ac:dyDescent="0.25">
      <c r="D302" s="197" t="s">
        <v>1333</v>
      </c>
      <c r="E302" s="197" t="s">
        <v>1085</v>
      </c>
      <c r="F302" s="197"/>
      <c r="G302" s="197"/>
      <c r="H302" s="207">
        <v>110.369</v>
      </c>
      <c r="I302" s="207">
        <v>105.426</v>
      </c>
      <c r="J302" s="187">
        <v>99.545000000000002</v>
      </c>
      <c r="K302" s="187">
        <v>96.587999999999994</v>
      </c>
      <c r="L302" s="187">
        <v>66.694999999999993</v>
      </c>
      <c r="M302" s="187">
        <v>68.171999999999997</v>
      </c>
      <c r="N302" s="187">
        <v>118.934</v>
      </c>
      <c r="O302" s="187">
        <v>118.65600000000001</v>
      </c>
      <c r="P302" s="197"/>
    </row>
    <row r="303" spans="4:16" x14ac:dyDescent="0.25">
      <c r="D303" s="197" t="s">
        <v>1334</v>
      </c>
      <c r="E303" s="197" t="s">
        <v>1086</v>
      </c>
      <c r="F303" s="197"/>
      <c r="G303" s="197"/>
      <c r="H303" s="207">
        <v>97.683000000000007</v>
      </c>
      <c r="I303" s="207">
        <v>105.29600000000001</v>
      </c>
      <c r="J303" s="187">
        <v>101.958</v>
      </c>
      <c r="K303" s="187">
        <v>96.444000000000003</v>
      </c>
      <c r="L303" s="187">
        <v>71.116</v>
      </c>
      <c r="M303" s="187">
        <v>67.977999999999994</v>
      </c>
      <c r="N303" s="187">
        <v>120.07299999999999</v>
      </c>
      <c r="O303" s="187">
        <v>118.67</v>
      </c>
      <c r="P303" s="197"/>
    </row>
    <row r="304" spans="4:16" x14ac:dyDescent="0.25">
      <c r="D304" s="197" t="s">
        <v>1335</v>
      </c>
      <c r="E304" s="197" t="s">
        <v>1087</v>
      </c>
      <c r="F304" s="197"/>
      <c r="G304" s="197"/>
      <c r="H304" s="207">
        <v>99.224000000000004</v>
      </c>
      <c r="I304" s="207">
        <v>105.152</v>
      </c>
      <c r="J304" s="187">
        <v>90.736000000000004</v>
      </c>
      <c r="K304" s="187">
        <v>96.396000000000001</v>
      </c>
      <c r="L304" s="187">
        <v>72.986999999999995</v>
      </c>
      <c r="M304" s="187">
        <v>67.72</v>
      </c>
      <c r="N304" s="187">
        <v>121.557</v>
      </c>
      <c r="O304" s="187">
        <v>118.80500000000001</v>
      </c>
      <c r="P304" s="197"/>
    </row>
    <row r="305" spans="4:16" x14ac:dyDescent="0.25">
      <c r="D305" s="197" t="s">
        <v>1336</v>
      </c>
      <c r="E305" s="197" t="s">
        <v>1088</v>
      </c>
      <c r="F305" s="197"/>
      <c r="G305" s="197"/>
      <c r="H305" s="207">
        <v>104.464</v>
      </c>
      <c r="I305" s="207">
        <v>105.02200000000001</v>
      </c>
      <c r="J305" s="187">
        <v>91.463999999999999</v>
      </c>
      <c r="K305" s="187">
        <v>96.144000000000005</v>
      </c>
      <c r="L305" s="187">
        <v>62.415999999999997</v>
      </c>
      <c r="M305" s="187">
        <v>67.468000000000004</v>
      </c>
      <c r="N305" s="187">
        <v>123.30200000000001</v>
      </c>
      <c r="O305" s="187">
        <v>118.76300000000001</v>
      </c>
      <c r="P305" s="197"/>
    </row>
    <row r="306" spans="4:16" x14ac:dyDescent="0.25">
      <c r="D306" s="197" t="s">
        <v>1337</v>
      </c>
      <c r="E306" s="197" t="s">
        <v>1089</v>
      </c>
      <c r="F306" s="197"/>
      <c r="G306" s="197"/>
      <c r="H306" s="207">
        <v>105.092</v>
      </c>
      <c r="I306" s="207">
        <v>105</v>
      </c>
      <c r="J306" s="187">
        <v>95.063000000000002</v>
      </c>
      <c r="K306" s="187">
        <v>95.796999999999997</v>
      </c>
      <c r="L306" s="187">
        <v>63.2</v>
      </c>
      <c r="M306" s="187">
        <v>67.105999999999995</v>
      </c>
      <c r="N306" s="187">
        <v>123.29300000000001</v>
      </c>
      <c r="O306" s="187">
        <v>118.506</v>
      </c>
      <c r="P306" s="197"/>
    </row>
    <row r="307" spans="4:16" x14ac:dyDescent="0.25">
      <c r="D307" s="197" t="s">
        <v>1338</v>
      </c>
      <c r="E307" s="197" t="s">
        <v>1090</v>
      </c>
      <c r="F307" s="197"/>
      <c r="G307" s="197"/>
      <c r="H307" s="207">
        <v>108.459</v>
      </c>
      <c r="I307" s="207">
        <v>105.185</v>
      </c>
      <c r="J307" s="187">
        <v>93.82</v>
      </c>
      <c r="K307" s="187">
        <v>95.656000000000006</v>
      </c>
      <c r="L307" s="187">
        <v>66.876000000000005</v>
      </c>
      <c r="M307" s="187">
        <v>66.965000000000003</v>
      </c>
      <c r="N307" s="187">
        <v>108.752</v>
      </c>
      <c r="O307" s="187">
        <v>118.22</v>
      </c>
      <c r="P307" s="197"/>
    </row>
    <row r="308" spans="4:16" x14ac:dyDescent="0.25">
      <c r="D308" s="197" t="s">
        <v>1339</v>
      </c>
      <c r="E308" s="197" t="s">
        <v>1091</v>
      </c>
      <c r="F308" s="197"/>
      <c r="G308" s="197"/>
      <c r="H308" s="207">
        <v>111.57899999999999</v>
      </c>
      <c r="I308" s="207">
        <v>105.267</v>
      </c>
      <c r="J308" s="187">
        <v>94.600999999999999</v>
      </c>
      <c r="K308" s="187">
        <v>95.311999999999998</v>
      </c>
      <c r="L308" s="187">
        <v>65.706000000000003</v>
      </c>
      <c r="M308" s="187">
        <v>66.998999999999995</v>
      </c>
      <c r="N308" s="187">
        <v>107.69499999999999</v>
      </c>
      <c r="O308" s="187">
        <v>117.658</v>
      </c>
      <c r="P308" s="197"/>
    </row>
    <row r="309" spans="4:16" x14ac:dyDescent="0.25">
      <c r="D309" s="197" t="s">
        <v>1340</v>
      </c>
      <c r="E309" s="197" t="s">
        <v>1092</v>
      </c>
      <c r="F309" s="197"/>
      <c r="G309" s="197"/>
      <c r="H309" s="207">
        <v>111.16</v>
      </c>
      <c r="I309" s="207">
        <v>105.38</v>
      </c>
      <c r="J309" s="187">
        <v>97.025999999999996</v>
      </c>
      <c r="K309" s="187">
        <v>94.951999999999998</v>
      </c>
      <c r="L309" s="187">
        <v>67.108999999999995</v>
      </c>
      <c r="M309" s="187">
        <v>67.058000000000007</v>
      </c>
      <c r="N309" s="187">
        <v>115.956</v>
      </c>
      <c r="O309" s="187">
        <v>117.232</v>
      </c>
      <c r="P309" s="197"/>
    </row>
    <row r="310" spans="4:16" x14ac:dyDescent="0.25">
      <c r="D310" s="197" t="s">
        <v>1341</v>
      </c>
      <c r="E310" s="197" t="s">
        <v>1093</v>
      </c>
      <c r="F310" s="197"/>
      <c r="G310" s="197"/>
      <c r="H310" s="207">
        <v>97.519000000000005</v>
      </c>
      <c r="I310" s="207">
        <v>105.35599999999999</v>
      </c>
      <c r="J310" s="187">
        <v>99.620999999999995</v>
      </c>
      <c r="K310" s="187">
        <v>94.617999999999995</v>
      </c>
      <c r="L310" s="187">
        <v>70.352000000000004</v>
      </c>
      <c r="M310" s="187">
        <v>66.948999999999998</v>
      </c>
      <c r="N310" s="187">
        <v>115.48399999999999</v>
      </c>
      <c r="O310" s="187">
        <v>116.577</v>
      </c>
      <c r="P310" s="197"/>
    </row>
    <row r="311" spans="4:16" x14ac:dyDescent="0.25">
      <c r="D311" s="197" t="s">
        <v>1342</v>
      </c>
      <c r="E311" s="197" t="s">
        <v>1094</v>
      </c>
      <c r="F311" s="197"/>
      <c r="G311" s="197"/>
      <c r="H311" s="207">
        <v>97.048000000000002</v>
      </c>
      <c r="I311" s="207">
        <v>105.045</v>
      </c>
      <c r="J311" s="187">
        <v>87.164000000000001</v>
      </c>
      <c r="K311" s="187">
        <v>94.108000000000004</v>
      </c>
      <c r="L311" s="187">
        <v>73.840999999999994</v>
      </c>
      <c r="M311" s="187">
        <v>67.070999999999998</v>
      </c>
      <c r="N311" s="187">
        <v>116.114</v>
      </c>
      <c r="O311" s="187">
        <v>115.79900000000001</v>
      </c>
      <c r="P311" s="197"/>
    </row>
    <row r="312" spans="4:16" x14ac:dyDescent="0.25">
      <c r="D312" s="197" t="s">
        <v>1343</v>
      </c>
      <c r="E312" s="197" t="s">
        <v>1095</v>
      </c>
      <c r="F312" s="197"/>
      <c r="G312" s="197"/>
      <c r="H312" s="207">
        <v>100.3</v>
      </c>
      <c r="I312" s="207">
        <v>104.45099999999999</v>
      </c>
      <c r="J312" s="187">
        <v>86.941999999999993</v>
      </c>
      <c r="K312" s="187">
        <v>93.462000000000003</v>
      </c>
      <c r="L312" s="187">
        <v>61.72</v>
      </c>
      <c r="M312" s="187">
        <v>66.971999999999994</v>
      </c>
      <c r="N312" s="187">
        <v>115.565</v>
      </c>
      <c r="O312" s="187">
        <v>114.694</v>
      </c>
      <c r="P312" s="197"/>
    </row>
    <row r="313" spans="4:16" x14ac:dyDescent="0.25">
      <c r="D313" s="197" t="s">
        <v>659</v>
      </c>
      <c r="E313" s="197" t="s">
        <v>1096</v>
      </c>
      <c r="F313" s="197"/>
      <c r="G313" s="197"/>
      <c r="H313" s="207">
        <v>101.30500000000001</v>
      </c>
      <c r="I313" s="207">
        <v>103.91</v>
      </c>
      <c r="J313" s="187">
        <v>92.269000000000005</v>
      </c>
      <c r="K313" s="187">
        <v>93.063000000000002</v>
      </c>
      <c r="L313" s="187">
        <v>62.951000000000001</v>
      </c>
      <c r="M313" s="187">
        <v>66.936000000000007</v>
      </c>
      <c r="N313" s="187">
        <v>115.732</v>
      </c>
      <c r="O313" s="187">
        <v>113.614</v>
      </c>
      <c r="P313" s="197"/>
    </row>
    <row r="314" spans="4:16" x14ac:dyDescent="0.25">
      <c r="D314" s="197" t="s">
        <v>671</v>
      </c>
      <c r="E314" s="197" t="s">
        <v>1097</v>
      </c>
      <c r="F314" s="197"/>
      <c r="G314" s="197"/>
      <c r="H314" s="207">
        <v>103.276</v>
      </c>
      <c r="I314" s="207">
        <v>103.169</v>
      </c>
      <c r="J314" s="187">
        <v>91.269000000000005</v>
      </c>
      <c r="K314" s="187">
        <v>92.697999999999993</v>
      </c>
      <c r="L314" s="187">
        <v>67.731999999999999</v>
      </c>
      <c r="M314" s="187">
        <v>67.058000000000007</v>
      </c>
      <c r="N314" s="187">
        <v>104.892</v>
      </c>
      <c r="O314" s="187">
        <v>113.062</v>
      </c>
      <c r="P314" s="197"/>
    </row>
    <row r="315" spans="4:16" x14ac:dyDescent="0.25">
      <c r="D315" s="197" t="s">
        <v>683</v>
      </c>
      <c r="E315" s="197" t="s">
        <v>1098</v>
      </c>
      <c r="F315" s="197"/>
      <c r="G315" s="197"/>
      <c r="H315" s="207">
        <v>105.992</v>
      </c>
      <c r="I315" s="207">
        <v>102.371</v>
      </c>
      <c r="J315" s="187">
        <v>94.572000000000003</v>
      </c>
      <c r="K315" s="187">
        <v>92.694000000000003</v>
      </c>
      <c r="L315" s="187">
        <v>67.591999999999999</v>
      </c>
      <c r="M315" s="187">
        <v>67.328000000000003</v>
      </c>
      <c r="N315" s="187">
        <v>106.67400000000001</v>
      </c>
      <c r="O315" s="187">
        <v>112.916</v>
      </c>
      <c r="P315" s="197"/>
    </row>
    <row r="316" spans="4:16" x14ac:dyDescent="0.25">
      <c r="D316" s="197" t="s">
        <v>695</v>
      </c>
      <c r="E316" s="197" t="s">
        <v>1099</v>
      </c>
      <c r="F316" s="197"/>
      <c r="G316" s="197"/>
      <c r="H316" s="207">
        <v>107.688</v>
      </c>
      <c r="I316" s="207">
        <v>101.875</v>
      </c>
      <c r="J316" s="187">
        <v>96.52</v>
      </c>
      <c r="K316" s="187">
        <v>92.622</v>
      </c>
      <c r="L316" s="187">
        <v>69.763000000000005</v>
      </c>
      <c r="M316" s="187">
        <v>67.706999999999994</v>
      </c>
      <c r="N316" s="187">
        <v>116.047</v>
      </c>
      <c r="O316" s="187">
        <v>112.929</v>
      </c>
      <c r="P316" s="197"/>
    </row>
    <row r="317" spans="4:16" x14ac:dyDescent="0.25">
      <c r="D317" s="197" t="s">
        <v>707</v>
      </c>
      <c r="E317" s="197" t="s">
        <v>1100</v>
      </c>
      <c r="F317" s="197"/>
      <c r="G317" s="197"/>
      <c r="H317" s="207">
        <v>93.525999999999996</v>
      </c>
      <c r="I317" s="207">
        <v>101.30500000000001</v>
      </c>
      <c r="J317" s="187">
        <v>98.367000000000004</v>
      </c>
      <c r="K317" s="187">
        <v>92.442999999999998</v>
      </c>
      <c r="L317" s="187">
        <v>72.62</v>
      </c>
      <c r="M317" s="187">
        <v>68.031000000000006</v>
      </c>
      <c r="N317" s="187">
        <v>115.068</v>
      </c>
      <c r="O317" s="187">
        <v>112.87</v>
      </c>
      <c r="P317" s="197"/>
    </row>
    <row r="318" spans="4:16" x14ac:dyDescent="0.25">
      <c r="D318" s="197" t="s">
        <v>719</v>
      </c>
      <c r="E318" s="197" t="s">
        <v>1101</v>
      </c>
      <c r="F318" s="197"/>
      <c r="G318" s="197"/>
      <c r="H318" s="207">
        <v>95.843999999999994</v>
      </c>
      <c r="I318" s="207">
        <v>101.133</v>
      </c>
      <c r="J318" s="187">
        <v>83.882999999999996</v>
      </c>
      <c r="K318" s="187">
        <v>91.974000000000004</v>
      </c>
      <c r="L318" s="187">
        <v>74.325000000000003</v>
      </c>
      <c r="M318" s="187">
        <v>68.099999999999994</v>
      </c>
      <c r="N318" s="187">
        <v>116.357</v>
      </c>
      <c r="O318" s="187">
        <v>112.905</v>
      </c>
      <c r="P318" s="197"/>
    </row>
    <row r="319" spans="4:16" x14ac:dyDescent="0.25">
      <c r="D319" s="197" t="s">
        <v>731</v>
      </c>
      <c r="E319" s="197" t="s">
        <v>1102</v>
      </c>
      <c r="F319" s="197"/>
      <c r="G319" s="197"/>
      <c r="H319" s="207">
        <v>101.568</v>
      </c>
      <c r="I319" s="207">
        <v>101.31399999999999</v>
      </c>
      <c r="J319" s="187">
        <v>85.143000000000001</v>
      </c>
      <c r="K319" s="187">
        <v>91.716999999999999</v>
      </c>
      <c r="L319" s="187">
        <v>61.79</v>
      </c>
      <c r="M319" s="187">
        <v>68.11</v>
      </c>
      <c r="N319" s="187">
        <v>117.84099999999999</v>
      </c>
      <c r="O319" s="187">
        <v>113.23</v>
      </c>
      <c r="P319" s="197"/>
    </row>
    <row r="320" spans="4:16" x14ac:dyDescent="0.25">
      <c r="D320" s="197" t="s">
        <v>743</v>
      </c>
      <c r="E320" s="197" t="s">
        <v>1103</v>
      </c>
      <c r="F320" s="197"/>
      <c r="G320" s="197"/>
      <c r="H320" s="207">
        <v>101.32899999999999</v>
      </c>
      <c r="I320" s="207">
        <v>101.31699999999999</v>
      </c>
      <c r="J320" s="187">
        <v>90.998999999999995</v>
      </c>
      <c r="K320" s="187">
        <v>91.536000000000001</v>
      </c>
      <c r="L320" s="187">
        <v>63.581000000000003</v>
      </c>
      <c r="M320" s="187">
        <v>68.2</v>
      </c>
      <c r="N320" s="187">
        <v>119.33799999999999</v>
      </c>
      <c r="O320" s="187">
        <v>113.745</v>
      </c>
      <c r="P320" s="197"/>
    </row>
    <row r="321" spans="4:16" x14ac:dyDescent="0.25">
      <c r="D321" s="197" t="s">
        <v>755</v>
      </c>
      <c r="E321" s="197" t="s">
        <v>1104</v>
      </c>
      <c r="F321" s="197"/>
      <c r="G321" s="197"/>
      <c r="H321" s="207">
        <v>100.40900000000001</v>
      </c>
      <c r="I321" s="207">
        <v>100.908</v>
      </c>
      <c r="J321" s="187">
        <v>89.024000000000001</v>
      </c>
      <c r="K321" s="187">
        <v>91.215000000000003</v>
      </c>
      <c r="L321" s="187">
        <v>66.462999999999994</v>
      </c>
      <c r="M321" s="187">
        <v>68.019000000000005</v>
      </c>
      <c r="N321" s="187">
        <v>104.066</v>
      </c>
      <c r="O321" s="187">
        <v>113.627</v>
      </c>
      <c r="P321" s="197"/>
    </row>
    <row r="322" spans="4:16" x14ac:dyDescent="0.25">
      <c r="D322" s="197" t="s">
        <v>767</v>
      </c>
      <c r="E322" s="197" t="s">
        <v>1105</v>
      </c>
      <c r="F322" s="197"/>
      <c r="G322" s="197"/>
      <c r="H322" s="207">
        <v>103.524</v>
      </c>
      <c r="I322" s="207">
        <v>100.55500000000001</v>
      </c>
      <c r="J322" s="187">
        <v>89.69</v>
      </c>
      <c r="K322" s="187">
        <v>90.518000000000001</v>
      </c>
      <c r="L322" s="187">
        <v>65.039000000000001</v>
      </c>
      <c r="M322" s="187">
        <v>67.653999999999996</v>
      </c>
      <c r="N322" s="187">
        <v>106.72199999999999</v>
      </c>
      <c r="O322" s="187">
        <v>113.634</v>
      </c>
      <c r="P322" s="197"/>
    </row>
    <row r="323" spans="4:16" x14ac:dyDescent="0.25">
      <c r="D323" s="197" t="s">
        <v>779</v>
      </c>
      <c r="E323" s="197" t="s">
        <v>1106</v>
      </c>
      <c r="F323" s="197"/>
      <c r="G323" s="197"/>
      <c r="H323" s="207">
        <v>104.535</v>
      </c>
      <c r="I323" s="207">
        <v>100.105</v>
      </c>
      <c r="J323" s="187">
        <v>90.983000000000004</v>
      </c>
      <c r="K323" s="187">
        <v>89.727000000000004</v>
      </c>
      <c r="L323" s="187">
        <v>66.322999999999993</v>
      </c>
      <c r="M323" s="187">
        <v>67.162999999999997</v>
      </c>
      <c r="N323" s="187">
        <v>112.389</v>
      </c>
      <c r="O323" s="187">
        <v>113.111</v>
      </c>
      <c r="P323" s="197"/>
    </row>
    <row r="324" spans="4:16" x14ac:dyDescent="0.25">
      <c r="D324" s="197" t="s">
        <v>791</v>
      </c>
      <c r="E324" s="197" t="s">
        <v>1107</v>
      </c>
      <c r="F324" s="197"/>
      <c r="G324" s="197"/>
      <c r="H324" s="207">
        <v>93.076999999999998</v>
      </c>
      <c r="I324" s="207">
        <v>100.04</v>
      </c>
      <c r="J324" s="187">
        <v>93.11</v>
      </c>
      <c r="K324" s="187">
        <v>88.975999999999999</v>
      </c>
      <c r="L324" s="187">
        <v>70.468000000000004</v>
      </c>
      <c r="M324" s="187">
        <v>66.855000000000004</v>
      </c>
      <c r="N324" s="187">
        <v>114.28100000000001</v>
      </c>
      <c r="O324" s="187">
        <v>112.999</v>
      </c>
      <c r="P324" s="197"/>
    </row>
    <row r="325" spans="4:16" x14ac:dyDescent="0.25">
      <c r="D325" s="197" t="s">
        <v>1344</v>
      </c>
      <c r="E325" s="197" t="s">
        <v>1108</v>
      </c>
      <c r="F325" s="197"/>
      <c r="G325" s="197"/>
      <c r="H325" s="207">
        <v>95.980999999999995</v>
      </c>
      <c r="I325" s="207">
        <v>100.06</v>
      </c>
      <c r="J325" s="187">
        <v>80.637</v>
      </c>
      <c r="K325" s="187">
        <v>88.512</v>
      </c>
      <c r="L325" s="187">
        <v>72.706999999999994</v>
      </c>
      <c r="M325" s="187">
        <v>66.623999999999995</v>
      </c>
      <c r="N325" s="187">
        <v>116.33799999999999</v>
      </c>
      <c r="O325" s="187">
        <v>112.996</v>
      </c>
      <c r="P325" s="197"/>
    </row>
    <row r="326" spans="4:16" x14ac:dyDescent="0.25">
      <c r="D326" s="197" t="s">
        <v>1345</v>
      </c>
      <c r="E326" s="197" t="s">
        <v>1109</v>
      </c>
      <c r="F326" s="197"/>
      <c r="G326" s="197"/>
      <c r="H326" s="207">
        <v>101.84099999999999</v>
      </c>
      <c r="I326" s="207">
        <v>100.099</v>
      </c>
      <c r="J326" s="187">
        <v>84.021000000000001</v>
      </c>
      <c r="K326" s="187">
        <v>88.352000000000004</v>
      </c>
      <c r="L326" s="187">
        <v>61.494</v>
      </c>
      <c r="M326" s="187">
        <v>66.581999999999994</v>
      </c>
      <c r="N326" s="187">
        <v>118.437</v>
      </c>
      <c r="O326" s="187">
        <v>113.081</v>
      </c>
      <c r="P326" s="197"/>
    </row>
    <row r="327" spans="4:16" x14ac:dyDescent="0.25">
      <c r="D327" s="197" t="s">
        <v>1346</v>
      </c>
      <c r="E327" s="197" t="s">
        <v>1110</v>
      </c>
      <c r="F327" s="197"/>
      <c r="G327" s="197"/>
      <c r="H327" s="207">
        <v>101.217</v>
      </c>
      <c r="I327" s="207">
        <v>100.083</v>
      </c>
      <c r="J327" s="187">
        <v>90.87</v>
      </c>
      <c r="K327" s="187">
        <v>88.332999999999998</v>
      </c>
      <c r="L327" s="187">
        <v>63.113999999999997</v>
      </c>
      <c r="M327" s="187">
        <v>66.515000000000001</v>
      </c>
      <c r="N327" s="187">
        <v>120.038</v>
      </c>
      <c r="O327" s="187">
        <v>113.181</v>
      </c>
      <c r="P327" s="197"/>
    </row>
    <row r="328" spans="4:16" x14ac:dyDescent="0.25">
      <c r="D328" s="197" t="s">
        <v>1347</v>
      </c>
      <c r="E328" s="197" t="s">
        <v>1111</v>
      </c>
      <c r="F328" s="197"/>
      <c r="G328" s="197"/>
      <c r="H328" s="207">
        <v>102.498</v>
      </c>
      <c r="I328" s="207">
        <v>100.381</v>
      </c>
      <c r="J328" s="187">
        <v>90.600999999999999</v>
      </c>
      <c r="K328" s="187">
        <v>88.558000000000007</v>
      </c>
      <c r="L328" s="187">
        <v>68.632000000000005</v>
      </c>
      <c r="M328" s="187">
        <v>66.825000000000003</v>
      </c>
      <c r="N328" s="187">
        <v>103.92100000000001</v>
      </c>
      <c r="O328" s="187">
        <v>113.16</v>
      </c>
      <c r="P328" s="197"/>
    </row>
    <row r="329" spans="4:16" x14ac:dyDescent="0.25">
      <c r="D329" s="197" t="s">
        <v>1348</v>
      </c>
      <c r="E329" s="197" t="s">
        <v>1112</v>
      </c>
      <c r="F329" s="197"/>
      <c r="G329" s="197"/>
      <c r="H329" s="207">
        <v>105.565</v>
      </c>
      <c r="I329" s="207">
        <v>100.673</v>
      </c>
      <c r="J329" s="187">
        <v>91.619</v>
      </c>
      <c r="K329" s="187">
        <v>88.834000000000003</v>
      </c>
      <c r="L329" s="187">
        <v>66.840999999999994</v>
      </c>
      <c r="M329" s="187">
        <v>67.081999999999994</v>
      </c>
      <c r="N329" s="187">
        <v>105.995</v>
      </c>
      <c r="O329" s="187">
        <v>113.057</v>
      </c>
      <c r="P329" s="197"/>
    </row>
    <row r="330" spans="4:16" x14ac:dyDescent="0.25">
      <c r="D330" s="197" t="s">
        <v>1349</v>
      </c>
      <c r="E330" s="197" t="s">
        <v>1113</v>
      </c>
      <c r="F330" s="197"/>
      <c r="G330" s="197"/>
      <c r="H330" s="207">
        <v>108.505</v>
      </c>
      <c r="I330" s="207">
        <v>101.24</v>
      </c>
      <c r="J330" s="187">
        <v>95.671000000000006</v>
      </c>
      <c r="K330" s="187">
        <v>89.504000000000005</v>
      </c>
      <c r="L330" s="187">
        <v>68.637</v>
      </c>
      <c r="M330" s="187">
        <v>67.412999999999997</v>
      </c>
      <c r="N330" s="187">
        <v>114.179</v>
      </c>
      <c r="O330" s="187">
        <v>113.312</v>
      </c>
      <c r="P330" s="197"/>
    </row>
    <row r="331" spans="4:16" x14ac:dyDescent="0.25">
      <c r="D331" s="197" t="s">
        <v>1350</v>
      </c>
      <c r="E331" s="197" t="s">
        <v>1114</v>
      </c>
      <c r="F331" s="197"/>
      <c r="G331" s="197"/>
      <c r="H331" s="207">
        <v>94.905000000000001</v>
      </c>
      <c r="I331" s="207">
        <v>101.501</v>
      </c>
      <c r="J331" s="187">
        <v>98.997</v>
      </c>
      <c r="K331" s="187">
        <v>90.344999999999999</v>
      </c>
      <c r="L331" s="187">
        <v>70.864999999999995</v>
      </c>
      <c r="M331" s="187">
        <v>67.47</v>
      </c>
      <c r="N331" s="187">
        <v>114.328</v>
      </c>
      <c r="O331" s="187">
        <v>113.319</v>
      </c>
      <c r="P331" s="197"/>
    </row>
    <row r="332" spans="4:16" x14ac:dyDescent="0.25">
      <c r="D332" s="197" t="s">
        <v>1351</v>
      </c>
      <c r="E332" s="197" t="s">
        <v>1115</v>
      </c>
      <c r="F332" s="197"/>
      <c r="G332" s="197"/>
      <c r="H332" s="207">
        <v>96.35</v>
      </c>
      <c r="I332" s="207">
        <v>101.554</v>
      </c>
      <c r="J332" s="187">
        <v>86.787999999999997</v>
      </c>
      <c r="K332" s="187">
        <v>91.222999999999999</v>
      </c>
      <c r="L332" s="187">
        <v>75.328999999999994</v>
      </c>
      <c r="M332" s="187">
        <v>67.843999999999994</v>
      </c>
      <c r="N332" s="187">
        <v>115.398</v>
      </c>
      <c r="O332" s="187">
        <v>113.185</v>
      </c>
      <c r="P332" s="197"/>
    </row>
    <row r="333" spans="4:16" x14ac:dyDescent="0.25">
      <c r="D333" s="197" t="s">
        <v>1352</v>
      </c>
      <c r="E333" s="197" t="s">
        <v>1116</v>
      </c>
      <c r="F333" s="197"/>
      <c r="G333" s="197"/>
      <c r="H333" s="207">
        <v>101.89700000000001</v>
      </c>
      <c r="I333" s="207">
        <v>101.562</v>
      </c>
      <c r="J333" s="187">
        <v>86.736000000000004</v>
      </c>
      <c r="K333" s="187">
        <v>91.611000000000004</v>
      </c>
      <c r="L333" s="187">
        <v>65.578999999999994</v>
      </c>
      <c r="M333" s="187">
        <v>68.427999999999997</v>
      </c>
      <c r="N333" s="187">
        <v>117.264</v>
      </c>
      <c r="O333" s="187">
        <v>113.017</v>
      </c>
      <c r="P333" s="197"/>
    </row>
    <row r="334" spans="4:16" x14ac:dyDescent="0.25">
      <c r="D334" s="197" t="s">
        <v>1353</v>
      </c>
      <c r="E334" s="197" t="s">
        <v>1117</v>
      </c>
      <c r="F334" s="197"/>
      <c r="G334" s="197"/>
      <c r="H334" s="207">
        <v>102.926</v>
      </c>
      <c r="I334" s="207">
        <v>101.806</v>
      </c>
      <c r="J334" s="187">
        <v>92.352000000000004</v>
      </c>
      <c r="K334" s="187">
        <v>91.822999999999993</v>
      </c>
      <c r="L334" s="187">
        <v>65.924999999999997</v>
      </c>
      <c r="M334" s="187">
        <v>68.828999999999994</v>
      </c>
      <c r="N334" s="187">
        <v>119.916</v>
      </c>
      <c r="O334" s="187">
        <v>113</v>
      </c>
      <c r="P334" s="197"/>
    </row>
    <row r="335" spans="4:16" x14ac:dyDescent="0.25">
      <c r="D335" s="197" t="s">
        <v>1354</v>
      </c>
      <c r="E335" s="197" t="s">
        <v>1118</v>
      </c>
      <c r="F335" s="197"/>
      <c r="G335" s="197"/>
      <c r="H335" s="207">
        <v>103.371</v>
      </c>
      <c r="I335" s="207">
        <v>101.931</v>
      </c>
      <c r="J335" s="187">
        <v>94.54</v>
      </c>
      <c r="K335" s="187">
        <v>92.385999999999996</v>
      </c>
      <c r="L335" s="187">
        <v>69.278000000000006</v>
      </c>
      <c r="M335" s="187">
        <v>68.921999999999997</v>
      </c>
      <c r="N335" s="187">
        <v>105.479</v>
      </c>
      <c r="O335" s="187">
        <v>113.22199999999999</v>
      </c>
      <c r="P335" s="197"/>
    </row>
    <row r="336" spans="4:16" x14ac:dyDescent="0.25">
      <c r="D336" s="197" t="s">
        <v>1355</v>
      </c>
      <c r="E336" s="197" t="s">
        <v>1119</v>
      </c>
      <c r="F336" s="197"/>
      <c r="G336" s="197"/>
      <c r="H336" s="207">
        <v>91.495000000000005</v>
      </c>
      <c r="I336" s="207">
        <v>99.921000000000006</v>
      </c>
      <c r="J336" s="187">
        <v>95.596999999999994</v>
      </c>
      <c r="K336" s="187">
        <v>92.953999999999994</v>
      </c>
      <c r="L336" s="187">
        <v>70.734999999999999</v>
      </c>
      <c r="M336" s="187">
        <v>69.477999999999994</v>
      </c>
      <c r="N336" s="187">
        <v>107.221</v>
      </c>
      <c r="O336" s="187">
        <v>113.39700000000001</v>
      </c>
      <c r="P336" s="197"/>
    </row>
    <row r="337" spans="4:16" x14ac:dyDescent="0.25">
      <c r="D337" s="197" t="s">
        <v>1356</v>
      </c>
      <c r="E337" s="197" t="s">
        <v>1120</v>
      </c>
      <c r="F337" s="197"/>
      <c r="G337" s="197"/>
      <c r="H337" s="207">
        <v>94.635999999999996</v>
      </c>
      <c r="I337" s="207">
        <v>97.94</v>
      </c>
      <c r="J337" s="187">
        <v>84.695999999999998</v>
      </c>
      <c r="K337" s="187">
        <v>91.385999999999996</v>
      </c>
      <c r="L337" s="187">
        <v>71.834999999999994</v>
      </c>
      <c r="M337" s="187">
        <v>69.935000000000002</v>
      </c>
      <c r="N337" s="187">
        <v>112.432</v>
      </c>
      <c r="O337" s="187">
        <v>113.148</v>
      </c>
      <c r="P337" s="197"/>
    </row>
    <row r="338" spans="4:16" x14ac:dyDescent="0.25">
      <c r="D338" s="197" t="s">
        <v>1357</v>
      </c>
      <c r="E338" s="197" t="s">
        <v>1121</v>
      </c>
      <c r="F338" s="197"/>
      <c r="G338" s="197"/>
      <c r="H338" s="207">
        <v>92.171999999999997</v>
      </c>
      <c r="I338" s="207">
        <v>97.549000000000007</v>
      </c>
      <c r="J338" s="187">
        <v>86.96</v>
      </c>
      <c r="K338" s="187">
        <v>89.667000000000002</v>
      </c>
      <c r="L338" s="187">
        <v>60.716999999999999</v>
      </c>
      <c r="M338" s="187">
        <v>68.484999999999999</v>
      </c>
      <c r="N338" s="187">
        <v>113.608</v>
      </c>
      <c r="O338" s="187">
        <v>113.045</v>
      </c>
      <c r="P338" s="197"/>
    </row>
    <row r="339" spans="4:16" x14ac:dyDescent="0.25">
      <c r="D339" s="197" t="s">
        <v>1358</v>
      </c>
      <c r="E339" s="197" t="s">
        <v>1122</v>
      </c>
      <c r="F339" s="197"/>
      <c r="G339" s="197"/>
      <c r="H339" s="207">
        <v>96.296000000000006</v>
      </c>
      <c r="I339" s="207">
        <v>97.540999999999997</v>
      </c>
      <c r="J339" s="187">
        <v>84.403999999999996</v>
      </c>
      <c r="K339" s="187">
        <v>89.325999999999993</v>
      </c>
      <c r="L339" s="187">
        <v>65.123000000000005</v>
      </c>
      <c r="M339" s="187">
        <v>67.027000000000001</v>
      </c>
      <c r="N339" s="187">
        <v>116.10299999999999</v>
      </c>
      <c r="O339" s="187">
        <v>113.146</v>
      </c>
      <c r="P339" s="197"/>
    </row>
    <row r="340" spans="4:16" x14ac:dyDescent="0.25">
      <c r="D340" s="197" t="s">
        <v>1359</v>
      </c>
      <c r="E340" s="197" t="s">
        <v>1123</v>
      </c>
      <c r="F340" s="197"/>
      <c r="G340" s="197"/>
      <c r="H340" s="207">
        <v>101.667</v>
      </c>
      <c r="I340" s="207">
        <v>97.509</v>
      </c>
      <c r="J340" s="187">
        <v>91.745000000000005</v>
      </c>
      <c r="K340" s="187">
        <v>90.042000000000002</v>
      </c>
      <c r="L340" s="187">
        <v>63.652999999999999</v>
      </c>
      <c r="M340" s="187">
        <v>66.751999999999995</v>
      </c>
      <c r="N340" s="187">
        <v>107.324</v>
      </c>
      <c r="O340" s="187">
        <v>111.726</v>
      </c>
      <c r="P340" s="197"/>
    </row>
    <row r="341" spans="4:16" x14ac:dyDescent="0.25">
      <c r="D341" s="197" t="s">
        <v>1360</v>
      </c>
      <c r="E341" s="197" t="s">
        <v>1124</v>
      </c>
      <c r="F341" s="197"/>
      <c r="G341" s="197"/>
      <c r="H341" s="207">
        <v>99.236000000000004</v>
      </c>
      <c r="I341" s="207">
        <v>96.980999999999995</v>
      </c>
      <c r="J341" s="187">
        <v>95.528000000000006</v>
      </c>
      <c r="K341" s="187">
        <v>90.495000000000005</v>
      </c>
      <c r="L341" s="187">
        <v>66.656999999999996</v>
      </c>
      <c r="M341" s="187">
        <v>66.855999999999995</v>
      </c>
      <c r="N341" s="187">
        <v>105.399</v>
      </c>
      <c r="O341" s="187">
        <v>109.652</v>
      </c>
      <c r="P341" s="197"/>
    </row>
    <row r="342" spans="4:16" x14ac:dyDescent="0.25">
      <c r="D342" s="197" t="s">
        <v>1361</v>
      </c>
      <c r="E342" s="197" t="s">
        <v>1125</v>
      </c>
      <c r="F342" s="197"/>
      <c r="G342" s="197"/>
      <c r="H342" s="207">
        <v>99.484999999999999</v>
      </c>
      <c r="I342" s="207">
        <v>96.426000000000002</v>
      </c>
      <c r="J342" s="187">
        <v>94.947000000000003</v>
      </c>
      <c r="K342" s="187">
        <v>90.552999999999997</v>
      </c>
      <c r="L342" s="187">
        <v>69.817999999999998</v>
      </c>
      <c r="M342" s="187">
        <v>66.933999999999997</v>
      </c>
      <c r="N342" s="187">
        <v>103.547</v>
      </c>
      <c r="O342" s="187">
        <v>109.376</v>
      </c>
      <c r="P342" s="197"/>
    </row>
    <row r="343" spans="4:16" x14ac:dyDescent="0.25">
      <c r="D343" s="197" t="s">
        <v>660</v>
      </c>
      <c r="E343" s="197" t="s">
        <v>1126</v>
      </c>
      <c r="F343" s="197"/>
      <c r="G343" s="197"/>
      <c r="H343" s="207">
        <v>104.371</v>
      </c>
      <c r="I343" s="207">
        <v>98.266000000000005</v>
      </c>
      <c r="J343" s="187">
        <v>94.933999999999997</v>
      </c>
      <c r="K343" s="187">
        <v>90.459000000000003</v>
      </c>
      <c r="L343" s="187">
        <v>71.552999999999997</v>
      </c>
      <c r="M343" s="187">
        <v>67.05</v>
      </c>
      <c r="N343" s="187">
        <v>110.116</v>
      </c>
      <c r="O343" s="187">
        <v>109.789</v>
      </c>
      <c r="P343" s="197"/>
    </row>
    <row r="344" spans="4:16" x14ac:dyDescent="0.25">
      <c r="D344" s="197" t="s">
        <v>672</v>
      </c>
      <c r="E344" s="197" t="s">
        <v>1127</v>
      </c>
      <c r="F344" s="197"/>
      <c r="G344" s="197"/>
      <c r="H344" s="207">
        <v>104.667</v>
      </c>
      <c r="I344" s="207">
        <v>99.698999999999998</v>
      </c>
      <c r="J344" s="187">
        <v>98.004000000000005</v>
      </c>
      <c r="K344" s="187">
        <v>92.36</v>
      </c>
      <c r="L344" s="187">
        <v>71.484999999999999</v>
      </c>
      <c r="M344" s="187">
        <v>67</v>
      </c>
      <c r="N344" s="187">
        <v>116.25</v>
      </c>
      <c r="O344" s="187">
        <v>110.33499999999999</v>
      </c>
      <c r="P344" s="197"/>
    </row>
    <row r="345" spans="4:16" x14ac:dyDescent="0.25">
      <c r="D345" s="197" t="s">
        <v>684</v>
      </c>
      <c r="E345" s="197" t="s">
        <v>1128</v>
      </c>
      <c r="F345" s="197"/>
      <c r="G345" s="197"/>
      <c r="H345" s="207">
        <v>91.271000000000001</v>
      </c>
      <c r="I345" s="207">
        <v>99.57</v>
      </c>
      <c r="J345" s="187">
        <v>100.01</v>
      </c>
      <c r="K345" s="187">
        <v>94.224000000000004</v>
      </c>
      <c r="L345" s="187">
        <v>73.043999999999997</v>
      </c>
      <c r="M345" s="187">
        <v>68.760999999999996</v>
      </c>
      <c r="N345" s="187">
        <v>115.518</v>
      </c>
      <c r="O345" s="187">
        <v>110.608</v>
      </c>
      <c r="P345" s="197"/>
    </row>
    <row r="346" spans="4:16" x14ac:dyDescent="0.25">
      <c r="D346" s="197" t="s">
        <v>696</v>
      </c>
      <c r="E346" s="197" t="s">
        <v>1129</v>
      </c>
      <c r="F346" s="197"/>
      <c r="G346" s="197"/>
      <c r="H346" s="207">
        <v>93.730999999999995</v>
      </c>
      <c r="I346" s="207">
        <v>99.203999999999994</v>
      </c>
      <c r="J346" s="187">
        <v>85.703000000000003</v>
      </c>
      <c r="K346" s="187">
        <v>94.41</v>
      </c>
      <c r="L346" s="187">
        <v>75.213999999999999</v>
      </c>
      <c r="M346" s="187">
        <v>70.203000000000003</v>
      </c>
      <c r="N346" s="187">
        <v>117.02</v>
      </c>
      <c r="O346" s="187">
        <v>110.739</v>
      </c>
      <c r="P346" s="197"/>
    </row>
    <row r="347" spans="4:16" x14ac:dyDescent="0.25">
      <c r="D347" s="197" t="s">
        <v>708</v>
      </c>
      <c r="E347" s="197" t="s">
        <v>1130</v>
      </c>
      <c r="F347" s="197"/>
      <c r="G347" s="197"/>
      <c r="H347" s="207">
        <v>100.128</v>
      </c>
      <c r="I347" s="207">
        <v>98.983999999999995</v>
      </c>
      <c r="J347" s="187">
        <v>86.733000000000004</v>
      </c>
      <c r="K347" s="187">
        <v>93.694000000000003</v>
      </c>
      <c r="L347" s="187">
        <v>63.859000000000002</v>
      </c>
      <c r="M347" s="187">
        <v>70.231999999999999</v>
      </c>
      <c r="N347" s="187">
        <v>117.884</v>
      </c>
      <c r="O347" s="187">
        <v>112.247</v>
      </c>
      <c r="P347" s="197"/>
    </row>
    <row r="348" spans="4:16" x14ac:dyDescent="0.25">
      <c r="D348" s="197" t="s">
        <v>720</v>
      </c>
      <c r="E348" s="197" t="s">
        <v>1131</v>
      </c>
      <c r="F348" s="197"/>
      <c r="G348" s="197"/>
      <c r="H348" s="207">
        <v>100.01300000000001</v>
      </c>
      <c r="I348" s="207">
        <v>99.094999999999999</v>
      </c>
      <c r="J348" s="187">
        <v>91.668000000000006</v>
      </c>
      <c r="K348" s="187">
        <v>93.141999999999996</v>
      </c>
      <c r="L348" s="187">
        <v>64.59</v>
      </c>
      <c r="M348" s="187">
        <v>69.936999999999998</v>
      </c>
      <c r="N348" s="187">
        <v>118.917</v>
      </c>
      <c r="O348" s="187">
        <v>114.178</v>
      </c>
      <c r="P348" s="197"/>
    </row>
    <row r="349" spans="4:16" x14ac:dyDescent="0.25">
      <c r="D349" s="197" t="s">
        <v>732</v>
      </c>
      <c r="E349" s="197" t="s">
        <v>1132</v>
      </c>
      <c r="F349" s="197"/>
      <c r="G349" s="197"/>
      <c r="H349" s="207">
        <v>102.041</v>
      </c>
      <c r="I349" s="207">
        <v>99.46</v>
      </c>
      <c r="J349" s="187">
        <v>91.634</v>
      </c>
      <c r="K349" s="187">
        <v>92.668999999999997</v>
      </c>
      <c r="L349" s="187">
        <v>68.242999999999995</v>
      </c>
      <c r="M349" s="187">
        <v>69.712000000000003</v>
      </c>
      <c r="N349" s="187">
        <v>103.336</v>
      </c>
      <c r="O349" s="187">
        <v>114.148</v>
      </c>
      <c r="P349" s="197"/>
    </row>
    <row r="350" spans="4:16" x14ac:dyDescent="0.25">
      <c r="D350" s="197" t="s">
        <v>744</v>
      </c>
      <c r="E350" s="197" t="s">
        <v>1133</v>
      </c>
      <c r="F350" s="197"/>
      <c r="G350" s="197"/>
      <c r="H350" s="207">
        <v>108.646</v>
      </c>
      <c r="I350" s="207">
        <v>100.071</v>
      </c>
      <c r="J350" s="187">
        <v>93.73</v>
      </c>
      <c r="K350" s="187">
        <v>92.497</v>
      </c>
      <c r="L350" s="187">
        <v>68.617999999999995</v>
      </c>
      <c r="M350" s="187">
        <v>69.293000000000006</v>
      </c>
      <c r="N350" s="187">
        <v>105.43600000000001</v>
      </c>
      <c r="O350" s="187">
        <v>113.48</v>
      </c>
      <c r="P350" s="197"/>
    </row>
    <row r="351" spans="4:16" x14ac:dyDescent="0.25">
      <c r="D351" s="197" t="s">
        <v>756</v>
      </c>
      <c r="E351" s="197" t="s">
        <v>1134</v>
      </c>
      <c r="F351" s="197"/>
      <c r="G351" s="197"/>
      <c r="H351" s="207">
        <v>107.018</v>
      </c>
      <c r="I351" s="207">
        <v>100.40600000000001</v>
      </c>
      <c r="J351" s="187">
        <v>97.078999999999994</v>
      </c>
      <c r="K351" s="187">
        <v>92.364999999999995</v>
      </c>
      <c r="L351" s="187">
        <v>71.442999999999998</v>
      </c>
      <c r="M351" s="187">
        <v>69.287000000000006</v>
      </c>
      <c r="N351" s="187">
        <v>112.729</v>
      </c>
      <c r="O351" s="187">
        <v>112.977</v>
      </c>
      <c r="P351" s="197"/>
    </row>
    <row r="352" spans="4:16" x14ac:dyDescent="0.25">
      <c r="D352" s="197" t="s">
        <v>768</v>
      </c>
      <c r="E352" s="197" t="s">
        <v>1135</v>
      </c>
      <c r="F352" s="197"/>
      <c r="G352" s="197"/>
      <c r="H352" s="207">
        <v>93.838999999999999</v>
      </c>
      <c r="I352" s="207">
        <v>100.773</v>
      </c>
      <c r="J352" s="187">
        <v>98.632999999999996</v>
      </c>
      <c r="K352" s="187">
        <v>92.168000000000006</v>
      </c>
      <c r="L352" s="187">
        <v>73.622</v>
      </c>
      <c r="M352" s="187">
        <v>69.369</v>
      </c>
      <c r="N352" s="187">
        <v>113.345</v>
      </c>
      <c r="O352" s="187">
        <v>112.666</v>
      </c>
      <c r="P352" s="197"/>
    </row>
    <row r="353" spans="4:16" x14ac:dyDescent="0.25">
      <c r="D353" s="197" t="s">
        <v>780</v>
      </c>
      <c r="E353" s="197" t="s">
        <v>1136</v>
      </c>
      <c r="F353" s="197"/>
      <c r="G353" s="197"/>
      <c r="H353" s="207">
        <v>95.778000000000006</v>
      </c>
      <c r="I353" s="207">
        <v>101.066</v>
      </c>
      <c r="J353" s="187">
        <v>84.049000000000007</v>
      </c>
      <c r="K353" s="187">
        <v>91.932000000000002</v>
      </c>
      <c r="L353" s="187">
        <v>74.945999999999998</v>
      </c>
      <c r="M353" s="187">
        <v>69.331000000000003</v>
      </c>
      <c r="N353" s="187">
        <v>115.732</v>
      </c>
      <c r="O353" s="187">
        <v>112.482</v>
      </c>
      <c r="P353" s="197"/>
    </row>
    <row r="354" spans="4:16" x14ac:dyDescent="0.25">
      <c r="D354" s="197" t="s">
        <v>792</v>
      </c>
      <c r="E354" s="197" t="s">
        <v>1137</v>
      </c>
      <c r="F354" s="197"/>
      <c r="G354" s="197"/>
      <c r="H354" s="207">
        <v>102.209</v>
      </c>
      <c r="I354" s="207">
        <v>101.363</v>
      </c>
      <c r="J354" s="187">
        <v>88.198999999999998</v>
      </c>
      <c r="K354" s="187">
        <v>92.141000000000005</v>
      </c>
      <c r="L354" s="187">
        <v>63.677</v>
      </c>
      <c r="M354" s="187">
        <v>69.305000000000007</v>
      </c>
      <c r="N354" s="187">
        <v>118.613</v>
      </c>
      <c r="O354" s="187">
        <v>112.586</v>
      </c>
      <c r="P354" s="197"/>
    </row>
    <row r="355" spans="4:16" x14ac:dyDescent="0.25">
      <c r="D355" s="197" t="s">
        <v>1362</v>
      </c>
      <c r="E355" s="197" t="s">
        <v>1138</v>
      </c>
      <c r="F355" s="197"/>
      <c r="G355" s="197"/>
      <c r="H355" s="207">
        <v>103.09099999999999</v>
      </c>
      <c r="I355" s="207">
        <v>101.803</v>
      </c>
      <c r="J355" s="187">
        <v>93.748999999999995</v>
      </c>
      <c r="K355" s="187">
        <v>92.438999999999993</v>
      </c>
      <c r="L355" s="187">
        <v>65.063999999999993</v>
      </c>
      <c r="M355" s="187">
        <v>69.373000000000005</v>
      </c>
      <c r="N355" s="187">
        <v>118.602</v>
      </c>
      <c r="O355" s="187">
        <v>112.541</v>
      </c>
      <c r="P355" s="197"/>
    </row>
    <row r="356" spans="4:16" x14ac:dyDescent="0.25">
      <c r="D356" s="197" t="s">
        <v>1363</v>
      </c>
      <c r="E356" s="197" t="s">
        <v>1139</v>
      </c>
      <c r="F356" s="197"/>
      <c r="G356" s="197"/>
      <c r="H356" s="207">
        <v>103.98399999999999</v>
      </c>
      <c r="I356" s="207">
        <v>102.08</v>
      </c>
      <c r="J356" s="187">
        <v>91.171999999999997</v>
      </c>
      <c r="K356" s="187">
        <v>92.373000000000005</v>
      </c>
      <c r="L356" s="187">
        <v>70.040000000000006</v>
      </c>
      <c r="M356" s="187">
        <v>69.63</v>
      </c>
      <c r="N356" s="187">
        <v>103.956</v>
      </c>
      <c r="O356" s="187">
        <v>112.63</v>
      </c>
      <c r="P356" s="197"/>
    </row>
    <row r="357" spans="4:16" x14ac:dyDescent="0.25">
      <c r="D357" s="197" t="s">
        <v>1364</v>
      </c>
      <c r="E357" s="197" t="s">
        <v>1140</v>
      </c>
      <c r="F357" s="197"/>
      <c r="G357" s="197"/>
      <c r="H357" s="207">
        <v>106.928</v>
      </c>
      <c r="I357" s="207">
        <v>101.83499999999999</v>
      </c>
      <c r="J357" s="187">
        <v>93.474000000000004</v>
      </c>
      <c r="K357" s="187">
        <v>92.335999999999999</v>
      </c>
      <c r="L357" s="187">
        <v>70.906999999999996</v>
      </c>
      <c r="M357" s="187">
        <v>69.956999999999994</v>
      </c>
      <c r="N357" s="187">
        <v>105.91800000000001</v>
      </c>
      <c r="O357" s="187">
        <v>112.699</v>
      </c>
      <c r="P357" s="197"/>
    </row>
    <row r="358" spans="4:16" x14ac:dyDescent="0.25">
      <c r="D358" s="197" t="s">
        <v>1365</v>
      </c>
      <c r="E358" s="197" t="s">
        <v>1141</v>
      </c>
      <c r="F358" s="197"/>
      <c r="G358" s="197"/>
      <c r="H358" s="207">
        <v>110.99299999999999</v>
      </c>
      <c r="I358" s="207">
        <v>102.40300000000001</v>
      </c>
      <c r="J358" s="187">
        <v>97.811999999999998</v>
      </c>
      <c r="K358" s="187">
        <v>92.441000000000003</v>
      </c>
      <c r="L358" s="187">
        <v>71.540000000000006</v>
      </c>
      <c r="M358" s="187">
        <v>69.97</v>
      </c>
      <c r="N358" s="187">
        <v>114.556</v>
      </c>
      <c r="O358" s="187">
        <v>112.96</v>
      </c>
      <c r="P358" s="197"/>
    </row>
    <row r="359" spans="4:16" x14ac:dyDescent="0.25">
      <c r="D359" s="197" t="s">
        <v>1366</v>
      </c>
      <c r="E359" s="197" t="s">
        <v>1142</v>
      </c>
      <c r="F359" s="197"/>
      <c r="G359" s="197"/>
      <c r="H359" s="207">
        <v>100.483</v>
      </c>
      <c r="I359" s="207">
        <v>103.352</v>
      </c>
      <c r="J359" s="187">
        <v>102.35299999999999</v>
      </c>
      <c r="K359" s="187">
        <v>92.971999999999994</v>
      </c>
      <c r="L359" s="187">
        <v>77.094999999999999</v>
      </c>
      <c r="M359" s="187">
        <v>70.466999999999999</v>
      </c>
      <c r="N359" s="187">
        <v>114.238</v>
      </c>
      <c r="O359" s="187">
        <v>113.087</v>
      </c>
      <c r="P359" s="197"/>
    </row>
    <row r="360" spans="4:16" x14ac:dyDescent="0.25">
      <c r="D360" s="197" t="s">
        <v>1367</v>
      </c>
      <c r="E360" s="197" t="s">
        <v>1143</v>
      </c>
      <c r="F360" s="197"/>
      <c r="G360" s="197"/>
      <c r="H360" s="207">
        <v>99.504999999999995</v>
      </c>
      <c r="I360" s="207">
        <v>103.884</v>
      </c>
      <c r="J360" s="187">
        <v>89.825000000000003</v>
      </c>
      <c r="K360" s="187">
        <v>93.796999999999997</v>
      </c>
      <c r="L360" s="187">
        <v>83.67</v>
      </c>
      <c r="M360" s="187">
        <v>71.712999999999994</v>
      </c>
      <c r="N360" s="187">
        <v>118.08799999999999</v>
      </c>
      <c r="O360" s="187">
        <v>113.42400000000001</v>
      </c>
      <c r="P360" s="197"/>
    </row>
    <row r="361" spans="4:16" x14ac:dyDescent="0.25">
      <c r="D361" s="197" t="s">
        <v>1368</v>
      </c>
      <c r="E361" s="197" t="s">
        <v>1144</v>
      </c>
      <c r="F361" s="197"/>
      <c r="G361" s="197"/>
      <c r="H361" s="207">
        <v>103.47499999999999</v>
      </c>
      <c r="I361" s="207">
        <v>104.065</v>
      </c>
      <c r="J361" s="187">
        <v>91.730999999999995</v>
      </c>
      <c r="K361" s="187">
        <v>94.302000000000007</v>
      </c>
      <c r="L361" s="187">
        <v>75.977999999999994</v>
      </c>
      <c r="M361" s="187">
        <v>73.47</v>
      </c>
      <c r="N361" s="187">
        <v>121.73699999999999</v>
      </c>
      <c r="O361" s="187">
        <v>113.87</v>
      </c>
      <c r="P361" s="197"/>
    </row>
    <row r="362" spans="4:16" x14ac:dyDescent="0.25">
      <c r="D362" s="197" t="s">
        <v>1369</v>
      </c>
      <c r="E362" s="197" t="s">
        <v>1145</v>
      </c>
      <c r="F362" s="197"/>
      <c r="G362" s="197"/>
      <c r="H362" s="207">
        <v>104.825</v>
      </c>
      <c r="I362" s="207">
        <v>104.313</v>
      </c>
      <c r="J362" s="187">
        <v>95.635999999999996</v>
      </c>
      <c r="K362" s="187">
        <v>94.570999999999998</v>
      </c>
      <c r="L362" s="187">
        <v>74.947000000000003</v>
      </c>
      <c r="M362" s="187">
        <v>74.882000000000005</v>
      </c>
      <c r="N362" s="187">
        <v>123.55</v>
      </c>
      <c r="O362" s="187">
        <v>114.577</v>
      </c>
      <c r="P362" s="197"/>
    </row>
    <row r="363" spans="4:16" x14ac:dyDescent="0.25">
      <c r="D363" s="197" t="s">
        <v>1370</v>
      </c>
      <c r="E363" s="197" t="s">
        <v>1146</v>
      </c>
      <c r="F363" s="197"/>
      <c r="G363" s="197"/>
      <c r="H363" s="207">
        <v>105.23099999999999</v>
      </c>
      <c r="I363" s="207">
        <v>104.491</v>
      </c>
      <c r="J363" s="187">
        <v>95.581000000000003</v>
      </c>
      <c r="K363" s="187">
        <v>95.200999999999993</v>
      </c>
      <c r="L363" s="187">
        <v>74.697999999999993</v>
      </c>
      <c r="M363" s="187">
        <v>75.546999999999997</v>
      </c>
      <c r="N363" s="187">
        <v>113.389</v>
      </c>
      <c r="O363" s="187">
        <v>115.925</v>
      </c>
      <c r="P363" s="197"/>
    </row>
    <row r="364" spans="4:16" x14ac:dyDescent="0.25">
      <c r="D364" s="197" t="s">
        <v>1371</v>
      </c>
      <c r="E364" s="197" t="s">
        <v>1147</v>
      </c>
      <c r="F364" s="197"/>
      <c r="G364" s="197"/>
      <c r="H364" s="207">
        <v>103.797</v>
      </c>
      <c r="I364" s="207">
        <v>104.044</v>
      </c>
      <c r="J364" s="187">
        <v>98.546999999999997</v>
      </c>
      <c r="K364" s="187">
        <v>95.926000000000002</v>
      </c>
      <c r="L364" s="187">
        <v>76.817999999999998</v>
      </c>
      <c r="M364" s="187">
        <v>76.391999999999996</v>
      </c>
      <c r="N364" s="187">
        <v>112.20399999999999</v>
      </c>
      <c r="O364" s="187">
        <v>116.82299999999999</v>
      </c>
      <c r="P364" s="197"/>
    </row>
    <row r="365" spans="4:16" x14ac:dyDescent="0.25">
      <c r="D365" s="197" t="s">
        <v>1372</v>
      </c>
      <c r="E365" s="197" t="s">
        <v>1148</v>
      </c>
      <c r="F365" s="197"/>
      <c r="G365" s="197"/>
      <c r="H365" s="207">
        <v>98.09</v>
      </c>
      <c r="I365" s="207">
        <v>102.2</v>
      </c>
      <c r="J365" s="187">
        <v>99.509</v>
      </c>
      <c r="K365" s="187">
        <v>96.168000000000006</v>
      </c>
      <c r="L365" s="187">
        <v>78.790000000000006</v>
      </c>
      <c r="M365" s="187">
        <v>77.427999999999997</v>
      </c>
      <c r="N365" s="187">
        <v>115.566</v>
      </c>
      <c r="O365" s="187">
        <v>116.967</v>
      </c>
      <c r="P365" s="197"/>
    </row>
    <row r="366" spans="4:16" x14ac:dyDescent="0.25">
      <c r="D366" s="197" t="s">
        <v>1373</v>
      </c>
      <c r="E366" s="197" t="s">
        <v>1149</v>
      </c>
      <c r="F366" s="197"/>
      <c r="G366" s="197"/>
      <c r="H366" s="207">
        <v>85.245000000000005</v>
      </c>
      <c r="I366" s="207">
        <v>100.024</v>
      </c>
      <c r="J366" s="187">
        <v>87.311000000000007</v>
      </c>
      <c r="K366" s="187">
        <v>94.02</v>
      </c>
      <c r="L366" s="187">
        <v>69.061000000000007</v>
      </c>
      <c r="M366" s="187">
        <v>76.28</v>
      </c>
      <c r="N366" s="187">
        <v>104.20399999999999</v>
      </c>
      <c r="O366" s="187">
        <v>115.53400000000001</v>
      </c>
      <c r="P366" s="197"/>
    </row>
    <row r="367" spans="4:16" x14ac:dyDescent="0.25">
      <c r="D367" s="197" t="s">
        <v>1374</v>
      </c>
      <c r="E367" s="197" t="s">
        <v>1150</v>
      </c>
      <c r="F367" s="197"/>
      <c r="G367" s="197"/>
      <c r="H367" s="207">
        <v>74.828999999999994</v>
      </c>
      <c r="I367" s="207">
        <v>96.498000000000005</v>
      </c>
      <c r="J367" s="187">
        <v>68.784999999999997</v>
      </c>
      <c r="K367" s="187">
        <v>91.013999999999996</v>
      </c>
      <c r="L367" s="187">
        <v>55.878999999999998</v>
      </c>
      <c r="M367" s="187">
        <v>72.31</v>
      </c>
      <c r="N367" s="187">
        <v>88.599000000000004</v>
      </c>
      <c r="O367" s="187">
        <v>111.321</v>
      </c>
      <c r="P367" s="197"/>
    </row>
    <row r="368" spans="4:16" x14ac:dyDescent="0.25">
      <c r="D368" s="197" t="s">
        <v>1375</v>
      </c>
      <c r="E368" s="197" t="s">
        <v>1151</v>
      </c>
      <c r="F368" s="197"/>
      <c r="G368" s="197"/>
      <c r="H368" s="207">
        <v>91.781999999999996</v>
      </c>
      <c r="I368" s="207">
        <v>94.828000000000003</v>
      </c>
      <c r="J368" s="187">
        <v>85.075000000000003</v>
      </c>
      <c r="K368" s="187">
        <v>90.063000000000002</v>
      </c>
      <c r="L368" s="187">
        <v>66.082999999999998</v>
      </c>
      <c r="M368" s="187">
        <v>70.896000000000001</v>
      </c>
      <c r="N368" s="187">
        <v>108.79</v>
      </c>
      <c r="O368" s="187">
        <v>109.471</v>
      </c>
      <c r="P368" s="197"/>
    </row>
    <row r="369" spans="4:16" x14ac:dyDescent="0.25">
      <c r="D369" s="197" t="s">
        <v>1376</v>
      </c>
      <c r="E369" s="197" t="s">
        <v>1152</v>
      </c>
      <c r="F369" s="197"/>
      <c r="G369" s="197"/>
      <c r="H369" s="207">
        <v>98.367999999999995</v>
      </c>
      <c r="I369" s="207">
        <v>93.906000000000006</v>
      </c>
      <c r="J369" s="187">
        <v>90.322000000000003</v>
      </c>
      <c r="K369" s="187">
        <v>89.304000000000002</v>
      </c>
      <c r="L369" s="187">
        <v>71.903000000000006</v>
      </c>
      <c r="M369" s="187">
        <v>70.460999999999999</v>
      </c>
      <c r="N369" s="187">
        <v>117.498</v>
      </c>
      <c r="O369" s="187">
        <v>108.607</v>
      </c>
      <c r="P369" s="197"/>
    </row>
    <row r="370" spans="4:16" x14ac:dyDescent="0.25">
      <c r="D370" s="197" t="s">
        <v>1377</v>
      </c>
      <c r="E370" s="197" t="s">
        <v>1153</v>
      </c>
      <c r="F370" s="197"/>
      <c r="G370" s="197"/>
      <c r="H370" s="207">
        <v>101.82299999999999</v>
      </c>
      <c r="I370" s="207">
        <v>93.418999999999997</v>
      </c>
      <c r="J370" s="187">
        <v>89.137</v>
      </c>
      <c r="K370" s="187">
        <v>88.382999999999996</v>
      </c>
      <c r="L370" s="187">
        <v>71.664000000000001</v>
      </c>
      <c r="M370" s="187">
        <v>70.028000000000006</v>
      </c>
      <c r="N370" s="187">
        <v>109.482</v>
      </c>
      <c r="O370" s="187">
        <v>108.04900000000001</v>
      </c>
      <c r="P370" s="197"/>
    </row>
    <row r="371" spans="4:16" x14ac:dyDescent="0.25">
      <c r="D371" s="197" t="s">
        <v>1378</v>
      </c>
      <c r="E371" s="197" t="s">
        <v>1154</v>
      </c>
      <c r="F371" s="197"/>
      <c r="G371" s="197"/>
      <c r="H371" s="207">
        <v>103.29300000000001</v>
      </c>
      <c r="I371" s="207">
        <v>93.346999999999994</v>
      </c>
      <c r="J371" s="187">
        <v>90.995000000000005</v>
      </c>
      <c r="K371" s="187">
        <v>87.304000000000002</v>
      </c>
      <c r="L371" s="187">
        <v>73.037999999999997</v>
      </c>
      <c r="M371" s="187">
        <v>69.488</v>
      </c>
      <c r="N371" s="187">
        <v>109.616</v>
      </c>
      <c r="O371" s="187">
        <v>107.679</v>
      </c>
      <c r="P371" s="197"/>
    </row>
    <row r="372" spans="4:16" x14ac:dyDescent="0.25">
      <c r="D372" s="197" t="s">
        <v>1379</v>
      </c>
      <c r="E372" s="197" t="s">
        <v>1155</v>
      </c>
      <c r="F372" s="197"/>
      <c r="G372" s="197"/>
      <c r="H372" s="207">
        <v>105.23699999999999</v>
      </c>
      <c r="I372" s="207">
        <v>94.367999999999995</v>
      </c>
      <c r="J372" s="187">
        <v>92.08</v>
      </c>
      <c r="K372" s="187">
        <v>86.242999999999995</v>
      </c>
      <c r="L372" s="187">
        <v>76.191000000000003</v>
      </c>
      <c r="M372" s="187">
        <v>69.117000000000004</v>
      </c>
      <c r="N372" s="187">
        <v>112.02200000000001</v>
      </c>
      <c r="O372" s="187">
        <v>107.173</v>
      </c>
      <c r="P372" s="197"/>
    </row>
    <row r="373" spans="4:16" x14ac:dyDescent="0.25">
      <c r="D373" s="197" t="s">
        <v>1380</v>
      </c>
      <c r="E373" s="197" t="s">
        <v>1156</v>
      </c>
      <c r="F373" s="197"/>
      <c r="G373" s="197"/>
      <c r="H373" s="207">
        <v>89.906999999999996</v>
      </c>
      <c r="I373" s="207">
        <v>95.034000000000006</v>
      </c>
      <c r="J373" s="187">
        <v>83.602000000000004</v>
      </c>
      <c r="K373" s="187">
        <v>85.712999999999994</v>
      </c>
      <c r="L373" s="187">
        <v>67.537000000000006</v>
      </c>
      <c r="M373" s="187">
        <v>68.899000000000001</v>
      </c>
      <c r="N373" s="187">
        <v>104.03</v>
      </c>
      <c r="O373" s="187">
        <v>107.148</v>
      </c>
      <c r="P373" s="197"/>
    </row>
  </sheetData>
  <hyperlinks>
    <hyperlink ref="C1" location="Jegyzék_index!A1" display="Vissza a jegyzékre / Return to the Index" xr:uid="{C37CEFD0-9122-4FAC-AC5B-BA524380DC8E}"/>
  </hyperlinks>
  <pageMargins left="0.7" right="0.7" top="0.75" bottom="0.75" header="0.3" footer="0.3"/>
  <pageSetup paperSize="9" orientation="portrait" r:id="rId1"/>
  <ignoredErrors>
    <ignoredError sqref="D21:D39 D52:D67" twoDigitTextYea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13A3-32E2-4DE1-9000-EAB40919B3C0}">
  <sheetPr>
    <tabColor theme="5" tint="0.79998168889431442"/>
  </sheetPr>
  <dimension ref="A1:L54"/>
  <sheetViews>
    <sheetView zoomScale="75" zoomScaleNormal="75" workbookViewId="0"/>
  </sheetViews>
  <sheetFormatPr defaultColWidth="9.140625" defaultRowHeight="15.75" x14ac:dyDescent="0.25"/>
  <cols>
    <col min="1" max="1" width="12.5703125" style="42" bestFit="1" customWidth="1"/>
    <col min="2" max="2" width="99.85546875" style="42" customWidth="1"/>
    <col min="3" max="3" width="19.85546875" style="42" customWidth="1"/>
    <col min="4" max="4" width="12.5703125" style="42" bestFit="1" customWidth="1"/>
    <col min="5" max="5" width="13.42578125" style="42" bestFit="1" customWidth="1"/>
    <col min="6" max="7" width="5.85546875" style="42" bestFit="1" customWidth="1"/>
    <col min="8" max="8" width="6.42578125" style="42" bestFit="1" customWidth="1"/>
    <col min="9" max="10" width="6.140625" style="42" bestFit="1" customWidth="1"/>
    <col min="11" max="16384" width="9.140625" style="42"/>
  </cols>
  <sheetData>
    <row r="1" spans="1:12" x14ac:dyDescent="0.25">
      <c r="A1" s="56" t="s">
        <v>2</v>
      </c>
      <c r="B1" s="60" t="s">
        <v>1486</v>
      </c>
      <c r="C1" s="168" t="s">
        <v>449</v>
      </c>
      <c r="D1" s="168"/>
    </row>
    <row r="2" spans="1:12" x14ac:dyDescent="0.25">
      <c r="A2" s="56" t="s">
        <v>3</v>
      </c>
      <c r="B2" s="60" t="s">
        <v>1487</v>
      </c>
      <c r="C2" s="56"/>
      <c r="D2" s="56"/>
    </row>
    <row r="3" spans="1:12" x14ac:dyDescent="0.25">
      <c r="A3" s="56" t="s">
        <v>4</v>
      </c>
      <c r="B3" s="56" t="s">
        <v>8</v>
      </c>
      <c r="C3" s="56"/>
      <c r="D3" s="56"/>
    </row>
    <row r="4" spans="1:12" x14ac:dyDescent="0.25">
      <c r="A4" s="56" t="s">
        <v>5</v>
      </c>
      <c r="B4" s="56" t="s">
        <v>11</v>
      </c>
      <c r="C4" s="56"/>
      <c r="D4" s="56"/>
    </row>
    <row r="5" spans="1:12" x14ac:dyDescent="0.25">
      <c r="A5" s="56" t="s">
        <v>6</v>
      </c>
      <c r="B5" s="56"/>
      <c r="C5" s="56"/>
      <c r="D5" s="56"/>
    </row>
    <row r="6" spans="1:12" x14ac:dyDescent="0.25">
      <c r="A6" s="56" t="s">
        <v>7</v>
      </c>
      <c r="B6" s="56"/>
      <c r="C6" s="56"/>
      <c r="D6" s="56"/>
    </row>
    <row r="8" spans="1:12" x14ac:dyDescent="0.25">
      <c r="F8" s="42">
        <v>2023</v>
      </c>
      <c r="G8" s="42">
        <v>2022</v>
      </c>
      <c r="H8" s="42">
        <v>2021</v>
      </c>
      <c r="I8" s="42">
        <v>2020</v>
      </c>
      <c r="J8" s="42">
        <v>2019</v>
      </c>
    </row>
    <row r="9" spans="1:12" x14ac:dyDescent="0.25">
      <c r="D9" s="197" t="s">
        <v>1450</v>
      </c>
      <c r="E9" s="197" t="s">
        <v>1488</v>
      </c>
      <c r="F9" s="197">
        <v>944</v>
      </c>
      <c r="G9" s="197">
        <v>563</v>
      </c>
      <c r="H9" s="152">
        <v>66</v>
      </c>
      <c r="I9" s="152">
        <v>1169</v>
      </c>
      <c r="J9" s="152">
        <v>1006</v>
      </c>
      <c r="K9" s="197"/>
      <c r="L9" s="197"/>
    </row>
    <row r="10" spans="1:12" x14ac:dyDescent="0.25">
      <c r="D10" s="197" t="s">
        <v>1451</v>
      </c>
      <c r="E10" s="197" t="s">
        <v>1489</v>
      </c>
      <c r="F10" s="197">
        <v>888</v>
      </c>
      <c r="G10" s="197">
        <v>620</v>
      </c>
      <c r="H10" s="152">
        <v>54</v>
      </c>
      <c r="I10" s="152">
        <v>1112</v>
      </c>
      <c r="J10" s="152">
        <v>971</v>
      </c>
      <c r="K10" s="197"/>
    </row>
    <row r="11" spans="1:12" x14ac:dyDescent="0.25">
      <c r="D11" s="197" t="s">
        <v>1452</v>
      </c>
      <c r="E11" s="197" t="s">
        <v>1490</v>
      </c>
      <c r="F11" s="197">
        <v>1066</v>
      </c>
      <c r="G11" s="197">
        <v>797</v>
      </c>
      <c r="H11" s="152">
        <v>63</v>
      </c>
      <c r="I11" s="152">
        <v>494</v>
      </c>
      <c r="J11" s="152">
        <v>1174</v>
      </c>
      <c r="K11" s="197"/>
    </row>
    <row r="12" spans="1:12" x14ac:dyDescent="0.25">
      <c r="D12" s="197" t="s">
        <v>1453</v>
      </c>
      <c r="E12" s="197" t="s">
        <v>1491</v>
      </c>
      <c r="F12" s="197">
        <v>1201</v>
      </c>
      <c r="G12" s="197">
        <v>997</v>
      </c>
      <c r="H12" s="152">
        <v>65</v>
      </c>
      <c r="I12" s="152">
        <v>10</v>
      </c>
      <c r="J12" s="152">
        <v>1338</v>
      </c>
      <c r="K12" s="197"/>
    </row>
    <row r="13" spans="1:12" x14ac:dyDescent="0.25">
      <c r="D13" s="197" t="s">
        <v>562</v>
      </c>
      <c r="E13" s="197" t="s">
        <v>1492</v>
      </c>
      <c r="F13" s="197">
        <v>1246</v>
      </c>
      <c r="G13" s="197">
        <v>1096</v>
      </c>
      <c r="H13" s="152">
        <v>89</v>
      </c>
      <c r="I13" s="152">
        <v>23</v>
      </c>
      <c r="J13" s="152">
        <v>1412</v>
      </c>
      <c r="K13" s="197"/>
    </row>
    <row r="14" spans="1:12" x14ac:dyDescent="0.25">
      <c r="D14" s="197" t="s">
        <v>563</v>
      </c>
      <c r="E14" s="197" t="s">
        <v>1493</v>
      </c>
      <c r="F14" s="197">
        <v>1338</v>
      </c>
      <c r="G14" s="197">
        <v>1208</v>
      </c>
      <c r="H14" s="152">
        <v>266</v>
      </c>
      <c r="I14" s="152">
        <v>85</v>
      </c>
      <c r="J14" s="152">
        <v>1476</v>
      </c>
      <c r="K14" s="197"/>
    </row>
    <row r="15" spans="1:12" x14ac:dyDescent="0.25">
      <c r="D15" s="197" t="s">
        <v>564</v>
      </c>
      <c r="E15" s="197" t="s">
        <v>1494</v>
      </c>
      <c r="F15" s="197">
        <v>1472</v>
      </c>
      <c r="G15" s="197">
        <v>1295</v>
      </c>
      <c r="H15" s="152">
        <v>538</v>
      </c>
      <c r="I15" s="152">
        <v>305</v>
      </c>
      <c r="J15" s="152">
        <v>1604</v>
      </c>
      <c r="K15" s="197"/>
    </row>
    <row r="16" spans="1:12" x14ac:dyDescent="0.25">
      <c r="D16" s="197" t="s">
        <v>1454</v>
      </c>
      <c r="E16" s="197" t="s">
        <v>1495</v>
      </c>
      <c r="F16" s="197">
        <v>1460</v>
      </c>
      <c r="G16" s="197">
        <v>1300</v>
      </c>
      <c r="H16" s="152">
        <v>703</v>
      </c>
      <c r="I16" s="152">
        <v>394</v>
      </c>
      <c r="J16" s="152">
        <v>1618</v>
      </c>
      <c r="K16" s="197"/>
    </row>
    <row r="17" spans="4:11" x14ac:dyDescent="0.25">
      <c r="D17" s="197" t="s">
        <v>1455</v>
      </c>
      <c r="E17" s="197" t="s">
        <v>1496</v>
      </c>
      <c r="F17" s="197"/>
      <c r="G17" s="197">
        <v>1185</v>
      </c>
      <c r="H17" s="152">
        <v>639</v>
      </c>
      <c r="I17" s="152">
        <v>88</v>
      </c>
      <c r="J17" s="152">
        <v>1516</v>
      </c>
      <c r="K17" s="197"/>
    </row>
    <row r="18" spans="4:11" x14ac:dyDescent="0.25">
      <c r="D18" s="197" t="s">
        <v>1456</v>
      </c>
      <c r="E18" s="197" t="s">
        <v>1497</v>
      </c>
      <c r="F18" s="197"/>
      <c r="G18" s="197">
        <v>1170</v>
      </c>
      <c r="H18" s="152">
        <v>713</v>
      </c>
      <c r="I18" s="152">
        <v>63</v>
      </c>
      <c r="J18" s="152">
        <v>1476</v>
      </c>
      <c r="K18" s="197"/>
    </row>
    <row r="19" spans="4:11" x14ac:dyDescent="0.25">
      <c r="D19" s="197" t="s">
        <v>1457</v>
      </c>
      <c r="E19" s="197" t="s">
        <v>1457</v>
      </c>
      <c r="F19" s="197"/>
      <c r="G19" s="197">
        <v>970</v>
      </c>
      <c r="H19" s="152">
        <v>725</v>
      </c>
      <c r="I19" s="152">
        <v>49</v>
      </c>
      <c r="J19" s="152">
        <v>1271</v>
      </c>
      <c r="K19" s="197"/>
    </row>
    <row r="20" spans="4:11" x14ac:dyDescent="0.25">
      <c r="D20" s="197" t="s">
        <v>1458</v>
      </c>
      <c r="E20" s="197" t="s">
        <v>1458</v>
      </c>
      <c r="F20" s="197"/>
      <c r="G20" s="197">
        <v>1005</v>
      </c>
      <c r="H20" s="152">
        <v>702</v>
      </c>
      <c r="I20" s="152">
        <v>68</v>
      </c>
      <c r="J20" s="152">
        <v>1311</v>
      </c>
      <c r="K20" s="197"/>
    </row>
    <row r="21" spans="4:11" x14ac:dyDescent="0.25">
      <c r="D21" s="197"/>
      <c r="E21" s="197"/>
      <c r="F21" s="197"/>
      <c r="G21" s="197"/>
      <c r="H21" s="187"/>
      <c r="I21" s="187"/>
      <c r="J21" s="187"/>
      <c r="K21" s="197"/>
    </row>
    <row r="22" spans="4:11" x14ac:dyDescent="0.25">
      <c r="D22" s="197"/>
      <c r="E22" s="197"/>
      <c r="F22" s="197"/>
      <c r="G22" s="197"/>
      <c r="H22" s="187"/>
      <c r="I22" s="187"/>
      <c r="J22" s="187"/>
      <c r="K22" s="197"/>
    </row>
    <row r="23" spans="4:11" x14ac:dyDescent="0.25">
      <c r="D23" s="197"/>
      <c r="E23" s="197"/>
      <c r="F23" s="197"/>
      <c r="G23" s="197"/>
      <c r="H23" s="187"/>
      <c r="I23" s="187"/>
      <c r="J23" s="187"/>
      <c r="K23" s="197"/>
    </row>
    <row r="24" spans="4:11" x14ac:dyDescent="0.25">
      <c r="D24" s="197"/>
      <c r="E24" s="197"/>
      <c r="F24" s="197"/>
      <c r="G24" s="197"/>
      <c r="H24" s="187"/>
      <c r="I24" s="187"/>
      <c r="J24" s="187"/>
      <c r="K24" s="197"/>
    </row>
    <row r="25" spans="4:11" x14ac:dyDescent="0.25">
      <c r="D25" s="197"/>
      <c r="E25" s="197"/>
      <c r="F25" s="197"/>
      <c r="G25" s="197"/>
      <c r="H25" s="187"/>
      <c r="I25" s="187"/>
      <c r="J25" s="187"/>
      <c r="K25" s="197"/>
    </row>
    <row r="26" spans="4:11" x14ac:dyDescent="0.25">
      <c r="D26" s="197"/>
      <c r="E26" s="197"/>
      <c r="F26" s="197"/>
      <c r="G26" s="197"/>
      <c r="H26" s="187"/>
      <c r="I26" s="187"/>
      <c r="J26" s="187"/>
      <c r="K26" s="197"/>
    </row>
    <row r="27" spans="4:11" x14ac:dyDescent="0.25">
      <c r="D27" s="197"/>
      <c r="E27" s="197"/>
      <c r="F27" s="197"/>
      <c r="G27" s="197"/>
      <c r="H27" s="187"/>
      <c r="I27" s="187"/>
      <c r="J27" s="187"/>
      <c r="K27" s="197"/>
    </row>
    <row r="28" spans="4:11" x14ac:dyDescent="0.25">
      <c r="D28" s="197"/>
      <c r="E28" s="197"/>
      <c r="F28" s="197"/>
      <c r="G28" s="197"/>
      <c r="H28" s="187"/>
      <c r="I28" s="187"/>
      <c r="J28" s="187"/>
      <c r="K28" s="197"/>
    </row>
    <row r="29" spans="4:11" x14ac:dyDescent="0.25">
      <c r="D29" s="197"/>
      <c r="E29" s="197"/>
      <c r="F29" s="197"/>
      <c r="G29" s="197"/>
      <c r="H29" s="187"/>
      <c r="I29" s="187"/>
      <c r="J29" s="187"/>
      <c r="K29" s="197"/>
    </row>
    <row r="30" spans="4:11" x14ac:dyDescent="0.25">
      <c r="D30" s="197"/>
      <c r="E30" s="197"/>
      <c r="F30" s="197"/>
      <c r="G30" s="197"/>
      <c r="H30" s="187"/>
      <c r="I30" s="187"/>
      <c r="J30" s="187"/>
      <c r="K30" s="197"/>
    </row>
    <row r="31" spans="4:11" x14ac:dyDescent="0.25">
      <c r="D31" s="197"/>
      <c r="E31" s="197"/>
      <c r="F31" s="197"/>
      <c r="G31" s="197"/>
      <c r="H31" s="187"/>
      <c r="I31" s="187"/>
      <c r="J31" s="187"/>
      <c r="K31" s="197"/>
    </row>
    <row r="32" spans="4:11" x14ac:dyDescent="0.25">
      <c r="D32" s="197"/>
      <c r="E32" s="197"/>
      <c r="F32" s="197"/>
      <c r="G32" s="197"/>
      <c r="H32" s="187"/>
      <c r="I32" s="187"/>
      <c r="J32" s="187"/>
      <c r="K32" s="197"/>
    </row>
    <row r="33" spans="4:11" x14ac:dyDescent="0.25">
      <c r="D33" s="197"/>
      <c r="E33" s="197"/>
      <c r="F33" s="197"/>
      <c r="G33" s="197"/>
      <c r="H33" s="187"/>
      <c r="I33" s="187"/>
      <c r="J33" s="187"/>
      <c r="K33" s="197"/>
    </row>
    <row r="34" spans="4:11" x14ac:dyDescent="0.25">
      <c r="D34" s="197"/>
      <c r="E34" s="197"/>
      <c r="F34" s="197"/>
      <c r="G34" s="197"/>
      <c r="H34" s="187"/>
      <c r="I34" s="187"/>
      <c r="J34" s="187"/>
      <c r="K34" s="197"/>
    </row>
    <row r="35" spans="4:11" x14ac:dyDescent="0.25">
      <c r="D35" s="197"/>
      <c r="E35" s="197"/>
      <c r="F35" s="197"/>
      <c r="G35" s="197"/>
      <c r="H35" s="187"/>
      <c r="I35" s="187"/>
      <c r="J35" s="187"/>
      <c r="K35" s="197"/>
    </row>
    <row r="36" spans="4:11" x14ac:dyDescent="0.25">
      <c r="D36" s="197"/>
      <c r="E36" s="197"/>
      <c r="F36" s="197"/>
      <c r="G36" s="197"/>
      <c r="H36" s="187"/>
      <c r="I36" s="187"/>
      <c r="J36" s="187"/>
      <c r="K36" s="197"/>
    </row>
    <row r="37" spans="4:11" x14ac:dyDescent="0.25">
      <c r="D37" s="197"/>
      <c r="E37" s="197"/>
      <c r="F37" s="197"/>
      <c r="G37" s="197"/>
      <c r="H37" s="187"/>
      <c r="I37" s="187"/>
      <c r="J37" s="187"/>
      <c r="K37" s="197"/>
    </row>
    <row r="38" spans="4:11" x14ac:dyDescent="0.25">
      <c r="D38" s="197"/>
      <c r="E38" s="197"/>
      <c r="F38" s="197"/>
      <c r="G38" s="197"/>
      <c r="H38" s="187"/>
      <c r="I38" s="187"/>
      <c r="J38" s="187"/>
      <c r="K38" s="197"/>
    </row>
    <row r="39" spans="4:11" x14ac:dyDescent="0.25">
      <c r="D39" s="197"/>
      <c r="E39" s="197"/>
      <c r="F39" s="197"/>
      <c r="G39" s="197"/>
      <c r="H39" s="187"/>
      <c r="I39" s="187"/>
      <c r="J39" s="187"/>
      <c r="K39" s="197"/>
    </row>
    <row r="40" spans="4:11" x14ac:dyDescent="0.25">
      <c r="D40" s="197"/>
      <c r="E40" s="197"/>
      <c r="F40" s="197"/>
      <c r="G40" s="197"/>
      <c r="H40" s="187"/>
      <c r="I40" s="187"/>
      <c r="J40" s="187"/>
      <c r="K40" s="197"/>
    </row>
    <row r="41" spans="4:11" x14ac:dyDescent="0.25">
      <c r="D41" s="197"/>
      <c r="E41" s="197"/>
      <c r="F41" s="197"/>
      <c r="G41" s="197"/>
      <c r="H41" s="187"/>
      <c r="I41" s="187"/>
      <c r="J41" s="187"/>
      <c r="K41" s="197"/>
    </row>
    <row r="42" spans="4:11" x14ac:dyDescent="0.25">
      <c r="D42" s="197"/>
      <c r="E42" s="197"/>
      <c r="F42" s="197"/>
      <c r="G42" s="197"/>
      <c r="H42" s="187"/>
      <c r="I42" s="187"/>
      <c r="J42" s="187"/>
      <c r="K42" s="197"/>
    </row>
    <row r="43" spans="4:11" x14ac:dyDescent="0.25">
      <c r="D43" s="197"/>
      <c r="E43" s="197"/>
      <c r="F43" s="197"/>
      <c r="G43" s="197"/>
      <c r="H43" s="187"/>
      <c r="I43" s="187"/>
      <c r="J43" s="187"/>
      <c r="K43" s="197"/>
    </row>
    <row r="44" spans="4:11" x14ac:dyDescent="0.25">
      <c r="D44" s="197"/>
      <c r="E44" s="197"/>
      <c r="F44" s="197"/>
      <c r="G44" s="197"/>
      <c r="H44" s="187"/>
      <c r="I44" s="187"/>
      <c r="J44" s="187"/>
      <c r="K44" s="197"/>
    </row>
    <row r="45" spans="4:11" x14ac:dyDescent="0.25">
      <c r="D45" s="197"/>
      <c r="E45" s="197"/>
      <c r="F45" s="197"/>
      <c r="G45" s="197"/>
      <c r="H45" s="187"/>
      <c r="I45" s="187"/>
      <c r="J45" s="187"/>
      <c r="K45" s="197"/>
    </row>
    <row r="46" spans="4:11" x14ac:dyDescent="0.25">
      <c r="D46" s="197"/>
      <c r="E46" s="197"/>
      <c r="F46" s="197"/>
      <c r="G46" s="197"/>
      <c r="H46" s="187"/>
      <c r="I46" s="187"/>
      <c r="J46" s="187"/>
      <c r="K46" s="197"/>
    </row>
    <row r="47" spans="4:11" x14ac:dyDescent="0.25">
      <c r="D47" s="197"/>
      <c r="E47" s="197"/>
      <c r="F47" s="197"/>
      <c r="G47" s="197"/>
      <c r="H47" s="187"/>
      <c r="I47" s="187"/>
      <c r="J47" s="187"/>
      <c r="K47" s="197"/>
    </row>
    <row r="48" spans="4:11" x14ac:dyDescent="0.25">
      <c r="D48" s="197"/>
      <c r="E48" s="197"/>
      <c r="F48" s="197"/>
      <c r="G48" s="197"/>
      <c r="H48" s="187"/>
      <c r="I48" s="187"/>
      <c r="J48" s="187"/>
      <c r="K48" s="197"/>
    </row>
    <row r="49" spans="4:11" x14ac:dyDescent="0.25">
      <c r="D49" s="197"/>
      <c r="E49" s="197"/>
      <c r="F49" s="197"/>
      <c r="G49" s="197"/>
      <c r="H49" s="187"/>
      <c r="I49" s="187"/>
      <c r="J49" s="187"/>
      <c r="K49" s="197"/>
    </row>
    <row r="50" spans="4:11" x14ac:dyDescent="0.25">
      <c r="D50" s="197"/>
      <c r="E50" s="197"/>
      <c r="F50" s="197"/>
      <c r="G50" s="197"/>
      <c r="H50" s="187"/>
      <c r="I50" s="187"/>
      <c r="J50" s="187"/>
      <c r="K50" s="197"/>
    </row>
    <row r="51" spans="4:11" x14ac:dyDescent="0.25">
      <c r="D51" s="197"/>
      <c r="E51" s="197"/>
      <c r="F51" s="197"/>
      <c r="G51" s="197"/>
      <c r="H51" s="187"/>
      <c r="I51" s="187"/>
      <c r="J51" s="187"/>
      <c r="K51" s="197"/>
    </row>
    <row r="52" spans="4:11" x14ac:dyDescent="0.25">
      <c r="D52" s="197"/>
      <c r="E52" s="197"/>
      <c r="F52" s="197"/>
      <c r="G52" s="197"/>
      <c r="H52" s="187"/>
      <c r="I52" s="187"/>
      <c r="J52" s="187"/>
      <c r="K52" s="197"/>
    </row>
    <row r="53" spans="4:11" x14ac:dyDescent="0.25">
      <c r="D53" s="197"/>
      <c r="E53" s="197"/>
      <c r="F53" s="197"/>
      <c r="G53" s="197"/>
      <c r="H53" s="187"/>
      <c r="I53" s="187"/>
      <c r="J53" s="187"/>
      <c r="K53" s="197"/>
    </row>
    <row r="54" spans="4:11" x14ac:dyDescent="0.25">
      <c r="D54" s="197"/>
      <c r="E54" s="197"/>
      <c r="F54" s="197"/>
      <c r="G54" s="197"/>
      <c r="H54" s="187"/>
      <c r="I54" s="187"/>
      <c r="J54" s="187"/>
      <c r="K54" s="197"/>
    </row>
  </sheetData>
  <phoneticPr fontId="35" type="noConversion"/>
  <hyperlinks>
    <hyperlink ref="C1" location="Jegyzék_index!A1" display="Vissza a jegyzékre / Return to the Index" xr:uid="{078A07B0-A8D8-439A-874F-35ADCFCCA3E7}"/>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7C10-ACBD-4D86-9297-91E49DBD1237}">
  <sheetPr>
    <tabColor theme="5" tint="0.79998168889431442"/>
  </sheetPr>
  <dimension ref="A1:E32"/>
  <sheetViews>
    <sheetView showGridLines="0" zoomScale="75" zoomScaleNormal="75" workbookViewId="0"/>
  </sheetViews>
  <sheetFormatPr defaultRowHeight="15" x14ac:dyDescent="0.25"/>
  <cols>
    <col min="1" max="1" width="14.7109375" customWidth="1"/>
    <col min="2" max="2" width="104.7109375" customWidth="1"/>
    <col min="3" max="3" width="30.85546875" customWidth="1"/>
    <col min="4" max="4" width="22.85546875" bestFit="1" customWidth="1"/>
    <col min="5" max="5" width="22.28515625" customWidth="1"/>
  </cols>
  <sheetData>
    <row r="1" spans="1:5" ht="15.75" x14ac:dyDescent="0.25">
      <c r="A1" s="32" t="s">
        <v>2</v>
      </c>
      <c r="B1" s="33" t="s">
        <v>1977</v>
      </c>
      <c r="C1" s="168" t="s">
        <v>449</v>
      </c>
    </row>
    <row r="2" spans="1:5" ht="15.75" x14ac:dyDescent="0.25">
      <c r="A2" s="32" t="s">
        <v>3</v>
      </c>
      <c r="B2" s="33" t="s">
        <v>1978</v>
      </c>
    </row>
    <row r="3" spans="1:5" ht="15.75" x14ac:dyDescent="0.25">
      <c r="A3" s="26" t="s">
        <v>4</v>
      </c>
      <c r="B3" s="26" t="s">
        <v>8</v>
      </c>
    </row>
    <row r="4" spans="1:5" ht="15.75" x14ac:dyDescent="0.25">
      <c r="A4" s="26" t="s">
        <v>5</v>
      </c>
      <c r="B4" s="26" t="s">
        <v>11</v>
      </c>
    </row>
    <row r="5" spans="1:5" ht="15.75" x14ac:dyDescent="0.25">
      <c r="A5" s="24" t="s">
        <v>6</v>
      </c>
      <c r="B5" s="15" t="s">
        <v>1918</v>
      </c>
    </row>
    <row r="6" spans="1:5" ht="15.75" x14ac:dyDescent="0.25">
      <c r="A6" s="24" t="s">
        <v>7</v>
      </c>
      <c r="B6" s="15" t="s">
        <v>1919</v>
      </c>
    </row>
    <row r="11" spans="1:5" ht="60" x14ac:dyDescent="0.25">
      <c r="D11" t="s">
        <v>39</v>
      </c>
      <c r="E11" s="172" t="s">
        <v>1979</v>
      </c>
    </row>
    <row r="12" spans="1:5" ht="75" x14ac:dyDescent="0.25">
      <c r="D12" t="s">
        <v>1917</v>
      </c>
      <c r="E12" s="172" t="s">
        <v>1980</v>
      </c>
    </row>
    <row r="13" spans="1:5" x14ac:dyDescent="0.25">
      <c r="D13" t="s">
        <v>37</v>
      </c>
      <c r="E13" s="124">
        <v>9.2100110771662145</v>
      </c>
    </row>
    <row r="14" spans="1:5" x14ac:dyDescent="0.25">
      <c r="D14" t="s">
        <v>190</v>
      </c>
      <c r="E14" s="124">
        <v>5.6393328700486478</v>
      </c>
    </row>
    <row r="15" spans="1:5" x14ac:dyDescent="0.25">
      <c r="D15" t="s">
        <v>35</v>
      </c>
      <c r="E15" s="124">
        <v>29.930330760873204</v>
      </c>
    </row>
    <row r="16" spans="1:5" x14ac:dyDescent="0.25">
      <c r="D16" t="s">
        <v>587</v>
      </c>
      <c r="E16" s="124">
        <v>-0.37635134820418159</v>
      </c>
    </row>
    <row r="17" spans="4:5" x14ac:dyDescent="0.25">
      <c r="D17" t="s">
        <v>36</v>
      </c>
      <c r="E17" s="124">
        <v>-5.9926846293452485</v>
      </c>
    </row>
    <row r="18" spans="4:5" x14ac:dyDescent="0.25">
      <c r="D18" t="s">
        <v>588</v>
      </c>
      <c r="E18" s="124">
        <v>1.3760936028429143</v>
      </c>
    </row>
    <row r="19" spans="4:5" x14ac:dyDescent="0.25">
      <c r="D19" t="s">
        <v>38</v>
      </c>
      <c r="E19" s="124">
        <v>-10.171234704832173</v>
      </c>
    </row>
    <row r="20" spans="4:5" x14ac:dyDescent="0.25">
      <c r="D20" t="s">
        <v>193</v>
      </c>
      <c r="E20" s="124">
        <v>-5.4120860894312841</v>
      </c>
    </row>
    <row r="21" spans="4:5" x14ac:dyDescent="0.25">
      <c r="D21" t="s">
        <v>30</v>
      </c>
      <c r="E21" s="124">
        <v>-17.544240145873999</v>
      </c>
    </row>
    <row r="22" spans="4:5" x14ac:dyDescent="0.25">
      <c r="D22" t="s">
        <v>31</v>
      </c>
      <c r="E22" s="124">
        <v>-6.6674882228060284</v>
      </c>
    </row>
    <row r="23" spans="4:5" x14ac:dyDescent="0.25">
      <c r="D23" t="s">
        <v>197</v>
      </c>
      <c r="E23" s="124">
        <v>-34.588235294117638</v>
      </c>
    </row>
    <row r="24" spans="4:5" x14ac:dyDescent="0.25">
      <c r="D24" t="s">
        <v>589</v>
      </c>
      <c r="E24" s="124">
        <v>2.445917939002598</v>
      </c>
    </row>
    <row r="25" spans="4:5" x14ac:dyDescent="0.25">
      <c r="D25" t="s">
        <v>33</v>
      </c>
      <c r="E25" s="124">
        <v>6.7283024871072996</v>
      </c>
    </row>
    <row r="26" spans="4:5" x14ac:dyDescent="0.25">
      <c r="D26" t="s">
        <v>34</v>
      </c>
      <c r="E26" s="124">
        <v>-7.4682440051916075</v>
      </c>
    </row>
    <row r="27" spans="4:5" x14ac:dyDescent="0.25">
      <c r="D27" t="s">
        <v>32</v>
      </c>
      <c r="E27" s="124">
        <v>-2.4601739636890017</v>
      </c>
    </row>
    <row r="28" spans="4:5" x14ac:dyDescent="0.25">
      <c r="D28" t="s">
        <v>590</v>
      </c>
      <c r="E28" s="124">
        <v>-7.5193165774063147</v>
      </c>
    </row>
    <row r="29" spans="4:5" x14ac:dyDescent="0.25">
      <c r="D29" t="s">
        <v>591</v>
      </c>
      <c r="E29" s="124">
        <v>-1.6460436117179711</v>
      </c>
    </row>
    <row r="30" spans="4:5" x14ac:dyDescent="0.25">
      <c r="D30" t="s">
        <v>28</v>
      </c>
      <c r="E30" s="124">
        <v>1.2149076370457408</v>
      </c>
    </row>
    <row r="31" spans="4:5" x14ac:dyDescent="0.25">
      <c r="D31" t="s">
        <v>29</v>
      </c>
      <c r="E31" s="124">
        <v>2.2001139033245494</v>
      </c>
    </row>
    <row r="32" spans="4:5" x14ac:dyDescent="0.25">
      <c r="D32" t="s">
        <v>592</v>
      </c>
      <c r="E32" s="124">
        <v>-10.83142080292258</v>
      </c>
    </row>
  </sheetData>
  <hyperlinks>
    <hyperlink ref="C1" location="Jegyzék_index!A1" display="Vissza a jegyzékre / Return to the Index" xr:uid="{FE110B04-C0B1-4DF7-A2D8-A11A0CE90D0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sheetPr>
    <tabColor theme="5" tint="0.79998168889431442"/>
  </sheetPr>
  <dimension ref="A1:J95"/>
  <sheetViews>
    <sheetView showGridLines="0" zoomScale="75" zoomScaleNormal="75" workbookViewId="0"/>
  </sheetViews>
  <sheetFormatPr defaultRowHeight="15.75" x14ac:dyDescent="0.25"/>
  <cols>
    <col min="1" max="1" width="13.7109375" style="46" bestFit="1" customWidth="1"/>
    <col min="2" max="2" width="100.7109375" style="46" customWidth="1"/>
    <col min="3" max="3" width="11.140625" style="46" customWidth="1"/>
    <col min="4" max="5" width="9.140625" style="46"/>
    <col min="6" max="6" width="25.28515625" style="46" customWidth="1"/>
    <col min="7" max="7" width="29.42578125" style="46" customWidth="1"/>
    <col min="8" max="8" width="14.7109375" style="46" customWidth="1"/>
    <col min="9" max="9" width="18.5703125" style="46" customWidth="1"/>
    <col min="10" max="10" width="13" style="46" customWidth="1"/>
    <col min="11" max="187" width="9.140625" style="46"/>
    <col min="188" max="188" width="14.7109375" style="46" customWidth="1"/>
    <col min="189" max="189" width="100.7109375" style="46" customWidth="1"/>
    <col min="190" max="190" width="4.7109375" style="46" customWidth="1"/>
    <col min="191" max="192" width="9.140625" style="46"/>
    <col min="193" max="195" width="25.28515625" style="46" customWidth="1"/>
    <col min="196" max="443" width="9.140625" style="46"/>
    <col min="444" max="444" width="14.7109375" style="46" customWidth="1"/>
    <col min="445" max="445" width="100.7109375" style="46" customWidth="1"/>
    <col min="446" max="446" width="4.7109375" style="46" customWidth="1"/>
    <col min="447" max="448" width="9.140625" style="46"/>
    <col min="449" max="451" width="25.28515625" style="46" customWidth="1"/>
    <col min="452" max="699" width="9.140625" style="46"/>
    <col min="700" max="700" width="14.7109375" style="46" customWidth="1"/>
    <col min="701" max="701" width="100.7109375" style="46" customWidth="1"/>
    <col min="702" max="702" width="4.7109375" style="46" customWidth="1"/>
    <col min="703" max="704" width="9.140625" style="46"/>
    <col min="705" max="707" width="25.28515625" style="46" customWidth="1"/>
    <col min="708" max="955" width="9.140625" style="46"/>
    <col min="956" max="956" width="14.7109375" style="46" customWidth="1"/>
    <col min="957" max="957" width="100.7109375" style="46" customWidth="1"/>
    <col min="958" max="958" width="4.7109375" style="46" customWidth="1"/>
    <col min="959" max="960" width="9.140625" style="46"/>
    <col min="961" max="963" width="25.28515625" style="46" customWidth="1"/>
    <col min="964" max="1211" width="9.140625" style="46"/>
    <col min="1212" max="1212" width="14.7109375" style="46" customWidth="1"/>
    <col min="1213" max="1213" width="100.7109375" style="46" customWidth="1"/>
    <col min="1214" max="1214" width="4.7109375" style="46" customWidth="1"/>
    <col min="1215" max="1216" width="9.140625" style="46"/>
    <col min="1217" max="1219" width="25.28515625" style="46" customWidth="1"/>
    <col min="1220" max="1467" width="9.140625" style="46"/>
    <col min="1468" max="1468" width="14.7109375" style="46" customWidth="1"/>
    <col min="1469" max="1469" width="100.7109375" style="46" customWidth="1"/>
    <col min="1470" max="1470" width="4.7109375" style="46" customWidth="1"/>
    <col min="1471" max="1472" width="9.140625" style="46"/>
    <col min="1473" max="1475" width="25.28515625" style="46" customWidth="1"/>
    <col min="1476" max="1723" width="9.140625" style="46"/>
    <col min="1724" max="1724" width="14.7109375" style="46" customWidth="1"/>
    <col min="1725" max="1725" width="100.7109375" style="46" customWidth="1"/>
    <col min="1726" max="1726" width="4.7109375" style="46" customWidth="1"/>
    <col min="1727" max="1728" width="9.140625" style="46"/>
    <col min="1729" max="1731" width="25.28515625" style="46" customWidth="1"/>
    <col min="1732" max="1979" width="9.140625" style="46"/>
    <col min="1980" max="1980" width="14.7109375" style="46" customWidth="1"/>
    <col min="1981" max="1981" width="100.7109375" style="46" customWidth="1"/>
    <col min="1982" max="1982" width="4.7109375" style="46" customWidth="1"/>
    <col min="1983" max="1984" width="9.140625" style="46"/>
    <col min="1985" max="1987" width="25.28515625" style="46" customWidth="1"/>
    <col min="1988" max="2235" width="9.140625" style="46"/>
    <col min="2236" max="2236" width="14.7109375" style="46" customWidth="1"/>
    <col min="2237" max="2237" width="100.7109375" style="46" customWidth="1"/>
    <col min="2238" max="2238" width="4.7109375" style="46" customWidth="1"/>
    <col min="2239" max="2240" width="9.140625" style="46"/>
    <col min="2241" max="2243" width="25.28515625" style="46" customWidth="1"/>
    <col min="2244" max="2491" width="9.140625" style="46"/>
    <col min="2492" max="2492" width="14.7109375" style="46" customWidth="1"/>
    <col min="2493" max="2493" width="100.7109375" style="46" customWidth="1"/>
    <col min="2494" max="2494" width="4.7109375" style="46" customWidth="1"/>
    <col min="2495" max="2496" width="9.140625" style="46"/>
    <col min="2497" max="2499" width="25.28515625" style="46" customWidth="1"/>
    <col min="2500" max="2747" width="9.140625" style="46"/>
    <col min="2748" max="2748" width="14.7109375" style="46" customWidth="1"/>
    <col min="2749" max="2749" width="100.7109375" style="46" customWidth="1"/>
    <col min="2750" max="2750" width="4.7109375" style="46" customWidth="1"/>
    <col min="2751" max="2752" width="9.140625" style="46"/>
    <col min="2753" max="2755" width="25.28515625" style="46" customWidth="1"/>
    <col min="2756" max="3003" width="9.140625" style="46"/>
    <col min="3004" max="3004" width="14.7109375" style="46" customWidth="1"/>
    <col min="3005" max="3005" width="100.7109375" style="46" customWidth="1"/>
    <col min="3006" max="3006" width="4.7109375" style="46" customWidth="1"/>
    <col min="3007" max="3008" width="9.140625" style="46"/>
    <col min="3009" max="3011" width="25.28515625" style="46" customWidth="1"/>
    <col min="3012" max="3259" width="9.140625" style="46"/>
    <col min="3260" max="3260" width="14.7109375" style="46" customWidth="1"/>
    <col min="3261" max="3261" width="100.7109375" style="46" customWidth="1"/>
    <col min="3262" max="3262" width="4.7109375" style="46" customWidth="1"/>
    <col min="3263" max="3264" width="9.140625" style="46"/>
    <col min="3265" max="3267" width="25.28515625" style="46" customWidth="1"/>
    <col min="3268" max="3515" width="9.140625" style="46"/>
    <col min="3516" max="3516" width="14.7109375" style="46" customWidth="1"/>
    <col min="3517" max="3517" width="100.7109375" style="46" customWidth="1"/>
    <col min="3518" max="3518" width="4.7109375" style="46" customWidth="1"/>
    <col min="3519" max="3520" width="9.140625" style="46"/>
    <col min="3521" max="3523" width="25.28515625" style="46" customWidth="1"/>
    <col min="3524" max="3771" width="9.140625" style="46"/>
    <col min="3772" max="3772" width="14.7109375" style="46" customWidth="1"/>
    <col min="3773" max="3773" width="100.7109375" style="46" customWidth="1"/>
    <col min="3774" max="3774" width="4.7109375" style="46" customWidth="1"/>
    <col min="3775" max="3776" width="9.140625" style="46"/>
    <col min="3777" max="3779" width="25.28515625" style="46" customWidth="1"/>
    <col min="3780" max="4027" width="9.140625" style="46"/>
    <col min="4028" max="4028" width="14.7109375" style="46" customWidth="1"/>
    <col min="4029" max="4029" width="100.7109375" style="46" customWidth="1"/>
    <col min="4030" max="4030" width="4.7109375" style="46" customWidth="1"/>
    <col min="4031" max="4032" width="9.140625" style="46"/>
    <col min="4033" max="4035" width="25.28515625" style="46" customWidth="1"/>
    <col min="4036" max="4283" width="9.140625" style="46"/>
    <col min="4284" max="4284" width="14.7109375" style="46" customWidth="1"/>
    <col min="4285" max="4285" width="100.7109375" style="46" customWidth="1"/>
    <col min="4286" max="4286" width="4.7109375" style="46" customWidth="1"/>
    <col min="4287" max="4288" width="9.140625" style="46"/>
    <col min="4289" max="4291" width="25.28515625" style="46" customWidth="1"/>
    <col min="4292" max="4539" width="9.140625" style="46"/>
    <col min="4540" max="4540" width="14.7109375" style="46" customWidth="1"/>
    <col min="4541" max="4541" width="100.7109375" style="46" customWidth="1"/>
    <col min="4542" max="4542" width="4.7109375" style="46" customWidth="1"/>
    <col min="4543" max="4544" width="9.140625" style="46"/>
    <col min="4545" max="4547" width="25.28515625" style="46" customWidth="1"/>
    <col min="4548" max="4795" width="9.140625" style="46"/>
    <col min="4796" max="4796" width="14.7109375" style="46" customWidth="1"/>
    <col min="4797" max="4797" width="100.7109375" style="46" customWidth="1"/>
    <col min="4798" max="4798" width="4.7109375" style="46" customWidth="1"/>
    <col min="4799" max="4800" width="9.140625" style="46"/>
    <col min="4801" max="4803" width="25.28515625" style="46" customWidth="1"/>
    <col min="4804" max="5051" width="9.140625" style="46"/>
    <col min="5052" max="5052" width="14.7109375" style="46" customWidth="1"/>
    <col min="5053" max="5053" width="100.7109375" style="46" customWidth="1"/>
    <col min="5054" max="5054" width="4.7109375" style="46" customWidth="1"/>
    <col min="5055" max="5056" width="9.140625" style="46"/>
    <col min="5057" max="5059" width="25.28515625" style="46" customWidth="1"/>
    <col min="5060" max="5307" width="9.140625" style="46"/>
    <col min="5308" max="5308" width="14.7109375" style="46" customWidth="1"/>
    <col min="5309" max="5309" width="100.7109375" style="46" customWidth="1"/>
    <col min="5310" max="5310" width="4.7109375" style="46" customWidth="1"/>
    <col min="5311" max="5312" width="9.140625" style="46"/>
    <col min="5313" max="5315" width="25.28515625" style="46" customWidth="1"/>
    <col min="5316" max="5563" width="9.140625" style="46"/>
    <col min="5564" max="5564" width="14.7109375" style="46" customWidth="1"/>
    <col min="5565" max="5565" width="100.7109375" style="46" customWidth="1"/>
    <col min="5566" max="5566" width="4.7109375" style="46" customWidth="1"/>
    <col min="5567" max="5568" width="9.140625" style="46"/>
    <col min="5569" max="5571" width="25.28515625" style="46" customWidth="1"/>
    <col min="5572" max="5819" width="9.140625" style="46"/>
    <col min="5820" max="5820" width="14.7109375" style="46" customWidth="1"/>
    <col min="5821" max="5821" width="100.7109375" style="46" customWidth="1"/>
    <col min="5822" max="5822" width="4.7109375" style="46" customWidth="1"/>
    <col min="5823" max="5824" width="9.140625" style="46"/>
    <col min="5825" max="5827" width="25.28515625" style="46" customWidth="1"/>
    <col min="5828" max="6075" width="9.140625" style="46"/>
    <col min="6076" max="6076" width="14.7109375" style="46" customWidth="1"/>
    <col min="6077" max="6077" width="100.7109375" style="46" customWidth="1"/>
    <col min="6078" max="6078" width="4.7109375" style="46" customWidth="1"/>
    <col min="6079" max="6080" width="9.140625" style="46"/>
    <col min="6081" max="6083" width="25.28515625" style="46" customWidth="1"/>
    <col min="6084" max="6331" width="9.140625" style="46"/>
    <col min="6332" max="6332" width="14.7109375" style="46" customWidth="1"/>
    <col min="6333" max="6333" width="100.7109375" style="46" customWidth="1"/>
    <col min="6334" max="6334" width="4.7109375" style="46" customWidth="1"/>
    <col min="6335" max="6336" width="9.140625" style="46"/>
    <col min="6337" max="6339" width="25.28515625" style="46" customWidth="1"/>
    <col min="6340" max="6587" width="9.140625" style="46"/>
    <col min="6588" max="6588" width="14.7109375" style="46" customWidth="1"/>
    <col min="6589" max="6589" width="100.7109375" style="46" customWidth="1"/>
    <col min="6590" max="6590" width="4.7109375" style="46" customWidth="1"/>
    <col min="6591" max="6592" width="9.140625" style="46"/>
    <col min="6593" max="6595" width="25.28515625" style="46" customWidth="1"/>
    <col min="6596" max="6843" width="9.140625" style="46"/>
    <col min="6844" max="6844" width="14.7109375" style="46" customWidth="1"/>
    <col min="6845" max="6845" width="100.7109375" style="46" customWidth="1"/>
    <col min="6846" max="6846" width="4.7109375" style="46" customWidth="1"/>
    <col min="6847" max="6848" width="9.140625" style="46"/>
    <col min="6849" max="6851" width="25.28515625" style="46" customWidth="1"/>
    <col min="6852" max="7099" width="9.140625" style="46"/>
    <col min="7100" max="7100" width="14.7109375" style="46" customWidth="1"/>
    <col min="7101" max="7101" width="100.7109375" style="46" customWidth="1"/>
    <col min="7102" max="7102" width="4.7109375" style="46" customWidth="1"/>
    <col min="7103" max="7104" width="9.140625" style="46"/>
    <col min="7105" max="7107" width="25.28515625" style="46" customWidth="1"/>
    <col min="7108" max="7355" width="9.140625" style="46"/>
    <col min="7356" max="7356" width="14.7109375" style="46" customWidth="1"/>
    <col min="7357" max="7357" width="100.7109375" style="46" customWidth="1"/>
    <col min="7358" max="7358" width="4.7109375" style="46" customWidth="1"/>
    <col min="7359" max="7360" width="9.140625" style="46"/>
    <col min="7361" max="7363" width="25.28515625" style="46" customWidth="1"/>
    <col min="7364" max="7611" width="9.140625" style="46"/>
    <col min="7612" max="7612" width="14.7109375" style="46" customWidth="1"/>
    <col min="7613" max="7613" width="100.7109375" style="46" customWidth="1"/>
    <col min="7614" max="7614" width="4.7109375" style="46" customWidth="1"/>
    <col min="7615" max="7616" width="9.140625" style="46"/>
    <col min="7617" max="7619" width="25.28515625" style="46" customWidth="1"/>
    <col min="7620" max="7867" width="9.140625" style="46"/>
    <col min="7868" max="7868" width="14.7109375" style="46" customWidth="1"/>
    <col min="7869" max="7869" width="100.7109375" style="46" customWidth="1"/>
    <col min="7870" max="7870" width="4.7109375" style="46" customWidth="1"/>
    <col min="7871" max="7872" width="9.140625" style="46"/>
    <col min="7873" max="7875" width="25.28515625" style="46" customWidth="1"/>
    <col min="7876" max="8123" width="9.140625" style="46"/>
    <col min="8124" max="8124" width="14.7109375" style="46" customWidth="1"/>
    <col min="8125" max="8125" width="100.7109375" style="46" customWidth="1"/>
    <col min="8126" max="8126" width="4.7109375" style="46" customWidth="1"/>
    <col min="8127" max="8128" width="9.140625" style="46"/>
    <col min="8129" max="8131" width="25.28515625" style="46" customWidth="1"/>
    <col min="8132" max="8379" width="9.140625" style="46"/>
    <col min="8380" max="8380" width="14.7109375" style="46" customWidth="1"/>
    <col min="8381" max="8381" width="100.7109375" style="46" customWidth="1"/>
    <col min="8382" max="8382" width="4.7109375" style="46" customWidth="1"/>
    <col min="8383" max="8384" width="9.140625" style="46"/>
    <col min="8385" max="8387" width="25.28515625" style="46" customWidth="1"/>
    <col min="8388" max="8635" width="9.140625" style="46"/>
    <col min="8636" max="8636" width="14.7109375" style="46" customWidth="1"/>
    <col min="8637" max="8637" width="100.7109375" style="46" customWidth="1"/>
    <col min="8638" max="8638" width="4.7109375" style="46" customWidth="1"/>
    <col min="8639" max="8640" width="9.140625" style="46"/>
    <col min="8641" max="8643" width="25.28515625" style="46" customWidth="1"/>
    <col min="8644" max="8891" width="9.140625" style="46"/>
    <col min="8892" max="8892" width="14.7109375" style="46" customWidth="1"/>
    <col min="8893" max="8893" width="100.7109375" style="46" customWidth="1"/>
    <col min="8894" max="8894" width="4.7109375" style="46" customWidth="1"/>
    <col min="8895" max="8896" width="9.140625" style="46"/>
    <col min="8897" max="8899" width="25.28515625" style="46" customWidth="1"/>
    <col min="8900" max="9147" width="9.140625" style="46"/>
    <col min="9148" max="9148" width="14.7109375" style="46" customWidth="1"/>
    <col min="9149" max="9149" width="100.7109375" style="46" customWidth="1"/>
    <col min="9150" max="9150" width="4.7109375" style="46" customWidth="1"/>
    <col min="9151" max="9152" width="9.140625" style="46"/>
    <col min="9153" max="9155" width="25.28515625" style="46" customWidth="1"/>
    <col min="9156" max="9403" width="9.140625" style="46"/>
    <col min="9404" max="9404" width="14.7109375" style="46" customWidth="1"/>
    <col min="9405" max="9405" width="100.7109375" style="46" customWidth="1"/>
    <col min="9406" max="9406" width="4.7109375" style="46" customWidth="1"/>
    <col min="9407" max="9408" width="9.140625" style="46"/>
    <col min="9409" max="9411" width="25.28515625" style="46" customWidth="1"/>
    <col min="9412" max="9659" width="9.140625" style="46"/>
    <col min="9660" max="9660" width="14.7109375" style="46" customWidth="1"/>
    <col min="9661" max="9661" width="100.7109375" style="46" customWidth="1"/>
    <col min="9662" max="9662" width="4.7109375" style="46" customWidth="1"/>
    <col min="9663" max="9664" width="9.140625" style="46"/>
    <col min="9665" max="9667" width="25.28515625" style="46" customWidth="1"/>
    <col min="9668" max="9915" width="9.140625" style="46"/>
    <col min="9916" max="9916" width="14.7109375" style="46" customWidth="1"/>
    <col min="9917" max="9917" width="100.7109375" style="46" customWidth="1"/>
    <col min="9918" max="9918" width="4.7109375" style="46" customWidth="1"/>
    <col min="9919" max="9920" width="9.140625" style="46"/>
    <col min="9921" max="9923" width="25.28515625" style="46" customWidth="1"/>
    <col min="9924" max="10171" width="9.140625" style="46"/>
    <col min="10172" max="10172" width="14.7109375" style="46" customWidth="1"/>
    <col min="10173" max="10173" width="100.7109375" style="46" customWidth="1"/>
    <col min="10174" max="10174" width="4.7109375" style="46" customWidth="1"/>
    <col min="10175" max="10176" width="9.140625" style="46"/>
    <col min="10177" max="10179" width="25.28515625" style="46" customWidth="1"/>
    <col min="10180" max="10427" width="9.140625" style="46"/>
    <col min="10428" max="10428" width="14.7109375" style="46" customWidth="1"/>
    <col min="10429" max="10429" width="100.7109375" style="46" customWidth="1"/>
    <col min="10430" max="10430" width="4.7109375" style="46" customWidth="1"/>
    <col min="10431" max="10432" width="9.140625" style="46"/>
    <col min="10433" max="10435" width="25.28515625" style="46" customWidth="1"/>
    <col min="10436" max="10683" width="9.140625" style="46"/>
    <col min="10684" max="10684" width="14.7109375" style="46" customWidth="1"/>
    <col min="10685" max="10685" width="100.7109375" style="46" customWidth="1"/>
    <col min="10686" max="10686" width="4.7109375" style="46" customWidth="1"/>
    <col min="10687" max="10688" width="9.140625" style="46"/>
    <col min="10689" max="10691" width="25.28515625" style="46" customWidth="1"/>
    <col min="10692" max="10939" width="9.140625" style="46"/>
    <col min="10940" max="10940" width="14.7109375" style="46" customWidth="1"/>
    <col min="10941" max="10941" width="100.7109375" style="46" customWidth="1"/>
    <col min="10942" max="10942" width="4.7109375" style="46" customWidth="1"/>
    <col min="10943" max="10944" width="9.140625" style="46"/>
    <col min="10945" max="10947" width="25.28515625" style="46" customWidth="1"/>
    <col min="10948" max="11195" width="9.140625" style="46"/>
    <col min="11196" max="11196" width="14.7109375" style="46" customWidth="1"/>
    <col min="11197" max="11197" width="100.7109375" style="46" customWidth="1"/>
    <col min="11198" max="11198" width="4.7109375" style="46" customWidth="1"/>
    <col min="11199" max="11200" width="9.140625" style="46"/>
    <col min="11201" max="11203" width="25.28515625" style="46" customWidth="1"/>
    <col min="11204" max="11451" width="9.140625" style="46"/>
    <col min="11452" max="11452" width="14.7109375" style="46" customWidth="1"/>
    <col min="11453" max="11453" width="100.7109375" style="46" customWidth="1"/>
    <col min="11454" max="11454" width="4.7109375" style="46" customWidth="1"/>
    <col min="11455" max="11456" width="9.140625" style="46"/>
    <col min="11457" max="11459" width="25.28515625" style="46" customWidth="1"/>
    <col min="11460" max="11707" width="9.140625" style="46"/>
    <col min="11708" max="11708" width="14.7109375" style="46" customWidth="1"/>
    <col min="11709" max="11709" width="100.7109375" style="46" customWidth="1"/>
    <col min="11710" max="11710" width="4.7109375" style="46" customWidth="1"/>
    <col min="11711" max="11712" width="9.140625" style="46"/>
    <col min="11713" max="11715" width="25.28515625" style="46" customWidth="1"/>
    <col min="11716" max="11963" width="9.140625" style="46"/>
    <col min="11964" max="11964" width="14.7109375" style="46" customWidth="1"/>
    <col min="11965" max="11965" width="100.7109375" style="46" customWidth="1"/>
    <col min="11966" max="11966" width="4.7109375" style="46" customWidth="1"/>
    <col min="11967" max="11968" width="9.140625" style="46"/>
    <col min="11969" max="11971" width="25.28515625" style="46" customWidth="1"/>
    <col min="11972" max="12219" width="9.140625" style="46"/>
    <col min="12220" max="12220" width="14.7109375" style="46" customWidth="1"/>
    <col min="12221" max="12221" width="100.7109375" style="46" customWidth="1"/>
    <col min="12222" max="12222" width="4.7109375" style="46" customWidth="1"/>
    <col min="12223" max="12224" width="9.140625" style="46"/>
    <col min="12225" max="12227" width="25.28515625" style="46" customWidth="1"/>
    <col min="12228" max="12475" width="9.140625" style="46"/>
    <col min="12476" max="12476" width="14.7109375" style="46" customWidth="1"/>
    <col min="12477" max="12477" width="100.7109375" style="46" customWidth="1"/>
    <col min="12478" max="12478" width="4.7109375" style="46" customWidth="1"/>
    <col min="12479" max="12480" width="9.140625" style="46"/>
    <col min="12481" max="12483" width="25.28515625" style="46" customWidth="1"/>
    <col min="12484" max="12731" width="9.140625" style="46"/>
    <col min="12732" max="12732" width="14.7109375" style="46" customWidth="1"/>
    <col min="12733" max="12733" width="100.7109375" style="46" customWidth="1"/>
    <col min="12734" max="12734" width="4.7109375" style="46" customWidth="1"/>
    <col min="12735" max="12736" width="9.140625" style="46"/>
    <col min="12737" max="12739" width="25.28515625" style="46" customWidth="1"/>
    <col min="12740" max="12987" width="9.140625" style="46"/>
    <col min="12988" max="12988" width="14.7109375" style="46" customWidth="1"/>
    <col min="12989" max="12989" width="100.7109375" style="46" customWidth="1"/>
    <col min="12990" max="12990" width="4.7109375" style="46" customWidth="1"/>
    <col min="12991" max="12992" width="9.140625" style="46"/>
    <col min="12993" max="12995" width="25.28515625" style="46" customWidth="1"/>
    <col min="12996" max="13243" width="9.140625" style="46"/>
    <col min="13244" max="13244" width="14.7109375" style="46" customWidth="1"/>
    <col min="13245" max="13245" width="100.7109375" style="46" customWidth="1"/>
    <col min="13246" max="13246" width="4.7109375" style="46" customWidth="1"/>
    <col min="13247" max="13248" width="9.140625" style="46"/>
    <col min="13249" max="13251" width="25.28515625" style="46" customWidth="1"/>
    <col min="13252" max="13499" width="9.140625" style="46"/>
    <col min="13500" max="13500" width="14.7109375" style="46" customWidth="1"/>
    <col min="13501" max="13501" width="100.7109375" style="46" customWidth="1"/>
    <col min="13502" max="13502" width="4.7109375" style="46" customWidth="1"/>
    <col min="13503" max="13504" width="9.140625" style="46"/>
    <col min="13505" max="13507" width="25.28515625" style="46" customWidth="1"/>
    <col min="13508" max="13755" width="9.140625" style="46"/>
    <col min="13756" max="13756" width="14.7109375" style="46" customWidth="1"/>
    <col min="13757" max="13757" width="100.7109375" style="46" customWidth="1"/>
    <col min="13758" max="13758" width="4.7109375" style="46" customWidth="1"/>
    <col min="13759" max="13760" width="9.140625" style="46"/>
    <col min="13761" max="13763" width="25.28515625" style="46" customWidth="1"/>
    <col min="13764" max="14011" width="9.140625" style="46"/>
    <col min="14012" max="14012" width="14.7109375" style="46" customWidth="1"/>
    <col min="14013" max="14013" width="100.7109375" style="46" customWidth="1"/>
    <col min="14014" max="14014" width="4.7109375" style="46" customWidth="1"/>
    <col min="14015" max="14016" width="9.140625" style="46"/>
    <col min="14017" max="14019" width="25.28515625" style="46" customWidth="1"/>
    <col min="14020" max="14267" width="9.140625" style="46"/>
    <col min="14268" max="14268" width="14.7109375" style="46" customWidth="1"/>
    <col min="14269" max="14269" width="100.7109375" style="46" customWidth="1"/>
    <col min="14270" max="14270" width="4.7109375" style="46" customWidth="1"/>
    <col min="14271" max="14272" width="9.140625" style="46"/>
    <col min="14273" max="14275" width="25.28515625" style="46" customWidth="1"/>
    <col min="14276" max="14523" width="9.140625" style="46"/>
    <col min="14524" max="14524" width="14.7109375" style="46" customWidth="1"/>
    <col min="14525" max="14525" width="100.7109375" style="46" customWidth="1"/>
    <col min="14526" max="14526" width="4.7109375" style="46" customWidth="1"/>
    <col min="14527" max="14528" width="9.140625" style="46"/>
    <col min="14529" max="14531" width="25.28515625" style="46" customWidth="1"/>
    <col min="14532" max="14779" width="9.140625" style="46"/>
    <col min="14780" max="14780" width="14.7109375" style="46" customWidth="1"/>
    <col min="14781" max="14781" width="100.7109375" style="46" customWidth="1"/>
    <col min="14782" max="14782" width="4.7109375" style="46" customWidth="1"/>
    <col min="14783" max="14784" width="9.140625" style="46"/>
    <col min="14785" max="14787" width="25.28515625" style="46" customWidth="1"/>
    <col min="14788" max="15035" width="9.140625" style="46"/>
    <col min="15036" max="15036" width="14.7109375" style="46" customWidth="1"/>
    <col min="15037" max="15037" width="100.7109375" style="46" customWidth="1"/>
    <col min="15038" max="15038" width="4.7109375" style="46" customWidth="1"/>
    <col min="15039" max="15040" width="9.140625" style="46"/>
    <col min="15041" max="15043" width="25.28515625" style="46" customWidth="1"/>
    <col min="15044" max="15291" width="9.140625" style="46"/>
    <col min="15292" max="15292" width="14.7109375" style="46" customWidth="1"/>
    <col min="15293" max="15293" width="100.7109375" style="46" customWidth="1"/>
    <col min="15294" max="15294" width="4.7109375" style="46" customWidth="1"/>
    <col min="15295" max="15296" width="9.140625" style="46"/>
    <col min="15297" max="15299" width="25.28515625" style="46" customWidth="1"/>
    <col min="15300" max="15547" width="9.140625" style="46"/>
    <col min="15548" max="15548" width="14.7109375" style="46" customWidth="1"/>
    <col min="15549" max="15549" width="100.7109375" style="46" customWidth="1"/>
    <col min="15550" max="15550" width="4.7109375" style="46" customWidth="1"/>
    <col min="15551" max="15552" width="9.140625" style="46"/>
    <col min="15553" max="15555" width="25.28515625" style="46" customWidth="1"/>
    <col min="15556" max="15803" width="9.140625" style="46"/>
    <col min="15804" max="15804" width="14.7109375" style="46" customWidth="1"/>
    <col min="15805" max="15805" width="100.7109375" style="46" customWidth="1"/>
    <col min="15806" max="15806" width="4.7109375" style="46" customWidth="1"/>
    <col min="15807" max="15808" width="9.140625" style="46"/>
    <col min="15809" max="15811" width="25.28515625" style="46" customWidth="1"/>
    <col min="15812" max="16059" width="9.140625" style="46"/>
    <col min="16060" max="16060" width="14.7109375" style="46" customWidth="1"/>
    <col min="16061" max="16061" width="100.7109375" style="46" customWidth="1"/>
    <col min="16062" max="16062" width="4.7109375" style="46" customWidth="1"/>
    <col min="16063" max="16064" width="9.140625" style="46"/>
    <col min="16065" max="16067" width="25.28515625" style="46" customWidth="1"/>
    <col min="16068" max="16384" width="9.140625" style="46"/>
  </cols>
  <sheetData>
    <row r="1" spans="1:10" x14ac:dyDescent="0.25">
      <c r="A1" s="44" t="s">
        <v>2</v>
      </c>
      <c r="B1" s="45" t="s">
        <v>41</v>
      </c>
      <c r="C1" s="165" t="s">
        <v>449</v>
      </c>
      <c r="D1" s="47"/>
    </row>
    <row r="2" spans="1:10" x14ac:dyDescent="0.25">
      <c r="A2" s="44" t="s">
        <v>3</v>
      </c>
      <c r="B2" s="45" t="s">
        <v>1713</v>
      </c>
    </row>
    <row r="3" spans="1:10" x14ac:dyDescent="0.25">
      <c r="A3" s="44" t="s">
        <v>4</v>
      </c>
      <c r="B3" s="46" t="s">
        <v>91</v>
      </c>
    </row>
    <row r="4" spans="1:10" x14ac:dyDescent="0.25">
      <c r="A4" s="44" t="s">
        <v>5</v>
      </c>
      <c r="B4" s="46" t="s">
        <v>163</v>
      </c>
    </row>
    <row r="5" spans="1:10" x14ac:dyDescent="0.25">
      <c r="A5" s="48" t="s">
        <v>6</v>
      </c>
      <c r="B5" s="49" t="s">
        <v>42</v>
      </c>
    </row>
    <row r="6" spans="1:10" x14ac:dyDescent="0.25">
      <c r="A6" s="48" t="s">
        <v>7</v>
      </c>
      <c r="B6" s="49" t="s">
        <v>444</v>
      </c>
    </row>
    <row r="8" spans="1:10" ht="78.75" x14ac:dyDescent="0.25">
      <c r="E8" s="50"/>
      <c r="F8" s="51" t="s">
        <v>490</v>
      </c>
      <c r="G8" s="51" t="s">
        <v>491</v>
      </c>
      <c r="H8" s="51" t="s">
        <v>43</v>
      </c>
      <c r="I8" s="51" t="s">
        <v>44</v>
      </c>
      <c r="J8" s="51" t="s">
        <v>45</v>
      </c>
    </row>
    <row r="9" spans="1:10" ht="47.25" x14ac:dyDescent="0.25">
      <c r="E9" s="50"/>
      <c r="F9" s="51" t="s">
        <v>46</v>
      </c>
      <c r="G9" s="51" t="s">
        <v>47</v>
      </c>
      <c r="H9" s="51" t="s">
        <v>48</v>
      </c>
      <c r="I9" s="51" t="s">
        <v>49</v>
      </c>
      <c r="J9" s="51" t="s">
        <v>50</v>
      </c>
    </row>
    <row r="10" spans="1:10" x14ac:dyDescent="0.25">
      <c r="D10" s="52" t="s">
        <v>51</v>
      </c>
      <c r="E10" s="52" t="s">
        <v>52</v>
      </c>
      <c r="F10" s="53">
        <v>22.9</v>
      </c>
      <c r="G10" s="53"/>
      <c r="H10" s="54">
        <v>0.91065508500000003</v>
      </c>
      <c r="I10" s="54">
        <v>0.27047991500000002</v>
      </c>
    </row>
    <row r="11" spans="1:10" x14ac:dyDescent="0.25">
      <c r="D11" s="52" t="s">
        <v>53</v>
      </c>
      <c r="E11" s="52" t="s">
        <v>54</v>
      </c>
      <c r="F11" s="53">
        <v>23.3</v>
      </c>
      <c r="G11" s="53"/>
      <c r="H11" s="54">
        <v>0.97037925399999991</v>
      </c>
      <c r="I11" s="54">
        <v>0.29478274599999998</v>
      </c>
    </row>
    <row r="12" spans="1:10" x14ac:dyDescent="0.25">
      <c r="D12" s="52" t="s">
        <v>55</v>
      </c>
      <c r="E12" s="52" t="s">
        <v>56</v>
      </c>
      <c r="F12" s="53">
        <v>21</v>
      </c>
      <c r="G12" s="53"/>
      <c r="H12" s="54">
        <v>1.00390198</v>
      </c>
      <c r="I12" s="54">
        <v>0.26686001999999998</v>
      </c>
    </row>
    <row r="13" spans="1:10" x14ac:dyDescent="0.25">
      <c r="D13" s="52" t="s">
        <v>57</v>
      </c>
      <c r="E13" s="52" t="s">
        <v>58</v>
      </c>
      <c r="F13" s="53">
        <v>20.9</v>
      </c>
      <c r="G13" s="53"/>
      <c r="H13" s="54">
        <v>1.0217046420000002</v>
      </c>
      <c r="I13" s="54">
        <v>0.26995735799999987</v>
      </c>
    </row>
    <row r="14" spans="1:10" x14ac:dyDescent="0.25">
      <c r="D14" s="52" t="s">
        <v>59</v>
      </c>
      <c r="E14" s="52" t="s">
        <v>60</v>
      </c>
      <c r="F14" s="53">
        <v>19.7</v>
      </c>
      <c r="G14" s="53"/>
      <c r="H14" s="54">
        <v>1.038087886</v>
      </c>
      <c r="I14" s="54">
        <v>0.25467411399999995</v>
      </c>
    </row>
    <row r="15" spans="1:10" x14ac:dyDescent="0.25">
      <c r="D15" s="52" t="s">
        <v>53</v>
      </c>
      <c r="E15" s="52" t="s">
        <v>54</v>
      </c>
      <c r="F15" s="53">
        <v>19.399999999999999</v>
      </c>
      <c r="G15" s="53"/>
      <c r="H15" s="54">
        <v>1.045735834</v>
      </c>
      <c r="I15" s="54">
        <v>0.25170316599999998</v>
      </c>
    </row>
    <row r="16" spans="1:10" x14ac:dyDescent="0.25">
      <c r="D16" s="52" t="s">
        <v>55</v>
      </c>
      <c r="E16" s="52" t="s">
        <v>56</v>
      </c>
      <c r="F16" s="53">
        <v>20.100000000000001</v>
      </c>
      <c r="G16" s="53"/>
      <c r="H16" s="54">
        <v>1.0678395299999999</v>
      </c>
      <c r="I16" s="54">
        <v>0.26863047000000018</v>
      </c>
    </row>
    <row r="17" spans="4:9" x14ac:dyDescent="0.25">
      <c r="D17" s="52" t="s">
        <v>57</v>
      </c>
      <c r="E17" s="52" t="s">
        <v>58</v>
      </c>
      <c r="F17" s="53">
        <v>20.5</v>
      </c>
      <c r="G17" s="53"/>
      <c r="H17" s="54">
        <v>1.0798667850000001</v>
      </c>
      <c r="I17" s="54">
        <v>0.27845621499999984</v>
      </c>
    </row>
    <row r="18" spans="4:9" x14ac:dyDescent="0.25">
      <c r="D18" s="52" t="s">
        <v>61</v>
      </c>
      <c r="E18" s="52" t="s">
        <v>62</v>
      </c>
      <c r="F18" s="53">
        <v>18.899999999999999</v>
      </c>
      <c r="G18" s="53"/>
      <c r="H18" s="54">
        <v>1.1078941240000002</v>
      </c>
      <c r="I18" s="54">
        <v>0.25818987599999987</v>
      </c>
    </row>
    <row r="19" spans="4:9" x14ac:dyDescent="0.25">
      <c r="D19" s="52" t="s">
        <v>53</v>
      </c>
      <c r="E19" s="52" t="s">
        <v>54</v>
      </c>
      <c r="F19" s="53">
        <v>17.7</v>
      </c>
      <c r="G19" s="53"/>
      <c r="H19" s="54">
        <v>1.1488314609999999</v>
      </c>
      <c r="I19" s="54">
        <v>0.24707553900000012</v>
      </c>
    </row>
    <row r="20" spans="4:9" x14ac:dyDescent="0.25">
      <c r="D20" s="52" t="s">
        <v>55</v>
      </c>
      <c r="E20" s="52" t="s">
        <v>56</v>
      </c>
      <c r="F20" s="53">
        <v>17</v>
      </c>
      <c r="G20" s="53"/>
      <c r="H20" s="54">
        <v>1.19387781</v>
      </c>
      <c r="I20" s="54">
        <v>0.24452918999999995</v>
      </c>
    </row>
    <row r="21" spans="4:9" x14ac:dyDescent="0.25">
      <c r="D21" s="52" t="s">
        <v>57</v>
      </c>
      <c r="E21" s="52" t="s">
        <v>58</v>
      </c>
      <c r="F21" s="53">
        <v>15.2</v>
      </c>
      <c r="G21" s="53"/>
      <c r="H21" s="54">
        <v>1.2481415199999999</v>
      </c>
      <c r="I21" s="54">
        <v>0.22372348000000009</v>
      </c>
    </row>
    <row r="22" spans="4:9" x14ac:dyDescent="0.25">
      <c r="D22" s="52" t="s">
        <v>63</v>
      </c>
      <c r="E22" s="52" t="s">
        <v>64</v>
      </c>
      <c r="F22" s="53">
        <v>14.030000000000001</v>
      </c>
      <c r="G22" s="53"/>
      <c r="H22" s="54">
        <v>1.2883378230000002</v>
      </c>
      <c r="I22" s="54">
        <v>0.21025217699999987</v>
      </c>
    </row>
    <row r="23" spans="4:9" x14ac:dyDescent="0.25">
      <c r="D23" s="52" t="s">
        <v>53</v>
      </c>
      <c r="E23" s="52" t="s">
        <v>54</v>
      </c>
      <c r="F23" s="53">
        <v>14.248557129291825</v>
      </c>
      <c r="G23" s="53"/>
      <c r="H23" s="54">
        <v>1.3085250000000002</v>
      </c>
      <c r="I23" s="54">
        <v>0.2174259999999999</v>
      </c>
    </row>
    <row r="24" spans="4:9" x14ac:dyDescent="0.25">
      <c r="D24" s="52" t="s">
        <v>55</v>
      </c>
      <c r="E24" s="52" t="s">
        <v>56</v>
      </c>
      <c r="F24" s="53">
        <v>13.000896529742207</v>
      </c>
      <c r="G24" s="53"/>
      <c r="H24" s="54">
        <v>1.3387034199999999</v>
      </c>
      <c r="I24" s="54">
        <v>0.20005200000000012</v>
      </c>
    </row>
    <row r="25" spans="4:9" x14ac:dyDescent="0.25">
      <c r="D25" s="52" t="s">
        <v>57</v>
      </c>
      <c r="E25" s="52" t="s">
        <v>58</v>
      </c>
      <c r="F25" s="53">
        <v>11.63344143826464</v>
      </c>
      <c r="G25" s="53"/>
      <c r="H25" s="54">
        <v>1.36083742</v>
      </c>
      <c r="I25" s="54">
        <v>0.17915400000000004</v>
      </c>
    </row>
    <row r="26" spans="4:9" x14ac:dyDescent="0.25">
      <c r="D26" s="52" t="s">
        <v>65</v>
      </c>
      <c r="E26" s="52" t="s">
        <v>66</v>
      </c>
      <c r="F26" s="53">
        <v>13.180140873400035</v>
      </c>
      <c r="G26" s="53"/>
      <c r="H26" s="54">
        <v>1.385559</v>
      </c>
      <c r="I26" s="54">
        <v>0.21034200000000003</v>
      </c>
    </row>
    <row r="27" spans="4:9" x14ac:dyDescent="0.25">
      <c r="D27" s="52" t="s">
        <v>53</v>
      </c>
      <c r="E27" s="52" t="s">
        <v>54</v>
      </c>
      <c r="F27" s="53">
        <v>13.555000335023749</v>
      </c>
      <c r="G27" s="53"/>
      <c r="H27" s="54">
        <v>1.4320469999999998</v>
      </c>
      <c r="I27" s="54">
        <v>0.22455200000000008</v>
      </c>
    </row>
    <row r="28" spans="4:9" x14ac:dyDescent="0.25">
      <c r="D28" s="52" t="s">
        <v>55</v>
      </c>
      <c r="E28" s="52" t="s">
        <v>56</v>
      </c>
      <c r="F28" s="53">
        <v>12.406132881496532</v>
      </c>
      <c r="G28" s="53"/>
      <c r="H28" s="54">
        <v>1.4614589999999998</v>
      </c>
      <c r="I28" s="54">
        <v>0.20699000000000023</v>
      </c>
    </row>
    <row r="29" spans="4:9" x14ac:dyDescent="0.25">
      <c r="D29" s="52" t="s">
        <v>57</v>
      </c>
      <c r="E29" s="52" t="s">
        <v>58</v>
      </c>
      <c r="F29" s="53">
        <v>12.829306749004203</v>
      </c>
      <c r="G29" s="53"/>
      <c r="H29" s="54">
        <v>1.5077064200000001</v>
      </c>
      <c r="I29" s="54">
        <v>0.22189599999999987</v>
      </c>
    </row>
    <row r="30" spans="4:9" x14ac:dyDescent="0.25">
      <c r="D30" s="52" t="s">
        <v>67</v>
      </c>
      <c r="E30" s="52" t="s">
        <v>68</v>
      </c>
      <c r="F30" s="53">
        <v>12.005215163299809</v>
      </c>
      <c r="G30" s="53"/>
      <c r="H30" s="54">
        <v>1.53120642</v>
      </c>
      <c r="I30" s="54">
        <v>0.20890399999999998</v>
      </c>
    </row>
    <row r="31" spans="4:9" x14ac:dyDescent="0.25">
      <c r="D31" s="52" t="s">
        <v>53</v>
      </c>
      <c r="E31" s="52" t="s">
        <v>54</v>
      </c>
      <c r="F31" s="53">
        <v>11.578170802032488</v>
      </c>
      <c r="G31" s="53"/>
      <c r="H31" s="54">
        <v>1.5636564199999998</v>
      </c>
      <c r="I31" s="54">
        <v>0.20474900000000007</v>
      </c>
    </row>
    <row r="32" spans="4:9" x14ac:dyDescent="0.25">
      <c r="D32" s="52" t="s">
        <v>55</v>
      </c>
      <c r="E32" s="52" t="s">
        <v>56</v>
      </c>
      <c r="F32" s="53">
        <v>12.11652327643948</v>
      </c>
      <c r="G32" s="53"/>
      <c r="H32" s="54">
        <v>1.6414409999999999</v>
      </c>
      <c r="I32" s="54">
        <v>0.22630600000000012</v>
      </c>
    </row>
    <row r="33" spans="4:10" x14ac:dyDescent="0.25">
      <c r="D33" s="52" t="s">
        <v>57</v>
      </c>
      <c r="E33" s="52" t="s">
        <v>58</v>
      </c>
      <c r="F33" s="53">
        <v>12.274767954755347</v>
      </c>
      <c r="G33" s="53"/>
      <c r="H33" s="54">
        <v>1.6307492700000001</v>
      </c>
      <c r="I33" s="54">
        <v>0.22817914999999989</v>
      </c>
    </row>
    <row r="34" spans="4:10" x14ac:dyDescent="0.25">
      <c r="D34" s="52" t="s">
        <v>69</v>
      </c>
      <c r="E34" s="52" t="s">
        <v>70</v>
      </c>
      <c r="F34" s="53">
        <v>11.982383397058712</v>
      </c>
      <c r="G34" s="53"/>
      <c r="H34" s="54">
        <v>1.6710104199999998</v>
      </c>
      <c r="I34" s="54">
        <v>0.22748500000000016</v>
      </c>
    </row>
    <row r="35" spans="4:10" x14ac:dyDescent="0.25">
      <c r="D35" s="52" t="s">
        <v>53</v>
      </c>
      <c r="E35" s="52" t="s">
        <v>54</v>
      </c>
      <c r="F35" s="53">
        <v>12.631827646488688</v>
      </c>
      <c r="G35" s="53"/>
      <c r="H35" s="54">
        <v>1.7378660199999998</v>
      </c>
      <c r="I35" s="54">
        <v>0.25126340000000003</v>
      </c>
    </row>
    <row r="36" spans="4:10" x14ac:dyDescent="0.25">
      <c r="D36" s="52" t="s">
        <v>55</v>
      </c>
      <c r="E36" s="52" t="s">
        <v>56</v>
      </c>
      <c r="F36" s="53">
        <v>15.1144890777352</v>
      </c>
      <c r="G36" s="53"/>
      <c r="H36" s="54">
        <v>1.7460554199999994</v>
      </c>
      <c r="I36" s="54">
        <v>0.31089800000000078</v>
      </c>
    </row>
    <row r="37" spans="4:10" x14ac:dyDescent="0.25">
      <c r="D37" s="52" t="s">
        <v>57</v>
      </c>
      <c r="E37" s="52" t="s">
        <v>58</v>
      </c>
      <c r="F37" s="53">
        <v>16.778295066943983</v>
      </c>
      <c r="G37" s="53"/>
      <c r="H37" s="54">
        <v>1.7544154199999999</v>
      </c>
      <c r="I37" s="54">
        <v>0.35370699999999999</v>
      </c>
    </row>
    <row r="38" spans="4:10" x14ac:dyDescent="0.25">
      <c r="D38" s="52" t="s">
        <v>71</v>
      </c>
      <c r="E38" s="52" t="s">
        <v>72</v>
      </c>
      <c r="F38" s="53">
        <v>16.493596512855817</v>
      </c>
      <c r="G38" s="53"/>
      <c r="H38" s="54">
        <v>1.7950536493596514</v>
      </c>
      <c r="I38" s="54">
        <v>0.35454635064034856</v>
      </c>
    </row>
    <row r="39" spans="4:10" x14ac:dyDescent="0.25">
      <c r="D39" s="52" t="s">
        <v>53</v>
      </c>
      <c r="E39" s="52" t="s">
        <v>54</v>
      </c>
      <c r="F39" s="53">
        <v>18.016488646304822</v>
      </c>
      <c r="G39" s="53"/>
      <c r="H39" s="54">
        <v>1.81579001</v>
      </c>
      <c r="I39" s="54">
        <v>0.39903341000000014</v>
      </c>
    </row>
    <row r="40" spans="4:10" x14ac:dyDescent="0.25">
      <c r="D40" s="52" t="s">
        <v>55</v>
      </c>
      <c r="E40" s="52" t="s">
        <v>56</v>
      </c>
      <c r="F40" s="53">
        <v>19.730000000000004</v>
      </c>
      <c r="G40" s="53"/>
      <c r="H40" s="54">
        <v>1.873593644934</v>
      </c>
      <c r="I40" s="54">
        <v>0.46052077506600009</v>
      </c>
    </row>
    <row r="41" spans="4:10" x14ac:dyDescent="0.25">
      <c r="D41" s="52" t="s">
        <v>57</v>
      </c>
      <c r="E41" s="52" t="s">
        <v>58</v>
      </c>
      <c r="F41" s="53">
        <v>21.920765452246101</v>
      </c>
      <c r="G41" s="53">
        <v>21.920765452246101</v>
      </c>
      <c r="H41" s="54">
        <v>1.8743384200000006</v>
      </c>
      <c r="I41" s="54">
        <v>0.52622099999999938</v>
      </c>
    </row>
    <row r="42" spans="4:10" x14ac:dyDescent="0.25">
      <c r="D42" s="52" t="s">
        <v>73</v>
      </c>
      <c r="E42" s="52" t="s">
        <v>74</v>
      </c>
      <c r="F42" s="53">
        <v>24.853731815306769</v>
      </c>
      <c r="G42" s="53">
        <v>20.9</v>
      </c>
      <c r="H42" s="54">
        <v>1.9008999999999998</v>
      </c>
      <c r="I42" s="54">
        <v>0.62870000000000004</v>
      </c>
      <c r="J42" s="54">
        <v>0.49529699999999999</v>
      </c>
    </row>
    <row r="43" spans="4:10" x14ac:dyDescent="0.25">
      <c r="D43" s="52" t="s">
        <v>53</v>
      </c>
      <c r="E43" s="52" t="s">
        <v>54</v>
      </c>
      <c r="F43" s="53">
        <v>24.530348220165013</v>
      </c>
      <c r="G43" s="53">
        <v>20.7</v>
      </c>
      <c r="H43" s="54">
        <v>1.9483999999999999</v>
      </c>
      <c r="I43" s="54">
        <v>0.6333000000000002</v>
      </c>
      <c r="J43" s="54">
        <v>0.50285599999999997</v>
      </c>
    </row>
    <row r="44" spans="4:10" x14ac:dyDescent="0.25">
      <c r="D44" s="52" t="s">
        <v>55</v>
      </c>
      <c r="E44" s="52" t="s">
        <v>56</v>
      </c>
      <c r="F44" s="53">
        <v>25.597957538296161</v>
      </c>
      <c r="G44" s="53">
        <v>21.6</v>
      </c>
      <c r="H44" s="54">
        <v>1.9379499999999996</v>
      </c>
      <c r="I44" s="54">
        <v>0.66675000000000018</v>
      </c>
      <c r="J44" s="54">
        <v>0.50285599999999997</v>
      </c>
    </row>
    <row r="45" spans="4:10" x14ac:dyDescent="0.25">
      <c r="D45" s="52" t="s">
        <v>57</v>
      </c>
      <c r="E45" s="52" t="s">
        <v>58</v>
      </c>
      <c r="F45" s="53">
        <v>24.689999999999998</v>
      </c>
      <c r="G45" s="53">
        <v>20.53</v>
      </c>
      <c r="H45" s="54">
        <v>1.9279360000000001</v>
      </c>
      <c r="I45" s="54">
        <v>0.63206399999999996</v>
      </c>
      <c r="J45" s="54">
        <v>0.51890599999999998</v>
      </c>
    </row>
    <row r="46" spans="4:10" x14ac:dyDescent="0.25">
      <c r="D46" s="55" t="s">
        <v>75</v>
      </c>
      <c r="E46" s="55" t="s">
        <v>76</v>
      </c>
      <c r="F46" s="53">
        <v>24.767640123784485</v>
      </c>
      <c r="G46" s="53">
        <v>21</v>
      </c>
      <c r="H46" s="54">
        <v>1.9259232099905585</v>
      </c>
      <c r="I46" s="54">
        <v>0.63404329000944126</v>
      </c>
      <c r="J46" s="54">
        <v>0.527555</v>
      </c>
    </row>
    <row r="47" spans="4:10" x14ac:dyDescent="0.25">
      <c r="D47" s="55" t="s">
        <v>53</v>
      </c>
      <c r="E47" s="52" t="s">
        <v>54</v>
      </c>
      <c r="F47" s="53">
        <v>24.895575886340314</v>
      </c>
      <c r="G47" s="54">
        <v>20.642185491895031</v>
      </c>
      <c r="H47" s="54">
        <v>1.9226679999999998</v>
      </c>
      <c r="I47" s="54">
        <v>0.63732500000000003</v>
      </c>
      <c r="J47" s="54">
        <v>0.527555</v>
      </c>
    </row>
    <row r="48" spans="4:10" x14ac:dyDescent="0.25">
      <c r="D48" s="55" t="s">
        <v>55</v>
      </c>
      <c r="E48" s="52" t="s">
        <v>56</v>
      </c>
      <c r="F48" s="53">
        <v>24.940432014374441</v>
      </c>
      <c r="G48" s="54">
        <v>20.678822424458335</v>
      </c>
      <c r="H48" s="54">
        <v>1.9215999999999998</v>
      </c>
      <c r="I48" s="54">
        <v>0.63849999999999996</v>
      </c>
      <c r="J48" s="54">
        <v>0.52759999999999996</v>
      </c>
    </row>
    <row r="49" spans="4:10" x14ac:dyDescent="0.25">
      <c r="D49" s="55" t="s">
        <v>57</v>
      </c>
      <c r="E49" s="52" t="s">
        <v>58</v>
      </c>
      <c r="F49" s="53">
        <v>23.432077863852463</v>
      </c>
      <c r="G49" s="54">
        <v>19.225556833430993</v>
      </c>
      <c r="H49" s="54">
        <v>1.9844919999999999</v>
      </c>
      <c r="I49" s="54">
        <v>0.60731400000000002</v>
      </c>
      <c r="J49" s="54">
        <v>0.567083</v>
      </c>
    </row>
    <row r="50" spans="4:10" x14ac:dyDescent="0.25">
      <c r="D50" s="55" t="s">
        <v>77</v>
      </c>
      <c r="E50" s="55" t="s">
        <v>78</v>
      </c>
      <c r="F50" s="53">
        <v>24.764932362757719</v>
      </c>
      <c r="G50" s="54">
        <v>20.448093980522117</v>
      </c>
      <c r="H50" s="54">
        <v>1.9728320000000001</v>
      </c>
      <c r="I50" s="54">
        <v>0.64939199999999997</v>
      </c>
      <c r="J50" s="54">
        <v>0.55358300000000005</v>
      </c>
    </row>
    <row r="51" spans="4:10" x14ac:dyDescent="0.25">
      <c r="D51" s="55" t="s">
        <v>53</v>
      </c>
      <c r="E51" s="52" t="s">
        <v>54</v>
      </c>
      <c r="F51" s="53">
        <v>25.763512194229023</v>
      </c>
      <c r="G51" s="54">
        <v>21.27260882037227</v>
      </c>
      <c r="H51" s="54">
        <v>1.946647</v>
      </c>
      <c r="I51" s="54">
        <v>0.67557699999999998</v>
      </c>
      <c r="J51" s="54">
        <v>0.55358300000000005</v>
      </c>
    </row>
    <row r="52" spans="4:10" x14ac:dyDescent="0.25">
      <c r="D52" s="55" t="s">
        <v>55</v>
      </c>
      <c r="E52" s="52" t="s">
        <v>56</v>
      </c>
      <c r="F52" s="53">
        <v>26.007656096504338</v>
      </c>
      <c r="G52" s="54">
        <v>21.474195377741783</v>
      </c>
      <c r="H52" s="54">
        <v>1.940245</v>
      </c>
      <c r="I52" s="54">
        <v>0.681979</v>
      </c>
      <c r="J52" s="54">
        <v>0.55358300000000005</v>
      </c>
    </row>
    <row r="53" spans="4:10" x14ac:dyDescent="0.25">
      <c r="D53" s="55" t="s">
        <v>57</v>
      </c>
      <c r="E53" s="52" t="s">
        <v>58</v>
      </c>
      <c r="F53" s="53">
        <v>25.38861868109165</v>
      </c>
      <c r="G53" s="54">
        <v>20.991582731224607</v>
      </c>
      <c r="H53" s="54">
        <v>1.9718459999999998</v>
      </c>
      <c r="I53" s="54">
        <v>0.67097600000000002</v>
      </c>
      <c r="J53" s="54">
        <v>0.55358300000000005</v>
      </c>
    </row>
    <row r="54" spans="4:10" x14ac:dyDescent="0.25">
      <c r="D54" s="55" t="s">
        <v>79</v>
      </c>
      <c r="E54" s="55" t="s">
        <v>80</v>
      </c>
      <c r="F54" s="53">
        <v>23.97046078331881</v>
      </c>
      <c r="G54" s="54">
        <v>19.599538001829302</v>
      </c>
      <c r="H54" s="54">
        <v>1.955406</v>
      </c>
      <c r="I54" s="54">
        <v>0.61649699999999996</v>
      </c>
      <c r="J54" s="54">
        <v>0.57356399999999996</v>
      </c>
    </row>
    <row r="55" spans="4:10" x14ac:dyDescent="0.25">
      <c r="D55" s="55" t="s">
        <v>53</v>
      </c>
      <c r="E55" s="52" t="s">
        <v>54</v>
      </c>
      <c r="F55" s="53">
        <v>24.228558435477314</v>
      </c>
      <c r="G55" s="54">
        <v>19.868346867984062</v>
      </c>
      <c r="H55" s="54">
        <v>1.9661059999999999</v>
      </c>
      <c r="I55" s="54">
        <v>0.62867899999999999</v>
      </c>
      <c r="J55" s="54">
        <v>0.56943900000000003</v>
      </c>
    </row>
    <row r="56" spans="4:10" x14ac:dyDescent="0.25">
      <c r="D56" s="55" t="s">
        <v>55</v>
      </c>
      <c r="E56" s="52" t="s">
        <v>56</v>
      </c>
      <c r="F56" s="53">
        <v>22.745810663512696</v>
      </c>
      <c r="G56" s="54">
        <v>18.556140461480268</v>
      </c>
      <c r="H56" s="54">
        <v>1.9993840000000001</v>
      </c>
      <c r="I56" s="54">
        <v>0.58867499999999995</v>
      </c>
      <c r="J56" s="54">
        <v>0.584341</v>
      </c>
    </row>
    <row r="57" spans="4:10" x14ac:dyDescent="0.25">
      <c r="D57" s="55" t="s">
        <v>57</v>
      </c>
      <c r="E57" s="52" t="s">
        <v>58</v>
      </c>
      <c r="F57" s="53">
        <v>22.965218009480534</v>
      </c>
      <c r="G57" s="54">
        <v>18.431093178665993</v>
      </c>
      <c r="H57" s="54">
        <v>1.9613510000000001</v>
      </c>
      <c r="I57" s="54">
        <v>0.58470800000000001</v>
      </c>
      <c r="J57" s="54">
        <v>0.62634100000000004</v>
      </c>
    </row>
    <row r="58" spans="4:10" x14ac:dyDescent="0.25">
      <c r="D58" s="46" t="s">
        <v>81</v>
      </c>
      <c r="E58" s="46" t="s">
        <v>82</v>
      </c>
      <c r="F58" s="53">
        <v>22.981451439516839</v>
      </c>
      <c r="G58" s="54">
        <v>18.461296906892763</v>
      </c>
      <c r="H58" s="54">
        <v>1.9702500000000001</v>
      </c>
      <c r="I58" s="54">
        <v>0.58789999999999998</v>
      </c>
      <c r="J58" s="54">
        <v>0.62634999999999996</v>
      </c>
    </row>
    <row r="59" spans="4:10" x14ac:dyDescent="0.25">
      <c r="D59" s="55" t="s">
        <v>53</v>
      </c>
      <c r="E59" s="52" t="s">
        <v>54</v>
      </c>
      <c r="F59" s="53">
        <v>21.906114981900277</v>
      </c>
      <c r="G59" s="54">
        <v>17.556463688545048</v>
      </c>
      <c r="H59" s="54">
        <v>2.00631</v>
      </c>
      <c r="I59" s="54">
        <v>0.56279000000000001</v>
      </c>
      <c r="J59" s="54">
        <v>0.63649999999999995</v>
      </c>
    </row>
    <row r="60" spans="4:10" x14ac:dyDescent="0.25">
      <c r="D60" s="55" t="s">
        <v>55</v>
      </c>
      <c r="E60" s="52" t="s">
        <v>56</v>
      </c>
      <c r="F60" s="53">
        <v>21.017139537135666</v>
      </c>
      <c r="G60" s="54">
        <v>16.854487510017456</v>
      </c>
      <c r="H60" s="54">
        <v>2.0391399999999997</v>
      </c>
      <c r="I60" s="54">
        <v>0.54261000000000004</v>
      </c>
      <c r="J60" s="54">
        <v>0.63763000000000003</v>
      </c>
    </row>
    <row r="61" spans="4:10" x14ac:dyDescent="0.25">
      <c r="D61" s="55" t="s">
        <v>57</v>
      </c>
      <c r="E61" s="52" t="s">
        <v>58</v>
      </c>
      <c r="F61" s="53">
        <v>20.161119763127029</v>
      </c>
      <c r="G61" s="54">
        <v>16.191193818750037</v>
      </c>
      <c r="H61" s="54">
        <v>2.0762499999999999</v>
      </c>
      <c r="I61" s="54">
        <v>0.52429999999999999</v>
      </c>
      <c r="J61" s="54">
        <v>0.63763000000000003</v>
      </c>
    </row>
    <row r="62" spans="4:10" x14ac:dyDescent="0.25">
      <c r="D62" s="55" t="s">
        <v>83</v>
      </c>
      <c r="E62" s="52" t="s">
        <v>84</v>
      </c>
      <c r="F62" s="53">
        <v>19.589764199429627</v>
      </c>
      <c r="G62" s="54">
        <v>15.694250951982911</v>
      </c>
      <c r="H62" s="54">
        <v>2.0808400000000002</v>
      </c>
      <c r="I62" s="54">
        <v>0.50693999999999995</v>
      </c>
      <c r="J62" s="54">
        <v>0.64232</v>
      </c>
    </row>
    <row r="63" spans="4:10" x14ac:dyDescent="0.25">
      <c r="D63" s="55" t="s">
        <v>53</v>
      </c>
      <c r="E63" s="52" t="s">
        <v>54</v>
      </c>
      <c r="F63" s="53">
        <v>17.673223666551632</v>
      </c>
      <c r="G63" s="54">
        <v>14.180665805181219</v>
      </c>
      <c r="H63" s="54">
        <v>2.1469999999999998</v>
      </c>
      <c r="I63" s="54">
        <v>0.46089999999999998</v>
      </c>
      <c r="J63" s="54">
        <v>0.64232</v>
      </c>
    </row>
    <row r="64" spans="4:10" x14ac:dyDescent="0.25">
      <c r="D64" s="55" t="s">
        <v>55</v>
      </c>
      <c r="E64" s="52" t="s">
        <v>56</v>
      </c>
      <c r="F64" s="53">
        <v>16.862642097479998</v>
      </c>
      <c r="G64" s="54">
        <v>13.455517459240518</v>
      </c>
      <c r="H64" s="54">
        <v>2.174569</v>
      </c>
      <c r="I64" s="54">
        <v>0.44106499999999998</v>
      </c>
      <c r="J64" s="54">
        <v>0.66231499999999999</v>
      </c>
    </row>
    <row r="65" spans="4:10" x14ac:dyDescent="0.25">
      <c r="D65" s="55" t="s">
        <v>57</v>
      </c>
      <c r="E65" s="52" t="s">
        <v>58</v>
      </c>
      <c r="F65" s="53">
        <v>15.248588985417911</v>
      </c>
      <c r="G65" s="54">
        <v>12.063505609621544</v>
      </c>
      <c r="H65" s="54">
        <v>2.1998500000000001</v>
      </c>
      <c r="I65" s="54">
        <v>0.39579999999999999</v>
      </c>
      <c r="J65" s="54">
        <v>0.68532000000000004</v>
      </c>
    </row>
    <row r="66" spans="4:10" x14ac:dyDescent="0.25">
      <c r="D66" s="55" t="s">
        <v>85</v>
      </c>
      <c r="E66" s="52" t="s">
        <v>86</v>
      </c>
      <c r="F66" s="53">
        <v>14.173120588647864</v>
      </c>
      <c r="G66" s="54">
        <v>11.314622208626492</v>
      </c>
      <c r="H66" s="54">
        <v>2.2577370000000001</v>
      </c>
      <c r="I66" s="54">
        <v>0.372834</v>
      </c>
      <c r="J66" s="54">
        <v>0.66458099999999998</v>
      </c>
    </row>
    <row r="67" spans="4:10" x14ac:dyDescent="0.25">
      <c r="D67" s="55" t="s">
        <v>53</v>
      </c>
      <c r="E67" s="52" t="s">
        <v>54</v>
      </c>
      <c r="F67" s="53">
        <v>12.857810809178583</v>
      </c>
      <c r="G67" s="54">
        <v>10.266328052546248</v>
      </c>
      <c r="H67" s="54">
        <v>2.2942629999999999</v>
      </c>
      <c r="I67" s="54">
        <v>0.33851799999999999</v>
      </c>
      <c r="J67" s="54">
        <v>0.66458099999999998</v>
      </c>
    </row>
    <row r="68" spans="4:10" x14ac:dyDescent="0.25">
      <c r="D68" s="55" t="s">
        <v>55</v>
      </c>
      <c r="E68" s="52" t="s">
        <v>56</v>
      </c>
      <c r="F68" s="53">
        <v>13.579964870361147</v>
      </c>
      <c r="G68" s="54">
        <v>10.873574455196735</v>
      </c>
      <c r="H68" s="54">
        <v>2.3075100000000002</v>
      </c>
      <c r="I68" s="54">
        <v>0.36259999999999998</v>
      </c>
      <c r="J68" s="54">
        <v>0.66457999999999995</v>
      </c>
    </row>
    <row r="69" spans="4:10" x14ac:dyDescent="0.25">
      <c r="D69" s="55" t="s">
        <v>57</v>
      </c>
      <c r="E69" s="52" t="s">
        <v>58</v>
      </c>
      <c r="F69" s="53">
        <v>11.842285875400202</v>
      </c>
      <c r="G69" s="54">
        <v>9.5000431536060042</v>
      </c>
      <c r="H69" s="54">
        <v>2.3763000000000001</v>
      </c>
      <c r="I69" s="54">
        <v>0.31920999999999999</v>
      </c>
      <c r="J69" s="54">
        <v>0.66457999999999995</v>
      </c>
    </row>
    <row r="70" spans="4:10" x14ac:dyDescent="0.25">
      <c r="D70" s="55" t="s">
        <v>87</v>
      </c>
      <c r="E70" s="52" t="s">
        <v>88</v>
      </c>
      <c r="F70" s="53">
        <v>11.487777552005756</v>
      </c>
      <c r="G70" s="54">
        <v>9.2065849253077996</v>
      </c>
      <c r="H70" s="54">
        <v>2.3740349999999997</v>
      </c>
      <c r="I70" s="54">
        <v>0.30812</v>
      </c>
      <c r="J70" s="54">
        <v>0.66457999999999995</v>
      </c>
    </row>
    <row r="71" spans="4:10" x14ac:dyDescent="0.25">
      <c r="D71" s="55" t="s">
        <v>53</v>
      </c>
      <c r="E71" s="52" t="s">
        <v>54</v>
      </c>
      <c r="F71" s="53">
        <v>10.769511829107564</v>
      </c>
      <c r="G71" s="54">
        <v>8.6309492684661322</v>
      </c>
      <c r="H71" s="54">
        <v>2.3933</v>
      </c>
      <c r="I71" s="54">
        <v>0.28885499999999997</v>
      </c>
      <c r="J71" s="54">
        <v>0.66457999999999995</v>
      </c>
    </row>
    <row r="72" spans="4:10" x14ac:dyDescent="0.25">
      <c r="D72" s="55" t="s">
        <v>55</v>
      </c>
      <c r="E72" s="52" t="s">
        <v>56</v>
      </c>
      <c r="F72" s="53">
        <v>9.6756938973536641</v>
      </c>
      <c r="G72" s="54">
        <v>7.7465194058871507</v>
      </c>
      <c r="H72" s="54">
        <v>2.4248959999999999</v>
      </c>
      <c r="I72" s="54">
        <v>0.25975900000000002</v>
      </c>
      <c r="J72" s="54">
        <v>0.66857999999999995</v>
      </c>
    </row>
    <row r="73" spans="4:10" x14ac:dyDescent="0.25">
      <c r="D73" s="55" t="s">
        <v>57</v>
      </c>
      <c r="E73" s="52" t="s">
        <v>58</v>
      </c>
      <c r="F73" s="53">
        <v>9.3250731958781596</v>
      </c>
      <c r="G73" s="54">
        <v>7.5205567486301597</v>
      </c>
      <c r="H73" s="54">
        <v>2.4977270000000003</v>
      </c>
      <c r="I73" s="54">
        <v>0.25686799999999999</v>
      </c>
      <c r="J73" s="54">
        <v>0.66095000000000004</v>
      </c>
    </row>
    <row r="74" spans="4:10" x14ac:dyDescent="0.25">
      <c r="D74" s="55" t="s">
        <v>89</v>
      </c>
      <c r="E74" s="52" t="s">
        <v>90</v>
      </c>
      <c r="F74" s="53">
        <v>9.0041295529966501</v>
      </c>
      <c r="G74" s="54">
        <v>7.2680252621217907</v>
      </c>
      <c r="H74" s="54">
        <v>2.531193</v>
      </c>
      <c r="I74" s="54">
        <v>0.25046400000000002</v>
      </c>
      <c r="J74" s="54">
        <v>0.66445100000000001</v>
      </c>
    </row>
    <row r="75" spans="4:10" x14ac:dyDescent="0.25">
      <c r="D75" s="55" t="s">
        <v>53</v>
      </c>
      <c r="E75" s="52" t="s">
        <v>54</v>
      </c>
      <c r="F75" s="53">
        <v>9.4191715212590452</v>
      </c>
      <c r="G75" s="54">
        <v>7.6326255176736968</v>
      </c>
      <c r="H75" s="54">
        <v>2.5713370000000002</v>
      </c>
      <c r="I75" s="54">
        <v>0.26738400000000001</v>
      </c>
      <c r="J75" s="54">
        <v>0.66445100000000001</v>
      </c>
    </row>
    <row r="76" spans="4:10" x14ac:dyDescent="0.25">
      <c r="D76" s="55" t="s">
        <v>55</v>
      </c>
      <c r="E76" s="52" t="s">
        <v>56</v>
      </c>
      <c r="F76" s="53">
        <v>9.02</v>
      </c>
      <c r="G76" s="54">
        <v>7.4</v>
      </c>
      <c r="H76" s="54">
        <v>2.7135439999999997</v>
      </c>
      <c r="I76" s="54">
        <v>0.23003599999999999</v>
      </c>
      <c r="J76" s="54">
        <v>0.64371400000000001</v>
      </c>
    </row>
    <row r="77" spans="4:10" x14ac:dyDescent="0.25">
      <c r="D77" s="55" t="s">
        <v>57</v>
      </c>
      <c r="E77" s="52" t="s">
        <v>58</v>
      </c>
      <c r="F77" s="53">
        <v>8.7629137510680355</v>
      </c>
      <c r="G77" s="54">
        <v>7.2902796363390809</v>
      </c>
      <c r="H77" s="54">
        <v>2.753892</v>
      </c>
      <c r="I77" s="54">
        <v>0.26449899999999998</v>
      </c>
      <c r="J77" s="54">
        <v>0.60971399999999998</v>
      </c>
    </row>
    <row r="78" spans="4:10" x14ac:dyDescent="0.25">
      <c r="D78" s="46" t="s">
        <v>450</v>
      </c>
      <c r="E78" s="55" t="s">
        <v>208</v>
      </c>
      <c r="F78" s="53">
        <v>8.4846320007077694</v>
      </c>
      <c r="G78" s="53">
        <v>7.0686009851210443</v>
      </c>
      <c r="H78" s="54">
        <v>2.7618669999999996</v>
      </c>
      <c r="I78" s="54">
        <v>0.25606000000000001</v>
      </c>
      <c r="J78" s="54">
        <v>0.604572</v>
      </c>
    </row>
    <row r="79" spans="4:10" x14ac:dyDescent="0.25">
      <c r="D79" s="46" t="s">
        <v>53</v>
      </c>
      <c r="E79" s="55" t="s">
        <v>54</v>
      </c>
      <c r="F79" s="53">
        <v>7.5604371966007484</v>
      </c>
      <c r="G79" s="53">
        <v>6.3095892270339977</v>
      </c>
      <c r="H79" s="54">
        <v>2.8190480000000004</v>
      </c>
      <c r="I79" s="54">
        <v>0.23056399999999999</v>
      </c>
      <c r="J79" s="54">
        <v>0.604572</v>
      </c>
    </row>
    <row r="80" spans="4:10" x14ac:dyDescent="0.25">
      <c r="D80" s="55" t="s">
        <v>55</v>
      </c>
      <c r="E80" s="52" t="s">
        <v>56</v>
      </c>
      <c r="F80" s="53">
        <v>7.0825494057924434</v>
      </c>
      <c r="G80" s="53">
        <v>5.9154144873290182</v>
      </c>
      <c r="H80" s="54">
        <v>2.8471440000000001</v>
      </c>
      <c r="I80" s="54">
        <v>0.21702099999999999</v>
      </c>
      <c r="J80" s="54">
        <v>0.604572</v>
      </c>
    </row>
    <row r="81" spans="4:10" x14ac:dyDescent="0.25">
      <c r="D81" s="55" t="s">
        <v>57</v>
      </c>
      <c r="E81" s="52" t="s">
        <v>58</v>
      </c>
      <c r="F81" s="53">
        <v>6.7261739785887649</v>
      </c>
      <c r="G81" s="53">
        <v>5.6250616022988078</v>
      </c>
      <c r="H81" s="54">
        <v>2.8807359999999997</v>
      </c>
      <c r="I81" s="54">
        <v>0.207736</v>
      </c>
      <c r="J81" s="54">
        <v>0.604572</v>
      </c>
    </row>
    <row r="82" spans="4:10" x14ac:dyDescent="0.25">
      <c r="D82" s="46" t="s">
        <v>543</v>
      </c>
      <c r="E82" s="55" t="s">
        <v>544</v>
      </c>
      <c r="F82" s="53">
        <v>7.3618419056531161</v>
      </c>
      <c r="G82" s="53">
        <v>6.1616478606232139</v>
      </c>
      <c r="H82" s="54">
        <v>2.900598</v>
      </c>
      <c r="I82" s="54">
        <v>0.23050699999999999</v>
      </c>
      <c r="J82" s="54">
        <v>0.60989099999999996</v>
      </c>
    </row>
    <row r="83" spans="4:10" x14ac:dyDescent="0.25">
      <c r="D83" s="46" t="s">
        <v>53</v>
      </c>
      <c r="E83" s="55" t="s">
        <v>54</v>
      </c>
      <c r="F83" s="53">
        <v>8.6625759156782038</v>
      </c>
      <c r="G83" s="53">
        <v>7.2728815939207356</v>
      </c>
      <c r="H83" s="54">
        <v>2.9272847500000001</v>
      </c>
      <c r="I83" s="54">
        <v>0.27762799999999999</v>
      </c>
      <c r="J83" s="54">
        <v>0.61239100000000002</v>
      </c>
    </row>
    <row r="84" spans="4:10" x14ac:dyDescent="0.25">
      <c r="D84" s="55" t="s">
        <v>55</v>
      </c>
      <c r="E84" s="52" t="s">
        <v>56</v>
      </c>
      <c r="F84" s="53">
        <v>9.6025475826565092</v>
      </c>
      <c r="G84" s="53">
        <v>8.0757809077135629</v>
      </c>
      <c r="H84" s="54">
        <v>2.9394629999999999</v>
      </c>
      <c r="I84" s="54">
        <v>0.312247</v>
      </c>
      <c r="J84" s="54">
        <v>0.61475199999999997</v>
      </c>
    </row>
    <row r="85" spans="4:10" x14ac:dyDescent="0.25">
      <c r="D85" s="55" t="s">
        <v>57</v>
      </c>
      <c r="E85" s="52" t="s">
        <v>58</v>
      </c>
      <c r="F85" s="53">
        <v>10.829747297028698</v>
      </c>
      <c r="G85" s="53">
        <v>9.1243476056240258</v>
      </c>
      <c r="H85" s="54">
        <v>2.93288875</v>
      </c>
      <c r="I85" s="54">
        <v>0.35620000000000002</v>
      </c>
      <c r="J85" s="54">
        <v>0.61475199999999997</v>
      </c>
    </row>
    <row r="86" spans="4:10" x14ac:dyDescent="0.25">
      <c r="D86" s="46" t="s">
        <v>642</v>
      </c>
      <c r="E86" s="55" t="s">
        <v>643</v>
      </c>
      <c r="F86" s="53">
        <v>10.690975138545776</v>
      </c>
      <c r="G86" s="53">
        <v>8.9540307207120744</v>
      </c>
      <c r="H86" s="54">
        <v>2.9440887500000001</v>
      </c>
      <c r="I86" s="54">
        <v>0.35243000000000002</v>
      </c>
      <c r="J86" s="54">
        <v>0.63947399999999999</v>
      </c>
    </row>
    <row r="87" spans="4:10" x14ac:dyDescent="0.25">
      <c r="D87" s="46" t="s">
        <v>53</v>
      </c>
      <c r="E87" s="55" t="s">
        <v>54</v>
      </c>
      <c r="F87" s="53">
        <v>11.727667222542211</v>
      </c>
      <c r="G87" s="53">
        <v>9.831720583967293</v>
      </c>
      <c r="H87" s="54">
        <v>2.92719</v>
      </c>
      <c r="I87" s="54">
        <v>0.38890000000000002</v>
      </c>
      <c r="J87" s="54">
        <v>0.63947399999999999</v>
      </c>
    </row>
    <row r="88" spans="4:10" x14ac:dyDescent="0.25">
      <c r="D88" s="55" t="s">
        <v>55</v>
      </c>
      <c r="E88" s="52" t="s">
        <v>56</v>
      </c>
      <c r="F88" s="53">
        <v>10.863033627661753</v>
      </c>
      <c r="G88" s="53">
        <v>9.0873973535013697</v>
      </c>
      <c r="H88" s="54">
        <v>2.9495439999999999</v>
      </c>
      <c r="I88" s="54">
        <v>0.359458</v>
      </c>
      <c r="J88" s="54">
        <v>0.64656400000000003</v>
      </c>
    </row>
    <row r="89" spans="4:10" x14ac:dyDescent="0.25">
      <c r="D89" s="55" t="s">
        <v>57</v>
      </c>
      <c r="E89" s="52" t="s">
        <v>58</v>
      </c>
      <c r="F89" s="53">
        <v>10.996790779153756</v>
      </c>
      <c r="G89" s="53">
        <v>9.1790909316138336</v>
      </c>
      <c r="H89" s="54">
        <v>2.9386510000000001</v>
      </c>
      <c r="I89" s="54">
        <v>0.36308499999999999</v>
      </c>
      <c r="J89" s="54">
        <v>0.65383000000000002</v>
      </c>
    </row>
    <row r="90" spans="4:10" x14ac:dyDescent="0.25">
      <c r="D90" s="46" t="s">
        <v>1607</v>
      </c>
      <c r="E90" s="55" t="s">
        <v>1608</v>
      </c>
      <c r="F90" s="53">
        <v>11.741994068116584</v>
      </c>
      <c r="G90" s="53">
        <v>9.8115732928262069</v>
      </c>
      <c r="H90" s="54">
        <v>2.9897019999999999</v>
      </c>
      <c r="I90" s="54">
        <v>0.39775500000000003</v>
      </c>
      <c r="J90" s="54">
        <v>0.66647999999999996</v>
      </c>
    </row>
    <row r="91" spans="4:10" x14ac:dyDescent="0.25">
      <c r="D91" s="46" t="s">
        <v>53</v>
      </c>
      <c r="E91" s="55" t="s">
        <v>54</v>
      </c>
      <c r="F91" s="53">
        <v>11.867583900180389</v>
      </c>
      <c r="G91" s="53">
        <v>9.8540744264155808</v>
      </c>
      <c r="H91" s="54">
        <v>2.9954190000000001</v>
      </c>
      <c r="I91" s="54">
        <v>0.40335199999999999</v>
      </c>
      <c r="J91" s="54">
        <v>0.69447999999999999</v>
      </c>
    </row>
    <row r="92" spans="4:10" x14ac:dyDescent="0.25">
      <c r="D92" s="55" t="s">
        <v>55</v>
      </c>
      <c r="E92" s="52" t="s">
        <v>56</v>
      </c>
      <c r="F92" s="53">
        <v>13.28269033631811</v>
      </c>
      <c r="G92" s="53">
        <v>10.981668796865268</v>
      </c>
      <c r="H92" s="54">
        <v>2.9937390800000001</v>
      </c>
      <c r="I92" s="54">
        <v>0.45855792000000006</v>
      </c>
      <c r="J92" s="54">
        <v>0.72336999999999996</v>
      </c>
    </row>
    <row r="93" spans="4:10" x14ac:dyDescent="0.25">
      <c r="D93" s="55" t="s">
        <v>57</v>
      </c>
      <c r="E93" s="52" t="s">
        <v>58</v>
      </c>
      <c r="F93" s="53">
        <v>13.845844720886676</v>
      </c>
      <c r="G93" s="53">
        <v>11.312986672700511</v>
      </c>
      <c r="H93" s="54">
        <v>2.992842</v>
      </c>
      <c r="I93" s="54">
        <v>0.48098000000000002</v>
      </c>
      <c r="J93" s="54">
        <v>0.777752</v>
      </c>
    </row>
    <row r="94" spans="4:10" x14ac:dyDescent="0.25">
      <c r="D94" s="46" t="s">
        <v>1782</v>
      </c>
      <c r="E94" s="55" t="s">
        <v>1783</v>
      </c>
      <c r="F94" s="53">
        <v>15.002928193398763</v>
      </c>
      <c r="G94" s="53">
        <v>12.231796370966805</v>
      </c>
      <c r="H94" s="54">
        <v>2.981087</v>
      </c>
      <c r="I94" s="54">
        <v>0.52619499999999997</v>
      </c>
      <c r="J94" s="54">
        <v>0.79457999999999995</v>
      </c>
    </row>
    <row r="95" spans="4:10" x14ac:dyDescent="0.25">
      <c r="D95" s="46" t="s">
        <v>53</v>
      </c>
      <c r="E95" s="55" t="s">
        <v>54</v>
      </c>
      <c r="F95" s="53">
        <v>15.462215192414593</v>
      </c>
      <c r="G95" s="53">
        <v>12.615115669895285</v>
      </c>
      <c r="H95" s="54">
        <v>2.9898359999999999</v>
      </c>
      <c r="I95" s="54">
        <v>0.54684999999999995</v>
      </c>
      <c r="J95" s="54">
        <v>0.79819300000000004</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sheetPr>
    <tabColor theme="5" tint="0.79998168889431442"/>
  </sheetPr>
  <dimension ref="A1:N17"/>
  <sheetViews>
    <sheetView zoomScale="75" zoomScaleNormal="75" workbookViewId="0"/>
  </sheetViews>
  <sheetFormatPr defaultColWidth="9.140625" defaultRowHeight="15.75" x14ac:dyDescent="0.25"/>
  <cols>
    <col min="1" max="1" width="15.42578125" style="56" customWidth="1"/>
    <col min="2" max="2" width="95.5703125" style="56" bestFit="1" customWidth="1"/>
    <col min="3" max="3" width="18.140625" style="56" bestFit="1" customWidth="1"/>
    <col min="4" max="4" width="8.7109375" style="56" bestFit="1" customWidth="1"/>
    <col min="5" max="5" width="24.28515625" style="56" customWidth="1"/>
    <col min="6" max="6" width="23.85546875" style="56" customWidth="1"/>
    <col min="7" max="11" width="9.140625" style="56"/>
    <col min="12" max="12" width="9.85546875" style="56" customWidth="1"/>
    <col min="13" max="13" width="10.42578125" style="56" customWidth="1"/>
    <col min="14" max="14" width="15" style="56" customWidth="1"/>
    <col min="15" max="16384" width="9.140625" style="56"/>
  </cols>
  <sheetData>
    <row r="1" spans="1:14" x14ac:dyDescent="0.25">
      <c r="A1" s="56" t="s">
        <v>2</v>
      </c>
      <c r="B1" s="60" t="s">
        <v>407</v>
      </c>
      <c r="C1" s="165" t="s">
        <v>449</v>
      </c>
    </row>
    <row r="2" spans="1:14" x14ac:dyDescent="0.25">
      <c r="A2" s="56" t="s">
        <v>3</v>
      </c>
      <c r="B2" s="60" t="s">
        <v>1463</v>
      </c>
      <c r="E2" s="62"/>
    </row>
    <row r="3" spans="1:14" x14ac:dyDescent="0.25">
      <c r="A3" s="56" t="s">
        <v>4</v>
      </c>
      <c r="B3" s="56" t="s">
        <v>177</v>
      </c>
      <c r="E3" s="62"/>
    </row>
    <row r="4" spans="1:14" x14ac:dyDescent="0.25">
      <c r="A4" s="56" t="s">
        <v>5</v>
      </c>
      <c r="B4" s="56" t="s">
        <v>178</v>
      </c>
      <c r="E4" s="62"/>
    </row>
    <row r="5" spans="1:14" x14ac:dyDescent="0.25">
      <c r="A5" s="56" t="s">
        <v>6</v>
      </c>
      <c r="B5" s="56" t="s">
        <v>1803</v>
      </c>
      <c r="E5" s="62"/>
    </row>
    <row r="6" spans="1:14" x14ac:dyDescent="0.25">
      <c r="A6" s="56" t="s">
        <v>7</v>
      </c>
      <c r="B6" s="56" t="s">
        <v>1849</v>
      </c>
      <c r="E6" s="62"/>
    </row>
    <row r="7" spans="1:14" x14ac:dyDescent="0.25">
      <c r="E7" s="62"/>
    </row>
    <row r="8" spans="1:14" x14ac:dyDescent="0.25">
      <c r="E8" s="62"/>
    </row>
    <row r="9" spans="1:14" x14ac:dyDescent="0.25">
      <c r="E9" s="62"/>
      <c r="K9" s="64"/>
    </row>
    <row r="10" spans="1:14" ht="47.25" x14ac:dyDescent="0.25">
      <c r="F10" s="63"/>
      <c r="G10" s="64" t="s">
        <v>106</v>
      </c>
      <c r="H10" s="64" t="s">
        <v>104</v>
      </c>
      <c r="I10" s="64" t="s">
        <v>105</v>
      </c>
      <c r="J10" s="64" t="s">
        <v>107</v>
      </c>
      <c r="K10" s="64" t="s">
        <v>103</v>
      </c>
      <c r="L10" s="64" t="s">
        <v>109</v>
      </c>
      <c r="M10" s="64" t="s">
        <v>110</v>
      </c>
      <c r="N10" s="64" t="s">
        <v>108</v>
      </c>
    </row>
    <row r="11" spans="1:14" ht="47.25" x14ac:dyDescent="0.25">
      <c r="G11" s="64" t="s">
        <v>96</v>
      </c>
      <c r="H11" s="64" t="s">
        <v>102</v>
      </c>
      <c r="I11" s="64" t="s">
        <v>101</v>
      </c>
      <c r="J11" s="64" t="s">
        <v>97</v>
      </c>
      <c r="K11" s="64" t="s">
        <v>95</v>
      </c>
      <c r="L11" s="64" t="s">
        <v>99</v>
      </c>
      <c r="M11" s="64" t="s">
        <v>100</v>
      </c>
      <c r="N11" s="64" t="s">
        <v>98</v>
      </c>
    </row>
    <row r="12" spans="1:14" ht="31.5" x14ac:dyDescent="0.25">
      <c r="E12" s="61" t="s">
        <v>454</v>
      </c>
      <c r="F12" s="61" t="s">
        <v>455</v>
      </c>
      <c r="G12" s="58">
        <v>95.736999999999995</v>
      </c>
      <c r="H12" s="58">
        <v>79.308000000000007</v>
      </c>
      <c r="I12" s="58">
        <v>47.22</v>
      </c>
      <c r="J12" s="58">
        <v>28.882000000000001</v>
      </c>
      <c r="K12" s="58">
        <v>26.076000000000001</v>
      </c>
      <c r="L12" s="58">
        <v>1.381</v>
      </c>
      <c r="M12" s="58">
        <v>0</v>
      </c>
      <c r="N12" s="58">
        <v>0</v>
      </c>
    </row>
    <row r="13" spans="1:14" ht="63" x14ac:dyDescent="0.25">
      <c r="E13" s="61" t="s">
        <v>636</v>
      </c>
      <c r="F13" s="61" t="s">
        <v>492</v>
      </c>
      <c r="G13" s="65">
        <v>14.087112110381442</v>
      </c>
      <c r="H13" s="65">
        <v>13.440575937525423</v>
      </c>
      <c r="I13" s="65">
        <v>4.1431555894432881</v>
      </c>
      <c r="J13" s="65">
        <v>6.830495767892744</v>
      </c>
      <c r="K13" s="65">
        <v>4.016963800187014</v>
      </c>
      <c r="L13" s="65">
        <v>0.36011650981649962</v>
      </c>
      <c r="M13" s="65">
        <v>0</v>
      </c>
      <c r="N13" s="65">
        <v>0</v>
      </c>
    </row>
    <row r="14" spans="1:14" ht="31.5" x14ac:dyDescent="0.25">
      <c r="E14" s="61" t="s">
        <v>1811</v>
      </c>
      <c r="F14" s="61" t="s">
        <v>1812</v>
      </c>
      <c r="G14" s="58">
        <v>17.524000000000001</v>
      </c>
      <c r="H14" s="58">
        <v>8.5350000000000001</v>
      </c>
      <c r="I14" s="58">
        <v>0</v>
      </c>
      <c r="J14" s="58">
        <v>0</v>
      </c>
      <c r="K14" s="58">
        <v>22.465</v>
      </c>
      <c r="L14" s="58">
        <v>0</v>
      </c>
      <c r="M14" s="58">
        <v>15.537000000000001</v>
      </c>
      <c r="N14" s="58">
        <v>0</v>
      </c>
    </row>
    <row r="15" spans="1:14" ht="31.5" x14ac:dyDescent="0.25">
      <c r="E15" s="61" t="s">
        <v>457</v>
      </c>
      <c r="F15" s="61" t="s">
        <v>456</v>
      </c>
      <c r="G15" s="58">
        <v>0</v>
      </c>
      <c r="H15" s="58">
        <v>0</v>
      </c>
      <c r="I15" s="58">
        <v>86.747999999999934</v>
      </c>
      <c r="J15" s="58">
        <v>4.1600000000000037</v>
      </c>
      <c r="K15" s="58">
        <v>21.184999999999988</v>
      </c>
      <c r="L15" s="58">
        <v>16.579000000000001</v>
      </c>
      <c r="M15" s="58">
        <v>2.2000000000000002</v>
      </c>
      <c r="N15" s="58">
        <v>0</v>
      </c>
    </row>
    <row r="17" spans="3:5" x14ac:dyDescent="0.25">
      <c r="C17" s="58"/>
      <c r="D17" s="58"/>
      <c r="E17" s="58"/>
    </row>
  </sheetData>
  <sortState xmlns:xlrd2="http://schemas.microsoft.com/office/spreadsheetml/2017/richdata2" columnSort="1" ref="G11:N15">
    <sortCondition descending="1" ref="G12:N12"/>
  </sortState>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87203-CA92-4D76-A617-A800AF488294}">
  <dimension ref="A1:J576"/>
  <sheetViews>
    <sheetView zoomScale="75" zoomScaleNormal="75" workbookViewId="0"/>
  </sheetViews>
  <sheetFormatPr defaultColWidth="9.140625" defaultRowHeight="15.75" x14ac:dyDescent="0.25"/>
  <cols>
    <col min="1" max="1" width="13.7109375" style="56" bestFit="1" customWidth="1"/>
    <col min="2" max="2" width="108.7109375" style="56" bestFit="1" customWidth="1"/>
    <col min="3" max="3" width="21" style="56" customWidth="1"/>
    <col min="4" max="4" width="9.140625" style="56"/>
    <col min="5" max="5" width="15.42578125" style="56" bestFit="1" customWidth="1"/>
    <col min="6" max="6" width="15.28515625" style="56" customWidth="1"/>
    <col min="7" max="8" width="14.85546875" style="56" customWidth="1"/>
    <col min="9" max="9" width="19.42578125" style="56" customWidth="1"/>
    <col min="10" max="10" width="13.42578125" style="56" customWidth="1"/>
    <col min="11" max="16384" width="9.140625" style="56"/>
  </cols>
  <sheetData>
    <row r="1" spans="1:10" x14ac:dyDescent="0.25">
      <c r="A1" s="56" t="s">
        <v>2</v>
      </c>
      <c r="B1" s="60" t="s">
        <v>1784</v>
      </c>
      <c r="C1" s="165" t="s">
        <v>449</v>
      </c>
    </row>
    <row r="2" spans="1:10" x14ac:dyDescent="0.25">
      <c r="A2" s="56" t="s">
        <v>3</v>
      </c>
      <c r="B2" s="60" t="s">
        <v>1785</v>
      </c>
    </row>
    <row r="3" spans="1:10" x14ac:dyDescent="0.25">
      <c r="A3" s="56" t="s">
        <v>4</v>
      </c>
      <c r="B3" s="56" t="s">
        <v>1776</v>
      </c>
    </row>
    <row r="4" spans="1:10" x14ac:dyDescent="0.25">
      <c r="A4" s="56" t="s">
        <v>5</v>
      </c>
      <c r="B4" s="56" t="s">
        <v>1777</v>
      </c>
    </row>
    <row r="5" spans="1:10" x14ac:dyDescent="0.25">
      <c r="A5" s="56" t="s">
        <v>6</v>
      </c>
    </row>
    <row r="6" spans="1:10" x14ac:dyDescent="0.25">
      <c r="A6" s="56" t="s">
        <v>7</v>
      </c>
    </row>
    <row r="8" spans="1:10" x14ac:dyDescent="0.25">
      <c r="G8" s="70" t="s">
        <v>1771</v>
      </c>
      <c r="H8" s="70" t="s">
        <v>1935</v>
      </c>
      <c r="I8" s="70" t="s">
        <v>1771</v>
      </c>
      <c r="J8" s="70"/>
    </row>
    <row r="9" spans="1:10" x14ac:dyDescent="0.25">
      <c r="G9" s="70" t="s">
        <v>1771</v>
      </c>
      <c r="H9" s="70" t="s">
        <v>1932</v>
      </c>
      <c r="I9" s="70" t="s">
        <v>1771</v>
      </c>
      <c r="J9" s="70"/>
    </row>
    <row r="10" spans="1:10" ht="63" x14ac:dyDescent="0.25">
      <c r="G10" s="70" t="s">
        <v>1773</v>
      </c>
      <c r="H10" s="70" t="s">
        <v>1934</v>
      </c>
      <c r="I10" s="70" t="s">
        <v>1775</v>
      </c>
      <c r="J10" s="70"/>
    </row>
    <row r="11" spans="1:10" ht="47.25" x14ac:dyDescent="0.25">
      <c r="E11" s="210"/>
      <c r="F11" s="209"/>
      <c r="G11" s="216" t="s">
        <v>1772</v>
      </c>
      <c r="H11" s="70" t="s">
        <v>1933</v>
      </c>
      <c r="I11" s="216" t="s">
        <v>1774</v>
      </c>
      <c r="J11" s="70"/>
    </row>
    <row r="12" spans="1:10" x14ac:dyDescent="0.25">
      <c r="E12" s="210">
        <v>44410</v>
      </c>
      <c r="F12" s="209">
        <v>44410</v>
      </c>
      <c r="G12" s="58">
        <v>42.152999999999999</v>
      </c>
      <c r="H12" s="58">
        <v>73.825000000000003</v>
      </c>
      <c r="I12" s="58">
        <v>68.52000000000001</v>
      </c>
      <c r="J12" s="58"/>
    </row>
    <row r="13" spans="1:10" x14ac:dyDescent="0.25">
      <c r="E13" s="210">
        <v>44411</v>
      </c>
      <c r="F13" s="209">
        <v>44411</v>
      </c>
      <c r="G13" s="58">
        <v>41.243000000000002</v>
      </c>
      <c r="H13" s="58">
        <v>73</v>
      </c>
      <c r="I13" s="58">
        <v>71.721428571428561</v>
      </c>
      <c r="J13" s="58"/>
    </row>
    <row r="14" spans="1:10" x14ac:dyDescent="0.25">
      <c r="E14" s="210">
        <v>44412</v>
      </c>
      <c r="F14" s="209">
        <v>44412</v>
      </c>
      <c r="G14" s="58">
        <v>42.253</v>
      </c>
      <c r="H14" s="58">
        <v>71.795000000000002</v>
      </c>
      <c r="I14" s="58">
        <v>72.762857142857143</v>
      </c>
      <c r="J14" s="58"/>
    </row>
    <row r="15" spans="1:10" x14ac:dyDescent="0.25">
      <c r="E15" s="210">
        <v>44413</v>
      </c>
      <c r="F15" s="209">
        <v>44413</v>
      </c>
      <c r="G15" s="58">
        <v>42.899000000000001</v>
      </c>
      <c r="H15" s="58">
        <v>72.305000000000007</v>
      </c>
      <c r="I15" s="58">
        <v>71.645714285714277</v>
      </c>
      <c r="J15" s="58"/>
    </row>
    <row r="16" spans="1:10" x14ac:dyDescent="0.25">
      <c r="E16" s="210">
        <v>44414</v>
      </c>
      <c r="F16" s="209">
        <v>44414</v>
      </c>
      <c r="G16" s="58">
        <v>43.118000000000002</v>
      </c>
      <c r="H16" s="58">
        <v>71.7</v>
      </c>
      <c r="I16" s="58">
        <v>73.848571428571418</v>
      </c>
      <c r="J16" s="58"/>
    </row>
    <row r="17" spans="5:10" x14ac:dyDescent="0.25">
      <c r="E17" s="210">
        <v>44417</v>
      </c>
      <c r="F17" s="209">
        <v>44417</v>
      </c>
      <c r="G17" s="58">
        <v>42.786000000000001</v>
      </c>
      <c r="H17" s="58">
        <v>69.435000000000002</v>
      </c>
      <c r="I17" s="58">
        <v>77.55714285714285</v>
      </c>
      <c r="J17" s="58"/>
    </row>
    <row r="18" spans="5:10" x14ac:dyDescent="0.25">
      <c r="E18" s="210">
        <v>44418</v>
      </c>
      <c r="F18" s="209">
        <v>44418</v>
      </c>
      <c r="G18" s="58">
        <v>44.655000000000001</v>
      </c>
      <c r="H18" s="58">
        <v>71.319999999999993</v>
      </c>
      <c r="I18" s="58">
        <v>87.69142857142856</v>
      </c>
      <c r="J18" s="58"/>
    </row>
    <row r="19" spans="5:10" x14ac:dyDescent="0.25">
      <c r="E19" s="210">
        <v>44419</v>
      </c>
      <c r="F19" s="209">
        <v>44419</v>
      </c>
      <c r="G19" s="58">
        <v>45.985999999999997</v>
      </c>
      <c r="H19" s="58">
        <v>70.745000000000005</v>
      </c>
      <c r="I19" s="58">
        <v>89.124285714285705</v>
      </c>
      <c r="J19" s="58"/>
    </row>
    <row r="20" spans="5:10" x14ac:dyDescent="0.25">
      <c r="E20" s="210">
        <v>44420</v>
      </c>
      <c r="F20" s="209">
        <v>44420</v>
      </c>
      <c r="G20" s="58">
        <v>45.871000000000002</v>
      </c>
      <c r="H20" s="58">
        <v>71.525000000000006</v>
      </c>
      <c r="I20" s="58">
        <v>88.657142857142858</v>
      </c>
      <c r="J20" s="58"/>
    </row>
    <row r="21" spans="5:10" x14ac:dyDescent="0.25">
      <c r="E21" s="210">
        <v>44421</v>
      </c>
      <c r="F21" s="209">
        <v>44421</v>
      </c>
      <c r="G21" s="58">
        <v>44.628</v>
      </c>
      <c r="H21" s="58">
        <v>71.385000000000005</v>
      </c>
      <c r="I21" s="58">
        <v>84.208571428571432</v>
      </c>
      <c r="J21" s="58"/>
    </row>
    <row r="22" spans="5:10" x14ac:dyDescent="0.25">
      <c r="E22" s="210">
        <v>44424</v>
      </c>
      <c r="F22" s="209">
        <v>44424</v>
      </c>
      <c r="G22" s="58">
        <v>47.988</v>
      </c>
      <c r="H22" s="58">
        <v>70.069999999999993</v>
      </c>
      <c r="I22" s="58">
        <v>82.178571428571431</v>
      </c>
      <c r="J22" s="58"/>
    </row>
    <row r="23" spans="5:10" x14ac:dyDescent="0.25">
      <c r="E23" s="210">
        <v>44425</v>
      </c>
      <c r="F23" s="209">
        <v>44425</v>
      </c>
      <c r="G23" s="58">
        <v>46.948999999999998</v>
      </c>
      <c r="H23" s="58">
        <v>70.135000000000005</v>
      </c>
      <c r="I23" s="58">
        <v>84.624285714285719</v>
      </c>
      <c r="J23" s="58"/>
    </row>
    <row r="24" spans="5:10" x14ac:dyDescent="0.25">
      <c r="E24" s="210">
        <v>44426</v>
      </c>
      <c r="F24" s="209">
        <v>44426</v>
      </c>
      <c r="G24" s="58">
        <v>45.384999999999998</v>
      </c>
      <c r="H24" s="58">
        <v>69.5</v>
      </c>
      <c r="I24" s="58">
        <v>84.745714285714286</v>
      </c>
      <c r="J24" s="58"/>
    </row>
    <row r="25" spans="5:10" x14ac:dyDescent="0.25">
      <c r="E25" s="210">
        <v>44427</v>
      </c>
      <c r="F25" s="209">
        <v>44427</v>
      </c>
      <c r="G25" s="58">
        <v>40.395000000000003</v>
      </c>
      <c r="H25" s="58">
        <v>66.465000000000003</v>
      </c>
      <c r="I25" s="58">
        <v>84.948571428571427</v>
      </c>
      <c r="J25" s="58"/>
    </row>
    <row r="26" spans="5:10" x14ac:dyDescent="0.25">
      <c r="E26" s="210">
        <v>44428</v>
      </c>
      <c r="F26" s="209">
        <v>44428</v>
      </c>
      <c r="G26" s="58">
        <v>41.944000000000003</v>
      </c>
      <c r="H26" s="58">
        <v>66.42</v>
      </c>
      <c r="I26" s="58">
        <v>82.794285714285721</v>
      </c>
      <c r="J26" s="58"/>
    </row>
    <row r="27" spans="5:10" x14ac:dyDescent="0.25">
      <c r="E27" s="210">
        <v>44431</v>
      </c>
      <c r="F27" s="209">
        <v>44431</v>
      </c>
      <c r="G27" s="58">
        <v>41.68</v>
      </c>
      <c r="H27" s="58">
        <v>69.084999999999994</v>
      </c>
      <c r="I27" s="58">
        <v>82.865714285714276</v>
      </c>
      <c r="J27" s="58"/>
    </row>
    <row r="28" spans="5:10" x14ac:dyDescent="0.25">
      <c r="E28" s="210">
        <v>44432</v>
      </c>
      <c r="F28" s="209">
        <v>44432</v>
      </c>
      <c r="G28" s="58">
        <v>44.87</v>
      </c>
      <c r="H28" s="58">
        <v>70.930000000000007</v>
      </c>
      <c r="I28" s="58">
        <v>85.857142857142861</v>
      </c>
      <c r="J28" s="58"/>
    </row>
    <row r="29" spans="5:10" x14ac:dyDescent="0.25">
      <c r="E29" s="210">
        <v>44433</v>
      </c>
      <c r="F29" s="209">
        <v>44433</v>
      </c>
      <c r="G29" s="58">
        <v>45.284999999999997</v>
      </c>
      <c r="H29" s="58">
        <v>71.465000000000003</v>
      </c>
      <c r="I29" s="58">
        <v>90.889999999999986</v>
      </c>
      <c r="J29" s="58"/>
    </row>
    <row r="30" spans="5:10" x14ac:dyDescent="0.25">
      <c r="E30" s="210">
        <v>44434</v>
      </c>
      <c r="F30" s="209">
        <v>44434</v>
      </c>
      <c r="G30" s="58">
        <v>45.787999999999997</v>
      </c>
      <c r="H30" s="58">
        <v>70.81</v>
      </c>
      <c r="I30" s="58">
        <v>93.357142857142847</v>
      </c>
      <c r="J30" s="58"/>
    </row>
    <row r="31" spans="5:10" x14ac:dyDescent="0.25">
      <c r="E31" s="210">
        <v>44435</v>
      </c>
      <c r="F31" s="209">
        <v>44435</v>
      </c>
      <c r="G31" s="58">
        <v>47.805999999999997</v>
      </c>
      <c r="H31" s="58">
        <v>71.905000000000001</v>
      </c>
      <c r="I31" s="58">
        <v>92.371428571428581</v>
      </c>
      <c r="J31" s="58"/>
    </row>
    <row r="32" spans="5:10" x14ac:dyDescent="0.25">
      <c r="E32" s="210">
        <v>44438</v>
      </c>
      <c r="F32" s="209">
        <v>44438</v>
      </c>
      <c r="G32" s="58">
        <v>49.679000000000002</v>
      </c>
      <c r="H32" s="58" t="e">
        <v>#N/A</v>
      </c>
      <c r="I32" s="58">
        <v>93.495714285714286</v>
      </c>
      <c r="J32" s="58"/>
    </row>
    <row r="33" spans="5:10" x14ac:dyDescent="0.25">
      <c r="E33" s="210">
        <v>44439</v>
      </c>
      <c r="F33" s="209">
        <v>44439</v>
      </c>
      <c r="G33" s="58">
        <v>50.338000000000001</v>
      </c>
      <c r="H33" s="58">
        <v>73.19</v>
      </c>
      <c r="I33" s="58">
        <v>96.41</v>
      </c>
      <c r="J33" s="58"/>
    </row>
    <row r="34" spans="5:10" x14ac:dyDescent="0.25">
      <c r="E34" s="210">
        <v>44440</v>
      </c>
      <c r="F34" s="209">
        <v>44440</v>
      </c>
      <c r="G34" s="58">
        <v>50.231999999999999</v>
      </c>
      <c r="H34" s="58">
        <v>71.209999999999994</v>
      </c>
      <c r="I34" s="58">
        <v>99.665714285714301</v>
      </c>
      <c r="J34" s="58"/>
    </row>
    <row r="35" spans="5:10" x14ac:dyDescent="0.25">
      <c r="E35" s="210">
        <v>44441</v>
      </c>
      <c r="F35" s="209">
        <v>44441</v>
      </c>
      <c r="G35" s="58">
        <v>51.915999999999997</v>
      </c>
      <c r="H35" s="58">
        <v>73.709999999999994</v>
      </c>
      <c r="I35" s="58">
        <v>103.41142857142857</v>
      </c>
      <c r="J35" s="58"/>
    </row>
    <row r="36" spans="5:10" x14ac:dyDescent="0.25">
      <c r="E36" s="210">
        <v>44442</v>
      </c>
      <c r="F36" s="209">
        <v>44442</v>
      </c>
      <c r="G36" s="58">
        <v>51.505000000000003</v>
      </c>
      <c r="H36" s="58">
        <v>73.25</v>
      </c>
      <c r="I36" s="58">
        <v>105.44857142857143</v>
      </c>
      <c r="J36" s="58"/>
    </row>
    <row r="37" spans="5:10" x14ac:dyDescent="0.25">
      <c r="E37" s="210">
        <v>44445</v>
      </c>
      <c r="F37" s="209">
        <v>44445</v>
      </c>
      <c r="G37" s="58">
        <v>52.874000000000002</v>
      </c>
      <c r="H37" s="58">
        <v>72.39</v>
      </c>
      <c r="I37" s="58">
        <v>110.03</v>
      </c>
      <c r="J37" s="58"/>
    </row>
    <row r="38" spans="5:10" x14ac:dyDescent="0.25">
      <c r="E38" s="210">
        <v>44446</v>
      </c>
      <c r="F38" s="209">
        <v>44446</v>
      </c>
      <c r="G38" s="58">
        <v>53.908000000000001</v>
      </c>
      <c r="H38" s="58">
        <v>71.405000000000001</v>
      </c>
      <c r="I38" s="58">
        <v>115.75285714285714</v>
      </c>
      <c r="J38" s="58"/>
    </row>
    <row r="39" spans="5:10" x14ac:dyDescent="0.25">
      <c r="E39" s="210">
        <v>44447</v>
      </c>
      <c r="F39" s="209">
        <v>44447</v>
      </c>
      <c r="G39" s="58">
        <v>55.287999999999997</v>
      </c>
      <c r="H39" s="58">
        <v>72.144999999999996</v>
      </c>
      <c r="I39" s="58">
        <v>118.63571428571429</v>
      </c>
      <c r="J39" s="58"/>
    </row>
    <row r="40" spans="5:10" x14ac:dyDescent="0.25">
      <c r="E40" s="210">
        <v>44448</v>
      </c>
      <c r="F40" s="209">
        <v>44448</v>
      </c>
      <c r="G40" s="58">
        <v>56.581000000000003</v>
      </c>
      <c r="H40" s="58">
        <v>72.06</v>
      </c>
      <c r="I40" s="58">
        <v>122.41142857142857</v>
      </c>
      <c r="J40" s="58"/>
    </row>
    <row r="41" spans="5:10" x14ac:dyDescent="0.25">
      <c r="E41" s="210">
        <v>44449</v>
      </c>
      <c r="F41" s="209">
        <v>44449</v>
      </c>
      <c r="G41" s="58">
        <v>57.915999999999997</v>
      </c>
      <c r="H41" s="58">
        <v>71.984999999999999</v>
      </c>
      <c r="I41" s="58">
        <v>123.95857142857142</v>
      </c>
      <c r="J41" s="58"/>
    </row>
    <row r="42" spans="5:10" x14ac:dyDescent="0.25">
      <c r="E42" s="210">
        <v>44452</v>
      </c>
      <c r="F42" s="209">
        <v>44452</v>
      </c>
      <c r="G42" s="58">
        <v>61.279000000000003</v>
      </c>
      <c r="H42" s="58">
        <v>72.644999999999996</v>
      </c>
      <c r="I42" s="58">
        <v>128.63142857142856</v>
      </c>
      <c r="J42" s="58"/>
    </row>
    <row r="43" spans="5:10" x14ac:dyDescent="0.25">
      <c r="E43" s="210">
        <v>44453</v>
      </c>
      <c r="F43" s="209">
        <v>44453</v>
      </c>
      <c r="G43" s="58">
        <v>65.763999999999996</v>
      </c>
      <c r="H43" s="58">
        <v>72.905000000000001</v>
      </c>
      <c r="I43" s="58">
        <v>137.39285714285714</v>
      </c>
      <c r="J43" s="58"/>
    </row>
    <row r="44" spans="5:10" x14ac:dyDescent="0.25">
      <c r="E44" s="210">
        <v>44454</v>
      </c>
      <c r="F44" s="209">
        <v>44454</v>
      </c>
      <c r="G44" s="58">
        <v>70.706999999999994</v>
      </c>
      <c r="H44" s="58">
        <v>74.745000000000005</v>
      </c>
      <c r="I44" s="58">
        <v>141.81571428571428</v>
      </c>
      <c r="J44" s="58"/>
    </row>
    <row r="45" spans="5:10" x14ac:dyDescent="0.25">
      <c r="E45" s="210">
        <v>44455</v>
      </c>
      <c r="F45" s="209">
        <v>44455</v>
      </c>
      <c r="G45" s="58">
        <v>63.250999999999998</v>
      </c>
      <c r="H45" s="58">
        <v>74.08</v>
      </c>
      <c r="I45" s="58">
        <v>146.41285714285715</v>
      </c>
      <c r="J45" s="58"/>
    </row>
    <row r="46" spans="5:10" x14ac:dyDescent="0.25">
      <c r="E46" s="210">
        <v>44456</v>
      </c>
      <c r="F46" s="209">
        <v>44456</v>
      </c>
      <c r="G46" s="58">
        <v>65.102999999999994</v>
      </c>
      <c r="H46" s="58">
        <v>73.894999999999996</v>
      </c>
      <c r="I46" s="58">
        <v>146.91714285714286</v>
      </c>
      <c r="J46" s="58"/>
    </row>
    <row r="47" spans="5:10" x14ac:dyDescent="0.25">
      <c r="E47" s="210">
        <v>44459</v>
      </c>
      <c r="F47" s="209">
        <v>44459</v>
      </c>
      <c r="G47" s="58">
        <v>75.316999999999993</v>
      </c>
      <c r="H47" s="58">
        <v>73.48</v>
      </c>
      <c r="I47" s="58">
        <v>148.57428571428571</v>
      </c>
      <c r="J47" s="58"/>
    </row>
    <row r="48" spans="5:10" x14ac:dyDescent="0.25">
      <c r="E48" s="210">
        <v>44460</v>
      </c>
      <c r="F48" s="209">
        <v>44460</v>
      </c>
      <c r="G48" s="58">
        <v>73.781999999999996</v>
      </c>
      <c r="H48" s="58">
        <v>73.28</v>
      </c>
      <c r="I48" s="58">
        <v>150.99714285714285</v>
      </c>
      <c r="J48" s="58"/>
    </row>
    <row r="49" spans="5:10" x14ac:dyDescent="0.25">
      <c r="E49" s="210">
        <v>44461</v>
      </c>
      <c r="F49" s="209">
        <v>44461</v>
      </c>
      <c r="G49" s="58">
        <v>71.691999999999993</v>
      </c>
      <c r="H49" s="58">
        <v>73.834999999999994</v>
      </c>
      <c r="I49" s="58">
        <v>140.98571428571429</v>
      </c>
      <c r="J49" s="58"/>
    </row>
    <row r="50" spans="5:10" x14ac:dyDescent="0.25">
      <c r="E50" s="210">
        <v>44462</v>
      </c>
      <c r="F50" s="209">
        <v>44462</v>
      </c>
      <c r="G50" s="58">
        <v>69.683999999999997</v>
      </c>
      <c r="H50" s="58">
        <v>74.915000000000006</v>
      </c>
      <c r="I50" s="58">
        <v>132.5242857142857</v>
      </c>
      <c r="J50" s="58"/>
    </row>
    <row r="51" spans="5:10" x14ac:dyDescent="0.25">
      <c r="E51" s="210">
        <v>44463</v>
      </c>
      <c r="F51" s="209">
        <v>44463</v>
      </c>
      <c r="G51" s="58">
        <v>70.239999999999995</v>
      </c>
      <c r="H51" s="58">
        <v>76</v>
      </c>
      <c r="I51" s="58">
        <v>128.0457142857143</v>
      </c>
      <c r="J51" s="58"/>
    </row>
    <row r="52" spans="5:10" x14ac:dyDescent="0.25">
      <c r="E52" s="210">
        <v>44466</v>
      </c>
      <c r="F52" s="209">
        <v>44466</v>
      </c>
      <c r="G52" s="58">
        <v>76.507000000000005</v>
      </c>
      <c r="H52" s="58">
        <v>77.775000000000006</v>
      </c>
      <c r="I52" s="58">
        <v>127.77857142857144</v>
      </c>
      <c r="J52" s="58"/>
    </row>
    <row r="53" spans="5:10" x14ac:dyDescent="0.25">
      <c r="E53" s="210">
        <v>44467</v>
      </c>
      <c r="F53" s="209">
        <v>44467</v>
      </c>
      <c r="G53" s="58">
        <v>78.564999999999998</v>
      </c>
      <c r="H53" s="58">
        <v>77.22</v>
      </c>
      <c r="I53" s="58">
        <v>127.71428571428571</v>
      </c>
      <c r="J53" s="58"/>
    </row>
    <row r="54" spans="5:10" x14ac:dyDescent="0.25">
      <c r="E54" s="210">
        <v>44468</v>
      </c>
      <c r="F54" s="209">
        <v>44468</v>
      </c>
      <c r="G54" s="58">
        <v>86.608999999999995</v>
      </c>
      <c r="H54" s="58">
        <v>76.83</v>
      </c>
      <c r="I54" s="58">
        <v>122.38285714285715</v>
      </c>
      <c r="J54" s="58"/>
    </row>
    <row r="55" spans="5:10" x14ac:dyDescent="0.25">
      <c r="E55" s="210">
        <v>44469</v>
      </c>
      <c r="F55" s="209">
        <v>44469</v>
      </c>
      <c r="G55" s="58">
        <v>97.774000000000001</v>
      </c>
      <c r="H55" s="58">
        <v>76.694999999999993</v>
      </c>
      <c r="I55" s="58">
        <v>115.86142857142859</v>
      </c>
      <c r="J55" s="58"/>
    </row>
    <row r="56" spans="5:10" x14ac:dyDescent="0.25">
      <c r="E56" s="210">
        <v>44470</v>
      </c>
      <c r="F56" s="209">
        <v>44470</v>
      </c>
      <c r="G56" s="58">
        <v>93.625</v>
      </c>
      <c r="H56" s="58">
        <v>77.55</v>
      </c>
      <c r="I56" s="58">
        <v>120.2757142857143</v>
      </c>
      <c r="J56" s="58"/>
    </row>
    <row r="57" spans="5:10" x14ac:dyDescent="0.25">
      <c r="E57" s="210">
        <v>44473</v>
      </c>
      <c r="F57" s="209">
        <v>44473</v>
      </c>
      <c r="G57" s="58">
        <v>96.652000000000001</v>
      </c>
      <c r="H57" s="58">
        <v>80.33</v>
      </c>
      <c r="I57" s="58">
        <v>127.5257142857143</v>
      </c>
      <c r="J57" s="58"/>
    </row>
    <row r="58" spans="5:10" x14ac:dyDescent="0.25">
      <c r="E58" s="210">
        <v>44474</v>
      </c>
      <c r="F58" s="209">
        <v>44474</v>
      </c>
      <c r="G58" s="58">
        <v>116.02</v>
      </c>
      <c r="H58" s="58">
        <v>81.724999999999994</v>
      </c>
      <c r="I58" s="58">
        <v>135.60142857142856</v>
      </c>
      <c r="J58" s="58"/>
    </row>
    <row r="59" spans="5:10" x14ac:dyDescent="0.25">
      <c r="E59" s="210">
        <v>44475</v>
      </c>
      <c r="F59" s="209">
        <v>44475</v>
      </c>
      <c r="G59" s="58">
        <v>108.191</v>
      </c>
      <c r="H59" s="58">
        <v>80.224999999999994</v>
      </c>
      <c r="I59" s="58">
        <v>156.66428571428574</v>
      </c>
      <c r="J59" s="58"/>
    </row>
    <row r="60" spans="5:10" x14ac:dyDescent="0.25">
      <c r="E60" s="210">
        <v>44476</v>
      </c>
      <c r="F60" s="209">
        <v>44476</v>
      </c>
      <c r="G60" s="58">
        <v>96.584000000000003</v>
      </c>
      <c r="H60" s="58">
        <v>81.084999999999994</v>
      </c>
      <c r="I60" s="58">
        <v>166.74714285714285</v>
      </c>
      <c r="J60" s="58"/>
    </row>
    <row r="61" spans="5:10" x14ac:dyDescent="0.25">
      <c r="E61" s="210">
        <v>44477</v>
      </c>
      <c r="F61" s="209">
        <v>44477</v>
      </c>
      <c r="G61" s="58">
        <v>87.605999999999995</v>
      </c>
      <c r="H61" s="58">
        <v>81.954999999999998</v>
      </c>
      <c r="I61" s="58">
        <v>170.59285714285713</v>
      </c>
      <c r="J61" s="58"/>
    </row>
    <row r="62" spans="5:10" x14ac:dyDescent="0.25">
      <c r="E62" s="210">
        <v>44480</v>
      </c>
      <c r="F62" s="209">
        <v>44480</v>
      </c>
      <c r="G62" s="58">
        <v>85.215999999999994</v>
      </c>
      <c r="H62" s="58">
        <v>83.24</v>
      </c>
      <c r="I62" s="58">
        <v>180.17857142857142</v>
      </c>
      <c r="J62" s="58"/>
    </row>
    <row r="63" spans="5:10" x14ac:dyDescent="0.25">
      <c r="E63" s="210">
        <v>44481</v>
      </c>
      <c r="F63" s="209">
        <v>44481</v>
      </c>
      <c r="G63" s="58">
        <v>85.697999999999993</v>
      </c>
      <c r="H63" s="58">
        <v>82.644999999999996</v>
      </c>
      <c r="I63" s="58">
        <v>192.20428571428573</v>
      </c>
      <c r="J63" s="58"/>
    </row>
    <row r="64" spans="5:10" x14ac:dyDescent="0.25">
      <c r="E64" s="210">
        <v>44482</v>
      </c>
      <c r="F64" s="209">
        <v>44482</v>
      </c>
      <c r="G64" s="58">
        <v>93.616</v>
      </c>
      <c r="H64" s="58">
        <v>82.47</v>
      </c>
      <c r="I64" s="58">
        <v>193.35857142857142</v>
      </c>
      <c r="J64" s="58"/>
    </row>
    <row r="65" spans="5:10" x14ac:dyDescent="0.25">
      <c r="E65" s="210">
        <v>44483</v>
      </c>
      <c r="F65" s="209">
        <v>44483</v>
      </c>
      <c r="G65" s="58">
        <v>102.172</v>
      </c>
      <c r="H65" s="58">
        <v>82.495000000000005</v>
      </c>
      <c r="I65" s="58">
        <v>183.72</v>
      </c>
      <c r="J65" s="58"/>
    </row>
    <row r="66" spans="5:10" x14ac:dyDescent="0.25">
      <c r="E66" s="210">
        <v>44484</v>
      </c>
      <c r="F66" s="209">
        <v>44484</v>
      </c>
      <c r="G66" s="58">
        <v>93.647999999999996</v>
      </c>
      <c r="H66" s="58">
        <v>83.734999999999999</v>
      </c>
      <c r="I66" s="58">
        <v>162.89857142857142</v>
      </c>
      <c r="J66" s="58"/>
    </row>
    <row r="67" spans="5:10" x14ac:dyDescent="0.25">
      <c r="E67" s="210">
        <v>44487</v>
      </c>
      <c r="F67" s="209">
        <v>44487</v>
      </c>
      <c r="G67" s="58">
        <v>93.933000000000007</v>
      </c>
      <c r="H67" s="58">
        <v>83.305000000000007</v>
      </c>
      <c r="I67" s="58">
        <v>155.69428571428571</v>
      </c>
      <c r="J67" s="58"/>
    </row>
    <row r="68" spans="5:10" x14ac:dyDescent="0.25">
      <c r="E68" s="210">
        <v>44488</v>
      </c>
      <c r="F68" s="209">
        <v>44488</v>
      </c>
      <c r="G68" s="58">
        <v>89.932000000000002</v>
      </c>
      <c r="H68" s="58">
        <v>83.91</v>
      </c>
      <c r="I68" s="58">
        <v>144.35428571428571</v>
      </c>
      <c r="J68" s="58"/>
    </row>
    <row r="69" spans="5:10" x14ac:dyDescent="0.25">
      <c r="E69" s="210">
        <v>44489</v>
      </c>
      <c r="F69" s="209">
        <v>44489</v>
      </c>
      <c r="G69" s="58">
        <v>93.450999999999993</v>
      </c>
      <c r="H69" s="58">
        <v>84.314999999999998</v>
      </c>
      <c r="I69" s="58">
        <v>129.22142857142859</v>
      </c>
      <c r="J69" s="58"/>
    </row>
    <row r="70" spans="5:10" x14ac:dyDescent="0.25">
      <c r="E70" s="210">
        <v>44490</v>
      </c>
      <c r="F70" s="209">
        <v>44490</v>
      </c>
      <c r="G70" s="58">
        <v>88.462999999999994</v>
      </c>
      <c r="H70" s="58">
        <v>82.85</v>
      </c>
      <c r="I70" s="58">
        <v>112.59714285714287</v>
      </c>
      <c r="J70" s="58"/>
    </row>
    <row r="71" spans="5:10" x14ac:dyDescent="0.25">
      <c r="E71" s="210">
        <v>44491</v>
      </c>
      <c r="F71" s="209">
        <v>44491</v>
      </c>
      <c r="G71" s="58">
        <v>87.337999999999994</v>
      </c>
      <c r="H71" s="58">
        <v>84.084999999999994</v>
      </c>
      <c r="I71" s="58">
        <v>108.53571428571429</v>
      </c>
      <c r="J71" s="58"/>
    </row>
    <row r="72" spans="5:10" x14ac:dyDescent="0.25">
      <c r="E72" s="210">
        <v>44494</v>
      </c>
      <c r="F72" s="209">
        <v>44494</v>
      </c>
      <c r="G72" s="58">
        <v>88.643000000000001</v>
      </c>
      <c r="H72" s="58">
        <v>84.435000000000002</v>
      </c>
      <c r="I72" s="58">
        <v>117.30285714285715</v>
      </c>
      <c r="J72" s="58"/>
    </row>
    <row r="73" spans="5:10" x14ac:dyDescent="0.25">
      <c r="E73" s="210">
        <v>44495</v>
      </c>
      <c r="F73" s="209">
        <v>44495</v>
      </c>
      <c r="G73" s="58">
        <v>88.492999999999995</v>
      </c>
      <c r="H73" s="58">
        <v>84.12</v>
      </c>
      <c r="I73" s="58">
        <v>115.45428571428572</v>
      </c>
      <c r="J73" s="58"/>
    </row>
    <row r="74" spans="5:10" x14ac:dyDescent="0.25">
      <c r="E74" s="210">
        <v>44496</v>
      </c>
      <c r="F74" s="209">
        <v>44496</v>
      </c>
      <c r="G74" s="58">
        <v>86.819000000000003</v>
      </c>
      <c r="H74" s="58">
        <v>83.31</v>
      </c>
      <c r="I74" s="58">
        <v>115.46571428571428</v>
      </c>
      <c r="J74" s="58"/>
    </row>
    <row r="75" spans="5:10" x14ac:dyDescent="0.25">
      <c r="E75" s="210">
        <v>44497</v>
      </c>
      <c r="F75" s="209">
        <v>44497</v>
      </c>
      <c r="G75" s="58">
        <v>77.031999999999996</v>
      </c>
      <c r="H75" s="58">
        <v>81.95</v>
      </c>
      <c r="I75" s="58">
        <v>123.01714285714286</v>
      </c>
      <c r="J75" s="58"/>
    </row>
    <row r="76" spans="5:10" x14ac:dyDescent="0.25">
      <c r="E76" s="210">
        <v>44498</v>
      </c>
      <c r="F76" s="209">
        <v>44498</v>
      </c>
      <c r="G76" s="58">
        <v>64.864000000000004</v>
      </c>
      <c r="H76" s="58">
        <v>82.43</v>
      </c>
      <c r="I76" s="58">
        <v>126.25285714285714</v>
      </c>
      <c r="J76" s="58"/>
    </row>
    <row r="77" spans="5:10" x14ac:dyDescent="0.25">
      <c r="E77" s="210">
        <v>44501</v>
      </c>
      <c r="F77" s="209">
        <v>44501</v>
      </c>
      <c r="G77" s="58">
        <v>65.619</v>
      </c>
      <c r="H77" s="58">
        <v>83.284999999999997</v>
      </c>
      <c r="I77" s="58">
        <v>145.1442857142857</v>
      </c>
      <c r="J77" s="58"/>
    </row>
    <row r="78" spans="5:10" x14ac:dyDescent="0.25">
      <c r="E78" s="210">
        <v>44502</v>
      </c>
      <c r="F78" s="209">
        <v>44502</v>
      </c>
      <c r="G78" s="58">
        <v>67.605999999999995</v>
      </c>
      <c r="H78" s="58">
        <v>83.18</v>
      </c>
      <c r="I78" s="58">
        <v>152.82428571428571</v>
      </c>
      <c r="J78" s="58"/>
    </row>
    <row r="79" spans="5:10" x14ac:dyDescent="0.25">
      <c r="E79" s="210">
        <v>44503</v>
      </c>
      <c r="F79" s="209">
        <v>44503</v>
      </c>
      <c r="G79" s="58">
        <v>76.542000000000002</v>
      </c>
      <c r="H79" s="58">
        <v>80.680000000000007</v>
      </c>
      <c r="I79" s="58">
        <v>151.98000000000002</v>
      </c>
      <c r="J79" s="58"/>
    </row>
    <row r="80" spans="5:10" x14ac:dyDescent="0.25">
      <c r="E80" s="210">
        <v>44504</v>
      </c>
      <c r="F80" s="209">
        <v>44504</v>
      </c>
      <c r="G80" s="58">
        <v>73.376000000000005</v>
      </c>
      <c r="H80" s="58">
        <v>80.42</v>
      </c>
      <c r="I80" s="58">
        <v>154.30142857142854</v>
      </c>
      <c r="J80" s="58"/>
    </row>
    <row r="81" spans="5:10" x14ac:dyDescent="0.25">
      <c r="E81" s="210">
        <v>44505</v>
      </c>
      <c r="F81" s="209">
        <v>44505</v>
      </c>
      <c r="G81" s="58">
        <v>74.027000000000001</v>
      </c>
      <c r="H81" s="58">
        <v>81.325000000000003</v>
      </c>
      <c r="I81" s="58">
        <v>143.33285714285714</v>
      </c>
      <c r="J81" s="58"/>
    </row>
    <row r="82" spans="5:10" x14ac:dyDescent="0.25">
      <c r="E82" s="210">
        <v>44508</v>
      </c>
      <c r="F82" s="209">
        <v>44508</v>
      </c>
      <c r="G82" s="58">
        <v>79.073999999999998</v>
      </c>
      <c r="H82" s="58">
        <v>82.28</v>
      </c>
      <c r="I82" s="58">
        <v>150.5</v>
      </c>
      <c r="J82" s="58"/>
    </row>
    <row r="83" spans="5:10" x14ac:dyDescent="0.25">
      <c r="E83" s="210">
        <v>44509</v>
      </c>
      <c r="F83" s="209">
        <v>44509</v>
      </c>
      <c r="G83" s="58">
        <v>72.587000000000003</v>
      </c>
      <c r="H83" s="58">
        <v>83.075000000000003</v>
      </c>
      <c r="I83" s="58">
        <v>163.65857142857143</v>
      </c>
      <c r="J83" s="58"/>
    </row>
    <row r="84" spans="5:10" x14ac:dyDescent="0.25">
      <c r="E84" s="210">
        <v>44510</v>
      </c>
      <c r="F84" s="209">
        <v>44510</v>
      </c>
      <c r="G84" s="58">
        <v>70.123000000000005</v>
      </c>
      <c r="H84" s="58">
        <v>83.36</v>
      </c>
      <c r="I84" s="58">
        <v>161.70428571428573</v>
      </c>
      <c r="J84" s="58"/>
    </row>
    <row r="85" spans="5:10" x14ac:dyDescent="0.25">
      <c r="E85" s="210">
        <v>44511</v>
      </c>
      <c r="F85" s="209">
        <v>44511</v>
      </c>
      <c r="G85" s="58">
        <v>74.790000000000006</v>
      </c>
      <c r="H85" s="58">
        <v>82.305000000000007</v>
      </c>
      <c r="I85" s="58">
        <v>157.95571428571429</v>
      </c>
      <c r="J85" s="58"/>
    </row>
    <row r="86" spans="5:10" x14ac:dyDescent="0.25">
      <c r="E86" s="210">
        <v>44512</v>
      </c>
      <c r="F86" s="209">
        <v>44512</v>
      </c>
      <c r="G86" s="58">
        <v>75.674999999999997</v>
      </c>
      <c r="H86" s="58">
        <v>82.1</v>
      </c>
      <c r="I86" s="58">
        <v>155.78285714285715</v>
      </c>
      <c r="J86" s="58"/>
    </row>
    <row r="87" spans="5:10" x14ac:dyDescent="0.25">
      <c r="E87" s="210">
        <v>44515</v>
      </c>
      <c r="F87" s="209">
        <v>44515</v>
      </c>
      <c r="G87" s="58">
        <v>79.947000000000003</v>
      </c>
      <c r="H87" s="58">
        <v>80.64</v>
      </c>
      <c r="I87" s="58">
        <v>166.83714285714285</v>
      </c>
      <c r="J87" s="58"/>
    </row>
    <row r="88" spans="5:10" x14ac:dyDescent="0.25">
      <c r="E88" s="210">
        <v>44516</v>
      </c>
      <c r="F88" s="209">
        <v>44516</v>
      </c>
      <c r="G88" s="58">
        <v>94.188999999999993</v>
      </c>
      <c r="H88" s="58">
        <v>82.68</v>
      </c>
      <c r="I88" s="58">
        <v>181.67142857142855</v>
      </c>
      <c r="J88" s="58"/>
    </row>
    <row r="89" spans="5:10" x14ac:dyDescent="0.25">
      <c r="E89" s="210">
        <v>44517</v>
      </c>
      <c r="F89" s="209">
        <v>44517</v>
      </c>
      <c r="G89" s="58">
        <v>95.004000000000005</v>
      </c>
      <c r="H89" s="58">
        <v>82.375</v>
      </c>
      <c r="I89" s="58">
        <v>178.35142857142858</v>
      </c>
      <c r="J89" s="58"/>
    </row>
    <row r="90" spans="5:10" x14ac:dyDescent="0.25">
      <c r="E90" s="210">
        <v>44518</v>
      </c>
      <c r="F90" s="209">
        <v>44518</v>
      </c>
      <c r="G90" s="58">
        <v>95.167000000000002</v>
      </c>
      <c r="H90" s="58">
        <v>82.09</v>
      </c>
      <c r="I90" s="58">
        <v>171.97571428571428</v>
      </c>
      <c r="J90" s="58"/>
    </row>
    <row r="91" spans="5:10" x14ac:dyDescent="0.25">
      <c r="E91" s="210">
        <v>44519</v>
      </c>
      <c r="F91" s="209">
        <v>44519</v>
      </c>
      <c r="G91" s="58">
        <v>87.125</v>
      </c>
      <c r="H91" s="58">
        <v>79.885000000000005</v>
      </c>
      <c r="I91" s="58">
        <v>160.51714285714283</v>
      </c>
      <c r="J91" s="58"/>
    </row>
    <row r="92" spans="5:10" x14ac:dyDescent="0.25">
      <c r="E92" s="210">
        <v>44522</v>
      </c>
      <c r="F92" s="209">
        <v>44522</v>
      </c>
      <c r="G92" s="58">
        <v>84.016999999999996</v>
      </c>
      <c r="H92" s="58">
        <v>81.004999999999995</v>
      </c>
      <c r="I92" s="58">
        <v>171.22714285714287</v>
      </c>
      <c r="J92" s="58"/>
    </row>
    <row r="93" spans="5:10" x14ac:dyDescent="0.25">
      <c r="E93" s="210">
        <v>44523</v>
      </c>
      <c r="F93" s="209">
        <v>44523</v>
      </c>
      <c r="G93" s="58">
        <v>90.927000000000007</v>
      </c>
      <c r="H93" s="58">
        <v>82.76</v>
      </c>
      <c r="I93" s="58">
        <v>187.94</v>
      </c>
      <c r="J93" s="58"/>
    </row>
    <row r="94" spans="5:10" x14ac:dyDescent="0.25">
      <c r="E94" s="210">
        <v>44524</v>
      </c>
      <c r="F94" s="209">
        <v>44524</v>
      </c>
      <c r="G94" s="58">
        <v>93.983999999999995</v>
      </c>
      <c r="H94" s="58">
        <v>83.105000000000004</v>
      </c>
      <c r="I94" s="58">
        <v>188.78</v>
      </c>
      <c r="J94" s="58"/>
    </row>
    <row r="95" spans="5:10" x14ac:dyDescent="0.25">
      <c r="E95" s="210">
        <v>44525</v>
      </c>
      <c r="F95" s="209">
        <v>44525</v>
      </c>
      <c r="G95" s="58">
        <v>93.194000000000003</v>
      </c>
      <c r="H95" s="58">
        <v>82.21</v>
      </c>
      <c r="I95" s="58">
        <v>189.89142857142855</v>
      </c>
      <c r="J95" s="58"/>
    </row>
    <row r="96" spans="5:10" x14ac:dyDescent="0.25">
      <c r="E96" s="210">
        <v>44526</v>
      </c>
      <c r="F96" s="209">
        <v>44526</v>
      </c>
      <c r="G96" s="58">
        <v>87.772000000000006</v>
      </c>
      <c r="H96" s="58">
        <v>73.265000000000001</v>
      </c>
      <c r="I96" s="58">
        <v>198.89142857142861</v>
      </c>
      <c r="J96" s="58"/>
    </row>
    <row r="97" spans="5:10" x14ac:dyDescent="0.25">
      <c r="E97" s="210">
        <v>44529</v>
      </c>
      <c r="F97" s="209">
        <v>44529</v>
      </c>
      <c r="G97" s="58">
        <v>93.146000000000001</v>
      </c>
      <c r="H97" s="58">
        <v>74.935000000000002</v>
      </c>
      <c r="I97" s="58">
        <v>197.77857142857144</v>
      </c>
      <c r="J97" s="58"/>
    </row>
    <row r="98" spans="5:10" x14ac:dyDescent="0.25">
      <c r="E98" s="210">
        <v>44530</v>
      </c>
      <c r="F98" s="209">
        <v>44530</v>
      </c>
      <c r="G98" s="58">
        <v>92.513000000000005</v>
      </c>
      <c r="H98" s="58">
        <v>70.924999999999997</v>
      </c>
      <c r="I98" s="58">
        <v>195.03285714285715</v>
      </c>
      <c r="J98" s="58"/>
    </row>
    <row r="99" spans="5:10" x14ac:dyDescent="0.25">
      <c r="E99" s="210">
        <v>44531</v>
      </c>
      <c r="F99" s="209">
        <v>44531</v>
      </c>
      <c r="G99" s="58">
        <v>95.674999999999997</v>
      </c>
      <c r="H99" s="58">
        <v>71.814999999999998</v>
      </c>
      <c r="I99" s="58">
        <v>188.34285714285713</v>
      </c>
      <c r="J99" s="58"/>
    </row>
    <row r="100" spans="5:10" x14ac:dyDescent="0.25">
      <c r="E100" s="210">
        <v>44532</v>
      </c>
      <c r="F100" s="209">
        <v>44532</v>
      </c>
      <c r="G100" s="58">
        <v>94.83</v>
      </c>
      <c r="H100" s="58">
        <v>70.62</v>
      </c>
      <c r="I100" s="58">
        <v>170.64000000000001</v>
      </c>
      <c r="J100" s="58"/>
    </row>
    <row r="101" spans="5:10" x14ac:dyDescent="0.25">
      <c r="E101" s="210">
        <v>44533</v>
      </c>
      <c r="F101" s="209">
        <v>44533</v>
      </c>
      <c r="G101" s="58">
        <v>89.477999999999994</v>
      </c>
      <c r="H101" s="58">
        <v>71.930000000000007</v>
      </c>
      <c r="I101" s="58">
        <v>163.91285714285712</v>
      </c>
      <c r="J101" s="58"/>
    </row>
    <row r="102" spans="5:10" x14ac:dyDescent="0.25">
      <c r="E102" s="210">
        <v>44536</v>
      </c>
      <c r="F102" s="209">
        <v>44536</v>
      </c>
      <c r="G102" s="58">
        <v>89.927999999999997</v>
      </c>
      <c r="H102" s="58">
        <v>72.144999999999996</v>
      </c>
      <c r="I102" s="58">
        <v>167.8857142857143</v>
      </c>
      <c r="J102" s="58"/>
    </row>
    <row r="103" spans="5:10" x14ac:dyDescent="0.25">
      <c r="E103" s="210">
        <v>44537</v>
      </c>
      <c r="F103" s="209">
        <v>44537</v>
      </c>
      <c r="G103" s="58">
        <v>95.882999999999996</v>
      </c>
      <c r="H103" s="58">
        <v>75.790000000000006</v>
      </c>
      <c r="I103" s="58">
        <v>165.19428571428571</v>
      </c>
      <c r="J103" s="58"/>
    </row>
    <row r="104" spans="5:10" x14ac:dyDescent="0.25">
      <c r="E104" s="210">
        <v>44538</v>
      </c>
      <c r="F104" s="209">
        <v>44538</v>
      </c>
      <c r="G104" s="58">
        <v>101.502</v>
      </c>
      <c r="H104" s="58">
        <v>75.694999999999993</v>
      </c>
      <c r="I104" s="58">
        <v>187.20000000000002</v>
      </c>
      <c r="J104" s="58"/>
    </row>
    <row r="105" spans="5:10" x14ac:dyDescent="0.25">
      <c r="E105" s="210">
        <v>44539</v>
      </c>
      <c r="F105" s="209">
        <v>44539</v>
      </c>
      <c r="G105" s="58">
        <v>100.44499999999999</v>
      </c>
      <c r="H105" s="58">
        <v>75.254999999999995</v>
      </c>
      <c r="I105" s="58">
        <v>208.45428571428573</v>
      </c>
      <c r="J105" s="58"/>
    </row>
    <row r="106" spans="5:10" x14ac:dyDescent="0.25">
      <c r="E106" s="210">
        <v>44540</v>
      </c>
      <c r="F106" s="209">
        <v>44540</v>
      </c>
      <c r="G106" s="58">
        <v>105.776</v>
      </c>
      <c r="H106" s="58">
        <v>74.364999999999995</v>
      </c>
      <c r="I106" s="58">
        <v>214.49857142857144</v>
      </c>
      <c r="J106" s="58"/>
    </row>
    <row r="107" spans="5:10" x14ac:dyDescent="0.25">
      <c r="E107" s="210">
        <v>44543</v>
      </c>
      <c r="F107" s="209">
        <v>44543</v>
      </c>
      <c r="G107" s="58">
        <v>116.084</v>
      </c>
      <c r="H107" s="58">
        <v>74.275000000000006</v>
      </c>
      <c r="I107" s="58">
        <v>235.3342857142857</v>
      </c>
      <c r="J107" s="58"/>
    </row>
    <row r="108" spans="5:10" x14ac:dyDescent="0.25">
      <c r="E108" s="210">
        <v>44544</v>
      </c>
      <c r="F108" s="209">
        <v>44544</v>
      </c>
      <c r="G108" s="58">
        <v>128.30099999999999</v>
      </c>
      <c r="H108" s="58">
        <v>73.37</v>
      </c>
      <c r="I108" s="58">
        <v>249.46857142857144</v>
      </c>
      <c r="J108" s="58"/>
    </row>
    <row r="109" spans="5:10" x14ac:dyDescent="0.25">
      <c r="E109" s="210">
        <v>44545</v>
      </c>
      <c r="F109" s="209">
        <v>44545</v>
      </c>
      <c r="G109" s="58">
        <v>132.28399999999999</v>
      </c>
      <c r="H109" s="58">
        <v>72.88</v>
      </c>
      <c r="I109" s="58">
        <v>267.77000000000004</v>
      </c>
      <c r="J109" s="58"/>
    </row>
    <row r="110" spans="5:10" x14ac:dyDescent="0.25">
      <c r="E110" s="210">
        <v>44546</v>
      </c>
      <c r="F110" s="209">
        <v>44546</v>
      </c>
      <c r="G110" s="58">
        <v>142.76499999999999</v>
      </c>
      <c r="H110" s="58">
        <v>74.739999999999995</v>
      </c>
      <c r="I110" s="58">
        <v>289.78142857142853</v>
      </c>
      <c r="J110" s="58"/>
    </row>
    <row r="111" spans="5:10" x14ac:dyDescent="0.25">
      <c r="E111" s="210">
        <v>44547</v>
      </c>
      <c r="F111" s="209">
        <v>44547</v>
      </c>
      <c r="G111" s="58">
        <v>136.91300000000001</v>
      </c>
      <c r="H111" s="58">
        <v>72.995000000000005</v>
      </c>
      <c r="I111" s="58">
        <v>287.1571428571429</v>
      </c>
      <c r="J111" s="58"/>
    </row>
    <row r="112" spans="5:10" x14ac:dyDescent="0.25">
      <c r="E112" s="210">
        <v>44550</v>
      </c>
      <c r="F112" s="209">
        <v>44550</v>
      </c>
      <c r="G112" s="58">
        <v>146.92599999999999</v>
      </c>
      <c r="H112" s="58">
        <v>69.08</v>
      </c>
      <c r="I112" s="58">
        <v>314.61428571428576</v>
      </c>
      <c r="J112" s="58"/>
    </row>
    <row r="113" spans="5:10" x14ac:dyDescent="0.25">
      <c r="E113" s="210">
        <v>44551</v>
      </c>
      <c r="F113" s="209">
        <v>44551</v>
      </c>
      <c r="G113" s="58">
        <v>180.267</v>
      </c>
      <c r="H113" s="58">
        <v>72.72</v>
      </c>
      <c r="I113" s="58">
        <v>340.23857142857145</v>
      </c>
      <c r="J113" s="58"/>
    </row>
    <row r="114" spans="5:10" x14ac:dyDescent="0.25">
      <c r="E114" s="210">
        <v>44552</v>
      </c>
      <c r="F114" s="209">
        <v>44552</v>
      </c>
      <c r="G114" s="58">
        <v>172.875</v>
      </c>
      <c r="H114" s="58">
        <v>74.13</v>
      </c>
      <c r="I114" s="58">
        <v>340.94000000000005</v>
      </c>
      <c r="J114" s="58"/>
    </row>
    <row r="115" spans="5:10" x14ac:dyDescent="0.25">
      <c r="E115" s="210">
        <v>44553</v>
      </c>
      <c r="F115" s="209">
        <v>44553</v>
      </c>
      <c r="G115" s="58">
        <v>132.57900000000001</v>
      </c>
      <c r="H115" s="58">
        <v>75.7</v>
      </c>
      <c r="I115" s="58">
        <v>326.79857142857145</v>
      </c>
      <c r="J115" s="58"/>
    </row>
    <row r="116" spans="5:10" x14ac:dyDescent="0.25">
      <c r="E116" s="210">
        <v>44554</v>
      </c>
      <c r="F116" s="209">
        <v>44554</v>
      </c>
      <c r="G116" s="58">
        <v>110.46899999999999</v>
      </c>
      <c r="H116" s="58">
        <v>75.435000000000002</v>
      </c>
      <c r="I116" s="58">
        <v>305.94000000000005</v>
      </c>
      <c r="J116" s="58"/>
    </row>
    <row r="117" spans="5:10" x14ac:dyDescent="0.25">
      <c r="E117" s="210">
        <v>44557</v>
      </c>
      <c r="F117" s="209">
        <v>44557</v>
      </c>
      <c r="G117" s="58">
        <v>106.893</v>
      </c>
      <c r="H117" s="58" t="e">
        <v>#N/A</v>
      </c>
      <c r="I117" s="58">
        <v>272.52428571428572</v>
      </c>
      <c r="J117" s="58"/>
    </row>
    <row r="118" spans="5:10" x14ac:dyDescent="0.25">
      <c r="E118" s="210">
        <v>44558</v>
      </c>
      <c r="F118" s="209">
        <v>44558</v>
      </c>
      <c r="G118" s="58">
        <v>106.59</v>
      </c>
      <c r="H118" s="58" t="e">
        <v>#N/A</v>
      </c>
      <c r="I118" s="58">
        <v>257.68</v>
      </c>
      <c r="J118" s="58"/>
    </row>
    <row r="119" spans="5:10" x14ac:dyDescent="0.25">
      <c r="E119" s="210">
        <v>44559</v>
      </c>
      <c r="F119" s="209">
        <v>44559</v>
      </c>
      <c r="G119" s="58">
        <v>96.475999999999999</v>
      </c>
      <c r="H119" s="58">
        <v>77.474999999999994</v>
      </c>
      <c r="I119" s="58">
        <v>206.43428571428572</v>
      </c>
      <c r="J119" s="58"/>
    </row>
    <row r="120" spans="5:10" x14ac:dyDescent="0.25">
      <c r="E120" s="210">
        <v>44560</v>
      </c>
      <c r="F120" s="209">
        <v>44560</v>
      </c>
      <c r="G120" s="58">
        <v>87.027000000000001</v>
      </c>
      <c r="H120" s="58">
        <v>78.325000000000003</v>
      </c>
      <c r="I120" s="58">
        <v>148.63571428571433</v>
      </c>
      <c r="J120" s="58"/>
    </row>
    <row r="121" spans="5:10" x14ac:dyDescent="0.25">
      <c r="E121" s="210">
        <v>44561</v>
      </c>
      <c r="F121" s="209">
        <v>44561</v>
      </c>
      <c r="G121" s="58">
        <v>70.343000000000004</v>
      </c>
      <c r="H121" s="58">
        <v>77.069999999999993</v>
      </c>
      <c r="I121" s="58">
        <v>117.47142857142858</v>
      </c>
      <c r="J121" s="58"/>
    </row>
    <row r="122" spans="5:10" x14ac:dyDescent="0.25">
      <c r="E122" s="210">
        <v>44564</v>
      </c>
      <c r="F122" s="209">
        <v>44564</v>
      </c>
      <c r="G122" s="58">
        <v>80.433999999999997</v>
      </c>
      <c r="H122" s="58" t="e">
        <v>#N/A</v>
      </c>
      <c r="I122" s="58">
        <v>111.42999999999999</v>
      </c>
      <c r="J122" s="58"/>
    </row>
    <row r="123" spans="5:10" x14ac:dyDescent="0.25">
      <c r="E123" s="210">
        <v>44565</v>
      </c>
      <c r="F123" s="209">
        <v>44565</v>
      </c>
      <c r="G123" s="58">
        <v>88.741</v>
      </c>
      <c r="H123" s="58">
        <v>79.004999999999995</v>
      </c>
      <c r="I123" s="58">
        <v>98.512857142857129</v>
      </c>
      <c r="J123" s="58"/>
    </row>
    <row r="124" spans="5:10" x14ac:dyDescent="0.25">
      <c r="E124" s="210">
        <v>44566</v>
      </c>
      <c r="F124" s="209">
        <v>44566</v>
      </c>
      <c r="G124" s="58">
        <v>91.522000000000006</v>
      </c>
      <c r="H124" s="58">
        <v>80.849999999999994</v>
      </c>
      <c r="I124" s="58">
        <v>111.35142857142857</v>
      </c>
      <c r="J124" s="58"/>
    </row>
    <row r="125" spans="5:10" x14ac:dyDescent="0.25">
      <c r="E125" s="210">
        <v>44567</v>
      </c>
      <c r="F125" s="209">
        <v>44567</v>
      </c>
      <c r="G125" s="58">
        <v>96.501999999999995</v>
      </c>
      <c r="H125" s="58">
        <v>82.26</v>
      </c>
      <c r="I125" s="58">
        <v>113.00571428571428</v>
      </c>
      <c r="J125" s="58"/>
    </row>
    <row r="126" spans="5:10" x14ac:dyDescent="0.25">
      <c r="E126" s="210">
        <v>44568</v>
      </c>
      <c r="F126" s="209">
        <v>44568</v>
      </c>
      <c r="G126" s="58">
        <v>88.174000000000007</v>
      </c>
      <c r="H126" s="58">
        <v>82.265000000000001</v>
      </c>
      <c r="I126" s="58">
        <v>126.24</v>
      </c>
      <c r="J126" s="58"/>
    </row>
    <row r="127" spans="5:10" x14ac:dyDescent="0.25">
      <c r="E127" s="210">
        <v>44571</v>
      </c>
      <c r="F127" s="209">
        <v>44571</v>
      </c>
      <c r="G127" s="58">
        <v>84.606999999999999</v>
      </c>
      <c r="H127" s="58">
        <v>82.23</v>
      </c>
      <c r="I127" s="58">
        <v>160.99428571428572</v>
      </c>
      <c r="J127" s="58"/>
    </row>
    <row r="128" spans="5:10" x14ac:dyDescent="0.25">
      <c r="E128" s="210">
        <v>44572</v>
      </c>
      <c r="F128" s="209">
        <v>44572</v>
      </c>
      <c r="G128" s="58">
        <v>78.736000000000004</v>
      </c>
      <c r="H128" s="58">
        <v>84.55</v>
      </c>
      <c r="I128" s="58">
        <v>182.52857142857141</v>
      </c>
      <c r="J128" s="58"/>
    </row>
    <row r="129" spans="5:10" x14ac:dyDescent="0.25">
      <c r="E129" s="210">
        <v>44573</v>
      </c>
      <c r="F129" s="209">
        <v>44573</v>
      </c>
      <c r="G129" s="58">
        <v>75.153000000000006</v>
      </c>
      <c r="H129" s="58">
        <v>86.534999999999997</v>
      </c>
      <c r="I129" s="58">
        <v>186.27714285714288</v>
      </c>
      <c r="J129" s="58"/>
    </row>
    <row r="130" spans="5:10" x14ac:dyDescent="0.25">
      <c r="E130" s="210">
        <v>44574</v>
      </c>
      <c r="F130" s="209">
        <v>44574</v>
      </c>
      <c r="G130" s="58">
        <v>85.46</v>
      </c>
      <c r="H130" s="58">
        <v>86.194999999999993</v>
      </c>
      <c r="I130" s="58">
        <v>196.40428571428569</v>
      </c>
      <c r="J130" s="58"/>
    </row>
    <row r="131" spans="5:10" x14ac:dyDescent="0.25">
      <c r="E131" s="210">
        <v>44575</v>
      </c>
      <c r="F131" s="209">
        <v>44575</v>
      </c>
      <c r="G131" s="58">
        <v>86.97</v>
      </c>
      <c r="H131" s="58">
        <v>86.944999999999993</v>
      </c>
      <c r="I131" s="58">
        <v>199.53285714285715</v>
      </c>
      <c r="J131" s="58"/>
    </row>
    <row r="132" spans="5:10" x14ac:dyDescent="0.25">
      <c r="E132" s="210">
        <v>44578</v>
      </c>
      <c r="F132" s="209">
        <v>44578</v>
      </c>
      <c r="G132" s="58">
        <v>77.012</v>
      </c>
      <c r="H132" s="58">
        <v>87.73</v>
      </c>
      <c r="I132" s="58">
        <v>209.34571428571431</v>
      </c>
      <c r="J132" s="58"/>
    </row>
    <row r="133" spans="5:10" x14ac:dyDescent="0.25">
      <c r="E133" s="210">
        <v>44579</v>
      </c>
      <c r="F133" s="209">
        <v>44579</v>
      </c>
      <c r="G133" s="58">
        <v>78.334000000000003</v>
      </c>
      <c r="H133" s="58">
        <v>88.495000000000005</v>
      </c>
      <c r="I133" s="58">
        <v>210.24285714285716</v>
      </c>
      <c r="J133" s="58"/>
    </row>
    <row r="134" spans="5:10" x14ac:dyDescent="0.25">
      <c r="E134" s="210">
        <v>44580</v>
      </c>
      <c r="F134" s="209">
        <v>44580</v>
      </c>
      <c r="G134" s="58">
        <v>75.602000000000004</v>
      </c>
      <c r="H134" s="58">
        <v>90.515000000000001</v>
      </c>
      <c r="I134" s="58">
        <v>190.57000000000002</v>
      </c>
      <c r="J134" s="58"/>
    </row>
    <row r="135" spans="5:10" x14ac:dyDescent="0.25">
      <c r="E135" s="210">
        <v>44581</v>
      </c>
      <c r="F135" s="209">
        <v>44581</v>
      </c>
      <c r="G135" s="58">
        <v>75.203000000000003</v>
      </c>
      <c r="H135" s="58">
        <v>90.9</v>
      </c>
      <c r="I135" s="58">
        <v>179.99142857142857</v>
      </c>
      <c r="J135" s="58"/>
    </row>
    <row r="136" spans="5:10" x14ac:dyDescent="0.25">
      <c r="E136" s="210">
        <v>44582</v>
      </c>
      <c r="F136" s="209">
        <v>44582</v>
      </c>
      <c r="G136" s="58">
        <v>78.98</v>
      </c>
      <c r="H136" s="58">
        <v>89.704999999999998</v>
      </c>
      <c r="I136" s="58">
        <v>179.36285714285714</v>
      </c>
      <c r="J136" s="58"/>
    </row>
    <row r="137" spans="5:10" x14ac:dyDescent="0.25">
      <c r="E137" s="210">
        <v>44585</v>
      </c>
      <c r="F137" s="209">
        <v>44585</v>
      </c>
      <c r="G137" s="58">
        <v>93</v>
      </c>
      <c r="H137" s="58">
        <v>87.51</v>
      </c>
      <c r="I137" s="58">
        <v>196.29571428571427</v>
      </c>
      <c r="J137" s="58"/>
    </row>
    <row r="138" spans="5:10" x14ac:dyDescent="0.25">
      <c r="E138" s="210">
        <v>44586</v>
      </c>
      <c r="F138" s="209">
        <v>44586</v>
      </c>
      <c r="G138" s="58">
        <v>93.581999999999994</v>
      </c>
      <c r="H138" s="58">
        <v>89.465000000000003</v>
      </c>
      <c r="I138" s="58">
        <v>199.00714285714284</v>
      </c>
      <c r="J138" s="58"/>
    </row>
    <row r="139" spans="5:10" x14ac:dyDescent="0.25">
      <c r="E139" s="210">
        <v>44587</v>
      </c>
      <c r="F139" s="209">
        <v>44587</v>
      </c>
      <c r="G139" s="58">
        <v>91.837000000000003</v>
      </c>
      <c r="H139" s="58">
        <v>92.025000000000006</v>
      </c>
      <c r="I139" s="58">
        <v>182.55571428571429</v>
      </c>
      <c r="J139" s="58"/>
    </row>
    <row r="140" spans="5:10" x14ac:dyDescent="0.25">
      <c r="E140" s="210">
        <v>44588</v>
      </c>
      <c r="F140" s="209">
        <v>44588</v>
      </c>
      <c r="G140" s="58">
        <v>92.301000000000002</v>
      </c>
      <c r="H140" s="58">
        <v>91.284999999999997</v>
      </c>
      <c r="I140" s="58">
        <v>182.86571428571429</v>
      </c>
      <c r="J140" s="58"/>
    </row>
    <row r="141" spans="5:10" x14ac:dyDescent="0.25">
      <c r="E141" s="210">
        <v>44589</v>
      </c>
      <c r="F141" s="209">
        <v>44589</v>
      </c>
      <c r="G141" s="58">
        <v>92.061999999999998</v>
      </c>
      <c r="H141" s="58">
        <v>92.87</v>
      </c>
      <c r="I141" s="58">
        <v>179.2128571428571</v>
      </c>
      <c r="J141" s="58"/>
    </row>
    <row r="142" spans="5:10" x14ac:dyDescent="0.25">
      <c r="E142" s="210">
        <v>44592</v>
      </c>
      <c r="F142" s="209">
        <v>44592</v>
      </c>
      <c r="G142" s="58">
        <v>84.671999999999997</v>
      </c>
      <c r="H142" s="58">
        <v>92.484999999999999</v>
      </c>
      <c r="I142" s="58">
        <v>177.92428571428573</v>
      </c>
      <c r="J142" s="58"/>
    </row>
    <row r="143" spans="5:10" x14ac:dyDescent="0.25">
      <c r="E143" s="210">
        <v>44593</v>
      </c>
      <c r="F143" s="209">
        <v>44593</v>
      </c>
      <c r="G143" s="58">
        <v>76.167000000000002</v>
      </c>
      <c r="H143" s="58">
        <v>93.254999999999995</v>
      </c>
      <c r="I143" s="58">
        <v>172.84714285714287</v>
      </c>
      <c r="J143" s="58"/>
    </row>
    <row r="144" spans="5:10" x14ac:dyDescent="0.25">
      <c r="E144" s="210">
        <v>44594</v>
      </c>
      <c r="F144" s="209">
        <v>44594</v>
      </c>
      <c r="G144" s="58">
        <v>77.350999999999999</v>
      </c>
      <c r="H144" s="58">
        <v>92.034999999999997</v>
      </c>
      <c r="I144" s="58">
        <v>158.02857142857144</v>
      </c>
      <c r="J144" s="58"/>
    </row>
    <row r="145" spans="5:10" x14ac:dyDescent="0.25">
      <c r="E145" s="210">
        <v>44595</v>
      </c>
      <c r="F145" s="209">
        <v>44595</v>
      </c>
      <c r="G145" s="58">
        <v>80.222999999999999</v>
      </c>
      <c r="H145" s="58">
        <v>93.385000000000005</v>
      </c>
      <c r="I145" s="58">
        <v>143.37</v>
      </c>
      <c r="J145" s="58"/>
    </row>
    <row r="146" spans="5:10" x14ac:dyDescent="0.25">
      <c r="E146" s="210">
        <v>44596</v>
      </c>
      <c r="F146" s="209">
        <v>44596</v>
      </c>
      <c r="G146" s="58">
        <v>82.652000000000001</v>
      </c>
      <c r="H146" s="58">
        <v>97.625</v>
      </c>
      <c r="I146" s="58">
        <v>138.82428571428571</v>
      </c>
      <c r="J146" s="58"/>
    </row>
    <row r="147" spans="5:10" x14ac:dyDescent="0.25">
      <c r="E147" s="210">
        <v>44599</v>
      </c>
      <c r="F147" s="209">
        <v>44599</v>
      </c>
      <c r="G147" s="58">
        <v>79.594999999999999</v>
      </c>
      <c r="H147" s="58">
        <v>98.224999999999994</v>
      </c>
      <c r="I147" s="58">
        <v>133.60428571428571</v>
      </c>
      <c r="J147" s="58"/>
    </row>
    <row r="148" spans="5:10" x14ac:dyDescent="0.25">
      <c r="E148" s="210">
        <v>44600</v>
      </c>
      <c r="F148" s="209">
        <v>44600</v>
      </c>
      <c r="G148" s="58">
        <v>77.3</v>
      </c>
      <c r="H148" s="58">
        <v>95.454999999999998</v>
      </c>
      <c r="I148" s="58">
        <v>144.14142857142858</v>
      </c>
      <c r="J148" s="58"/>
    </row>
    <row r="149" spans="5:10" x14ac:dyDescent="0.25">
      <c r="E149" s="210">
        <v>44601</v>
      </c>
      <c r="F149" s="209">
        <v>44601</v>
      </c>
      <c r="G149" s="58">
        <v>74.417000000000002</v>
      </c>
      <c r="H149" s="58">
        <v>96.78</v>
      </c>
      <c r="I149" s="58">
        <v>150.22285714285712</v>
      </c>
      <c r="J149" s="58"/>
    </row>
    <row r="150" spans="5:10" x14ac:dyDescent="0.25">
      <c r="E150" s="210">
        <v>44602</v>
      </c>
      <c r="F150" s="209">
        <v>44602</v>
      </c>
      <c r="G150" s="58">
        <v>74.352999999999994</v>
      </c>
      <c r="H150" s="58">
        <v>97.38</v>
      </c>
      <c r="I150" s="58">
        <v>156.55999999999997</v>
      </c>
      <c r="J150" s="58"/>
    </row>
    <row r="151" spans="5:10" x14ac:dyDescent="0.25">
      <c r="E151" s="210">
        <v>44603</v>
      </c>
      <c r="F151" s="209">
        <v>44603</v>
      </c>
      <c r="G151" s="58">
        <v>77.426000000000002</v>
      </c>
      <c r="H151" s="58">
        <v>97.944999999999993</v>
      </c>
      <c r="I151" s="58">
        <v>149.34428571428572</v>
      </c>
      <c r="J151" s="58"/>
    </row>
    <row r="152" spans="5:10" x14ac:dyDescent="0.25">
      <c r="E152" s="210">
        <v>44606</v>
      </c>
      <c r="F152" s="209">
        <v>44606</v>
      </c>
      <c r="G152" s="58">
        <v>80.771000000000001</v>
      </c>
      <c r="H152" s="58">
        <v>99.525000000000006</v>
      </c>
      <c r="I152" s="58">
        <v>152.57714285714286</v>
      </c>
      <c r="J152" s="58"/>
    </row>
    <row r="153" spans="5:10" x14ac:dyDescent="0.25">
      <c r="E153" s="210">
        <v>44607</v>
      </c>
      <c r="F153" s="209">
        <v>44607</v>
      </c>
      <c r="G153" s="58">
        <v>70.918999999999997</v>
      </c>
      <c r="H153" s="58">
        <v>97.674999999999997</v>
      </c>
      <c r="I153" s="58">
        <v>156.64714285714288</v>
      </c>
      <c r="J153" s="58"/>
    </row>
    <row r="154" spans="5:10" x14ac:dyDescent="0.25">
      <c r="E154" s="210">
        <v>44608</v>
      </c>
      <c r="F154" s="209">
        <v>44608</v>
      </c>
      <c r="G154" s="58">
        <v>69.795000000000002</v>
      </c>
      <c r="H154" s="58">
        <v>100.91500000000001</v>
      </c>
      <c r="I154" s="58">
        <v>146.76571428571427</v>
      </c>
      <c r="J154" s="58"/>
    </row>
    <row r="155" spans="5:10" x14ac:dyDescent="0.25">
      <c r="E155" s="210">
        <v>44609</v>
      </c>
      <c r="F155" s="209">
        <v>44609</v>
      </c>
      <c r="G155" s="58">
        <v>74.914000000000001</v>
      </c>
      <c r="H155" s="58">
        <v>97.114999999999995</v>
      </c>
      <c r="I155" s="58">
        <v>139.87142857142857</v>
      </c>
      <c r="J155" s="58"/>
    </row>
    <row r="156" spans="5:10" x14ac:dyDescent="0.25">
      <c r="E156" s="210">
        <v>44610</v>
      </c>
      <c r="F156" s="209">
        <v>44610</v>
      </c>
      <c r="G156" s="58">
        <v>73.762</v>
      </c>
      <c r="H156" s="58">
        <v>97.34</v>
      </c>
      <c r="I156" s="58">
        <v>117.98571428571428</v>
      </c>
      <c r="J156" s="58"/>
    </row>
    <row r="157" spans="5:10" x14ac:dyDescent="0.25">
      <c r="E157" s="210">
        <v>44613</v>
      </c>
      <c r="F157" s="209">
        <v>44613</v>
      </c>
      <c r="G157" s="58">
        <v>72.563999999999993</v>
      </c>
      <c r="H157" s="58">
        <v>99.19</v>
      </c>
      <c r="I157" s="58">
        <v>109.22285714285715</v>
      </c>
      <c r="J157" s="58"/>
    </row>
    <row r="158" spans="5:10" x14ac:dyDescent="0.25">
      <c r="E158" s="210">
        <v>44614</v>
      </c>
      <c r="F158" s="209">
        <v>44614</v>
      </c>
      <c r="G158" s="58">
        <v>79.789000000000001</v>
      </c>
      <c r="H158" s="58">
        <v>100.34</v>
      </c>
      <c r="I158" s="58">
        <v>107.37142857142858</v>
      </c>
      <c r="J158" s="58"/>
    </row>
    <row r="159" spans="5:10" x14ac:dyDescent="0.25">
      <c r="E159" s="210">
        <v>44615</v>
      </c>
      <c r="F159" s="209">
        <v>44615</v>
      </c>
      <c r="G159" s="58">
        <v>88.891000000000005</v>
      </c>
      <c r="H159" s="58">
        <v>100.47</v>
      </c>
      <c r="I159" s="58">
        <v>102.85571428571428</v>
      </c>
      <c r="J159" s="58"/>
    </row>
    <row r="160" spans="5:10" x14ac:dyDescent="0.25">
      <c r="E160" s="210">
        <v>44616</v>
      </c>
      <c r="F160" s="209">
        <v>44616</v>
      </c>
      <c r="G160" s="58">
        <v>134.316</v>
      </c>
      <c r="H160" s="58">
        <v>106.5</v>
      </c>
      <c r="I160" s="58">
        <v>103.22428571428573</v>
      </c>
      <c r="J160" s="58"/>
    </row>
    <row r="161" spans="5:10" x14ac:dyDescent="0.25">
      <c r="E161" s="210">
        <v>44617</v>
      </c>
      <c r="F161" s="209">
        <v>44617</v>
      </c>
      <c r="G161" s="58">
        <v>94.421999999999997</v>
      </c>
      <c r="H161" s="58">
        <v>99.484999999999999</v>
      </c>
      <c r="I161" s="58">
        <v>125.62285714285716</v>
      </c>
      <c r="J161" s="58"/>
    </row>
    <row r="162" spans="5:10" x14ac:dyDescent="0.25">
      <c r="E162" s="210">
        <v>44620</v>
      </c>
      <c r="F162" s="209">
        <v>44620</v>
      </c>
      <c r="G162" s="58">
        <v>98.594999999999999</v>
      </c>
      <c r="H162" s="58">
        <v>103.33499999999999</v>
      </c>
      <c r="I162" s="58">
        <v>143.30428571428573</v>
      </c>
      <c r="J162" s="58"/>
    </row>
    <row r="163" spans="5:10" x14ac:dyDescent="0.25">
      <c r="E163" s="210">
        <v>44621</v>
      </c>
      <c r="F163" s="209">
        <v>44621</v>
      </c>
      <c r="G163" s="58">
        <v>121.67400000000001</v>
      </c>
      <c r="H163" s="58">
        <v>112.895</v>
      </c>
      <c r="I163" s="58">
        <v>177.47</v>
      </c>
      <c r="J163" s="58"/>
    </row>
    <row r="164" spans="5:10" x14ac:dyDescent="0.25">
      <c r="E164" s="210">
        <v>44622</v>
      </c>
      <c r="F164" s="209">
        <v>44622</v>
      </c>
      <c r="G164" s="58">
        <v>165.54300000000001</v>
      </c>
      <c r="H164" s="58">
        <v>117.26</v>
      </c>
      <c r="I164" s="58">
        <v>208.17857142857142</v>
      </c>
      <c r="J164" s="58"/>
    </row>
    <row r="165" spans="5:10" x14ac:dyDescent="0.25">
      <c r="E165" s="210">
        <v>44623</v>
      </c>
      <c r="F165" s="209">
        <v>44623</v>
      </c>
      <c r="G165" s="58">
        <v>160.82300000000001</v>
      </c>
      <c r="H165" s="58">
        <v>119.795</v>
      </c>
      <c r="I165" s="58">
        <v>240.8485714285714</v>
      </c>
      <c r="J165" s="58"/>
    </row>
    <row r="166" spans="5:10" x14ac:dyDescent="0.25">
      <c r="E166" s="210">
        <v>44624</v>
      </c>
      <c r="F166" s="209">
        <v>44624</v>
      </c>
      <c r="G166" s="58">
        <v>192.55</v>
      </c>
      <c r="H166" s="58">
        <v>119.97</v>
      </c>
      <c r="I166" s="58">
        <v>272.42142857142852</v>
      </c>
      <c r="J166" s="58"/>
    </row>
    <row r="167" spans="5:10" x14ac:dyDescent="0.25">
      <c r="E167" s="210">
        <v>44627</v>
      </c>
      <c r="F167" s="209">
        <v>44627</v>
      </c>
      <c r="G167" s="58">
        <v>227.20099999999999</v>
      </c>
      <c r="H167" s="58">
        <v>130.005</v>
      </c>
      <c r="I167" s="58">
        <v>324.93714285714287</v>
      </c>
      <c r="J167" s="58"/>
    </row>
    <row r="168" spans="5:10" x14ac:dyDescent="0.25">
      <c r="E168" s="210">
        <v>44628</v>
      </c>
      <c r="F168" s="209">
        <v>44628</v>
      </c>
      <c r="G168" s="58">
        <v>214.554</v>
      </c>
      <c r="H168" s="58">
        <v>137.66499999999999</v>
      </c>
      <c r="I168" s="58">
        <v>356.48285714285714</v>
      </c>
      <c r="J168" s="58"/>
    </row>
    <row r="169" spans="5:10" x14ac:dyDescent="0.25">
      <c r="E169" s="210">
        <v>44629</v>
      </c>
      <c r="F169" s="209">
        <v>44629</v>
      </c>
      <c r="G169" s="58">
        <v>155.88</v>
      </c>
      <c r="H169" s="58">
        <v>129.55500000000001</v>
      </c>
      <c r="I169" s="58">
        <v>361.87571428571425</v>
      </c>
      <c r="J169" s="58"/>
    </row>
    <row r="170" spans="5:10" x14ac:dyDescent="0.25">
      <c r="E170" s="210">
        <v>44630</v>
      </c>
      <c r="F170" s="209">
        <v>44630</v>
      </c>
      <c r="G170" s="58">
        <v>126.399</v>
      </c>
      <c r="H170" s="58">
        <v>121.285</v>
      </c>
      <c r="I170" s="58">
        <v>333.54142857142858</v>
      </c>
      <c r="J170" s="58"/>
    </row>
    <row r="171" spans="5:10" x14ac:dyDescent="0.25">
      <c r="E171" s="210">
        <v>44631</v>
      </c>
      <c r="F171" s="209">
        <v>44631</v>
      </c>
      <c r="G171" s="58">
        <v>131.22900000000001</v>
      </c>
      <c r="H171" s="58">
        <v>118.88500000000001</v>
      </c>
      <c r="I171" s="58">
        <v>302.97714285714289</v>
      </c>
      <c r="J171" s="58"/>
    </row>
    <row r="172" spans="5:10" x14ac:dyDescent="0.25">
      <c r="E172" s="210">
        <v>44634</v>
      </c>
      <c r="F172" s="209">
        <v>44634</v>
      </c>
      <c r="G172" s="58">
        <v>114.52200000000001</v>
      </c>
      <c r="H172" s="58">
        <v>111.455</v>
      </c>
      <c r="I172" s="58">
        <v>294.65714285714284</v>
      </c>
      <c r="J172" s="58"/>
    </row>
    <row r="173" spans="5:10" x14ac:dyDescent="0.25">
      <c r="E173" s="210">
        <v>44635</v>
      </c>
      <c r="F173" s="209">
        <v>44635</v>
      </c>
      <c r="G173" s="58">
        <v>115.43899999999999</v>
      </c>
      <c r="H173" s="58">
        <v>107.88500000000001</v>
      </c>
      <c r="I173" s="58">
        <v>280.49999999999994</v>
      </c>
      <c r="J173" s="58"/>
    </row>
    <row r="174" spans="5:10" x14ac:dyDescent="0.25">
      <c r="E174" s="210">
        <v>44636</v>
      </c>
      <c r="F174" s="209">
        <v>44636</v>
      </c>
      <c r="G174" s="58">
        <v>102.623</v>
      </c>
      <c r="H174" s="58">
        <v>106.075</v>
      </c>
      <c r="I174" s="58">
        <v>243.04857142857142</v>
      </c>
      <c r="J174" s="58"/>
    </row>
    <row r="175" spans="5:10" x14ac:dyDescent="0.25">
      <c r="E175" s="210">
        <v>44637</v>
      </c>
      <c r="F175" s="209">
        <v>44637</v>
      </c>
      <c r="G175" s="58">
        <v>105.08799999999999</v>
      </c>
      <c r="H175" s="58">
        <v>113.565</v>
      </c>
      <c r="I175" s="58">
        <v>211.99857142857147</v>
      </c>
      <c r="J175" s="58"/>
    </row>
    <row r="176" spans="5:10" x14ac:dyDescent="0.25">
      <c r="E176" s="210">
        <v>44638</v>
      </c>
      <c r="F176" s="209">
        <v>44638</v>
      </c>
      <c r="G176" s="58">
        <v>105.044</v>
      </c>
      <c r="H176" s="58">
        <v>113.52500000000001</v>
      </c>
      <c r="I176" s="58">
        <v>190.82714285714286</v>
      </c>
      <c r="J176" s="58"/>
    </row>
    <row r="177" spans="5:10" x14ac:dyDescent="0.25">
      <c r="E177" s="210">
        <v>44641</v>
      </c>
      <c r="F177" s="209">
        <v>44641</v>
      </c>
      <c r="G177" s="58">
        <v>96.302000000000007</v>
      </c>
      <c r="H177" s="58">
        <v>120.43</v>
      </c>
      <c r="I177" s="58">
        <v>213.12000000000003</v>
      </c>
      <c r="J177" s="58"/>
    </row>
    <row r="178" spans="5:10" x14ac:dyDescent="0.25">
      <c r="E178" s="210">
        <v>44642</v>
      </c>
      <c r="F178" s="209">
        <v>44642</v>
      </c>
      <c r="G178" s="58">
        <v>98.747</v>
      </c>
      <c r="H178" s="58">
        <v>120.325</v>
      </c>
      <c r="I178" s="58">
        <v>229.16</v>
      </c>
      <c r="J178" s="58"/>
    </row>
    <row r="179" spans="5:10" x14ac:dyDescent="0.25">
      <c r="E179" s="210">
        <v>44643</v>
      </c>
      <c r="F179" s="209">
        <v>44643</v>
      </c>
      <c r="G179" s="58">
        <v>117.001</v>
      </c>
      <c r="H179" s="58">
        <v>126.61499999999999</v>
      </c>
      <c r="I179" s="58">
        <v>220.22571428571428</v>
      </c>
      <c r="J179" s="58"/>
    </row>
    <row r="180" spans="5:10" x14ac:dyDescent="0.25">
      <c r="E180" s="210">
        <v>44644</v>
      </c>
      <c r="F180" s="209">
        <v>44644</v>
      </c>
      <c r="G180" s="58">
        <v>111.608</v>
      </c>
      <c r="H180" s="58">
        <v>123.86499999999999</v>
      </c>
      <c r="I180" s="58">
        <v>220.09428571428569</v>
      </c>
      <c r="J180" s="58"/>
    </row>
    <row r="181" spans="5:10" x14ac:dyDescent="0.25">
      <c r="E181" s="210">
        <v>44645</v>
      </c>
      <c r="F181" s="209">
        <v>44645</v>
      </c>
      <c r="G181" s="58">
        <v>101.26900000000001</v>
      </c>
      <c r="H181" s="58">
        <v>124.2</v>
      </c>
      <c r="I181" s="58">
        <v>214.97142857142856</v>
      </c>
      <c r="J181" s="58"/>
    </row>
    <row r="182" spans="5:10" x14ac:dyDescent="0.25">
      <c r="E182" s="210">
        <v>44648</v>
      </c>
      <c r="F182" s="209">
        <v>44648</v>
      </c>
      <c r="G182" s="58">
        <v>102.545</v>
      </c>
      <c r="H182" s="58">
        <v>117.015</v>
      </c>
      <c r="I182" s="58">
        <v>218.01142857142855</v>
      </c>
      <c r="J182" s="58"/>
    </row>
    <row r="183" spans="5:10" x14ac:dyDescent="0.25">
      <c r="E183" s="210">
        <v>44649</v>
      </c>
      <c r="F183" s="209">
        <v>44649</v>
      </c>
      <c r="G183" s="58">
        <v>108.381</v>
      </c>
      <c r="H183" s="58">
        <v>112.035</v>
      </c>
      <c r="I183" s="58">
        <v>238.02285714285716</v>
      </c>
      <c r="J183" s="58"/>
    </row>
    <row r="184" spans="5:10" x14ac:dyDescent="0.25">
      <c r="E184" s="210">
        <v>44650</v>
      </c>
      <c r="F184" s="209">
        <v>44650</v>
      </c>
      <c r="G184" s="58">
        <v>118.97</v>
      </c>
      <c r="H184" s="58">
        <v>115.43</v>
      </c>
      <c r="I184" s="58">
        <v>234.12285714285716</v>
      </c>
      <c r="J184" s="58"/>
    </row>
    <row r="185" spans="5:10" x14ac:dyDescent="0.25">
      <c r="E185" s="210">
        <v>44651</v>
      </c>
      <c r="F185" s="209">
        <v>44651</v>
      </c>
      <c r="G185" s="58">
        <v>125.90600000000001</v>
      </c>
      <c r="H185" s="58">
        <v>110.29</v>
      </c>
      <c r="I185" s="58">
        <v>223.20857142857145</v>
      </c>
      <c r="J185" s="58"/>
    </row>
    <row r="186" spans="5:10" x14ac:dyDescent="0.25">
      <c r="E186" s="210">
        <v>44652</v>
      </c>
      <c r="F186" s="209">
        <v>44652</v>
      </c>
      <c r="G186" s="58">
        <v>112.15</v>
      </c>
      <c r="H186" s="58">
        <v>107.015</v>
      </c>
      <c r="I186" s="58">
        <v>212.98000000000002</v>
      </c>
      <c r="J186" s="58"/>
    </row>
    <row r="187" spans="5:10" x14ac:dyDescent="0.25">
      <c r="E187" s="210">
        <v>44655</v>
      </c>
      <c r="F187" s="209">
        <v>44655</v>
      </c>
      <c r="G187" s="58">
        <v>109.523</v>
      </c>
      <c r="H187" s="58">
        <v>108.435</v>
      </c>
      <c r="I187" s="58">
        <v>204.21428571428572</v>
      </c>
      <c r="J187" s="58"/>
    </row>
    <row r="188" spans="5:10" x14ac:dyDescent="0.25">
      <c r="E188" s="210">
        <v>44656</v>
      </c>
      <c r="F188" s="209">
        <v>44656</v>
      </c>
      <c r="G188" s="58">
        <v>108.56399999999999</v>
      </c>
      <c r="H188" s="58">
        <v>107.185</v>
      </c>
      <c r="I188" s="58">
        <v>194.46857142857144</v>
      </c>
      <c r="J188" s="58"/>
    </row>
    <row r="189" spans="5:10" x14ac:dyDescent="0.25">
      <c r="E189" s="210">
        <v>44657</v>
      </c>
      <c r="F189" s="209">
        <v>44657</v>
      </c>
      <c r="G189" s="58">
        <v>106.791</v>
      </c>
      <c r="H189" s="58">
        <v>104.34</v>
      </c>
      <c r="I189" s="58">
        <v>169.32142857142858</v>
      </c>
      <c r="J189" s="58"/>
    </row>
    <row r="190" spans="5:10" x14ac:dyDescent="0.25">
      <c r="E190" s="210">
        <v>44658</v>
      </c>
      <c r="F190" s="209">
        <v>44658</v>
      </c>
      <c r="G190" s="58">
        <v>104.56399999999999</v>
      </c>
      <c r="H190" s="58">
        <v>98.844999999999999</v>
      </c>
      <c r="I190" s="58">
        <v>147.87000000000003</v>
      </c>
      <c r="J190" s="58"/>
    </row>
    <row r="191" spans="5:10" x14ac:dyDescent="0.25">
      <c r="E191" s="210">
        <v>44659</v>
      </c>
      <c r="F191" s="209">
        <v>44659</v>
      </c>
      <c r="G191" s="58">
        <v>103.88200000000001</v>
      </c>
      <c r="H191" s="58">
        <v>99.965000000000003</v>
      </c>
      <c r="I191" s="58">
        <v>126.53285714285714</v>
      </c>
      <c r="J191" s="58"/>
    </row>
    <row r="192" spans="5:10" x14ac:dyDescent="0.25">
      <c r="E192" s="210">
        <v>44662</v>
      </c>
      <c r="F192" s="209">
        <v>44662</v>
      </c>
      <c r="G192" s="58">
        <v>100.137</v>
      </c>
      <c r="H192" s="58">
        <v>98.43</v>
      </c>
      <c r="I192" s="58">
        <v>130.02714285714288</v>
      </c>
      <c r="J192" s="58"/>
    </row>
    <row r="193" spans="5:10" x14ac:dyDescent="0.25">
      <c r="E193" s="210">
        <v>44663</v>
      </c>
      <c r="F193" s="209">
        <v>44663</v>
      </c>
      <c r="G193" s="58">
        <v>102.21899999999999</v>
      </c>
      <c r="H193" s="58">
        <v>104.91500000000001</v>
      </c>
      <c r="I193" s="58">
        <v>138.04428571428573</v>
      </c>
      <c r="J193" s="58"/>
    </row>
    <row r="194" spans="5:10" x14ac:dyDescent="0.25">
      <c r="E194" s="210">
        <v>44664</v>
      </c>
      <c r="F194" s="209">
        <v>44664</v>
      </c>
      <c r="G194" s="58">
        <v>105.324</v>
      </c>
      <c r="H194" s="58">
        <v>106.495</v>
      </c>
      <c r="I194" s="58">
        <v>144.42857142857142</v>
      </c>
      <c r="J194" s="58"/>
    </row>
    <row r="195" spans="5:10" x14ac:dyDescent="0.25">
      <c r="E195" s="210">
        <v>44665</v>
      </c>
      <c r="F195" s="209">
        <v>44665</v>
      </c>
      <c r="G195" s="58">
        <v>95.62</v>
      </c>
      <c r="H195" s="58">
        <v>106.89</v>
      </c>
      <c r="I195" s="58">
        <v>154.66142857142859</v>
      </c>
      <c r="J195" s="58"/>
    </row>
    <row r="196" spans="5:10" x14ac:dyDescent="0.25">
      <c r="E196" s="210">
        <v>44666</v>
      </c>
      <c r="F196" s="209">
        <v>44666</v>
      </c>
      <c r="G196" s="58">
        <v>95.62</v>
      </c>
      <c r="H196" s="58" t="e">
        <v>#N/A</v>
      </c>
      <c r="I196" s="58">
        <v>165.3857142857143</v>
      </c>
      <c r="J196" s="58"/>
    </row>
    <row r="197" spans="5:10" x14ac:dyDescent="0.25">
      <c r="E197" s="210">
        <v>44669</v>
      </c>
      <c r="F197" s="209">
        <v>44669</v>
      </c>
      <c r="G197" s="58">
        <v>95.62</v>
      </c>
      <c r="H197" s="58" t="e">
        <v>#N/A</v>
      </c>
      <c r="I197" s="58">
        <v>178.54714285714289</v>
      </c>
      <c r="J197" s="58"/>
    </row>
    <row r="198" spans="5:10" x14ac:dyDescent="0.25">
      <c r="E198" s="210">
        <v>44670</v>
      </c>
      <c r="F198" s="209">
        <v>44670</v>
      </c>
      <c r="G198" s="58">
        <v>93.768000000000001</v>
      </c>
      <c r="H198" s="58">
        <v>105.765</v>
      </c>
      <c r="I198" s="58">
        <v>199.03571428571428</v>
      </c>
      <c r="J198" s="58"/>
    </row>
    <row r="199" spans="5:10" x14ac:dyDescent="0.25">
      <c r="E199" s="210">
        <v>44671</v>
      </c>
      <c r="F199" s="209">
        <v>44671</v>
      </c>
      <c r="G199" s="58">
        <v>94.230999999999995</v>
      </c>
      <c r="H199" s="58">
        <v>105.53</v>
      </c>
      <c r="I199" s="58">
        <v>201.1657142857143</v>
      </c>
      <c r="J199" s="58"/>
    </row>
    <row r="200" spans="5:10" x14ac:dyDescent="0.25">
      <c r="E200" s="210">
        <v>44672</v>
      </c>
      <c r="F200" s="209">
        <v>44672</v>
      </c>
      <c r="G200" s="58">
        <v>100.06100000000001</v>
      </c>
      <c r="H200" s="58">
        <v>106.325</v>
      </c>
      <c r="I200" s="58">
        <v>194.01857142857142</v>
      </c>
      <c r="J200" s="58"/>
    </row>
    <row r="201" spans="5:10" x14ac:dyDescent="0.25">
      <c r="E201" s="210">
        <v>44673</v>
      </c>
      <c r="F201" s="209">
        <v>44673</v>
      </c>
      <c r="G201" s="58">
        <v>94.875</v>
      </c>
      <c r="H201" s="58">
        <v>105.505</v>
      </c>
      <c r="I201" s="58">
        <v>174.81857142857143</v>
      </c>
      <c r="J201" s="58"/>
    </row>
    <row r="202" spans="5:10" x14ac:dyDescent="0.25">
      <c r="E202" s="210">
        <v>44676</v>
      </c>
      <c r="F202" s="209">
        <v>44676</v>
      </c>
      <c r="G202" s="58">
        <v>92.837000000000003</v>
      </c>
      <c r="H202" s="58">
        <v>97.69</v>
      </c>
      <c r="I202" s="58">
        <v>181.32</v>
      </c>
      <c r="J202" s="58"/>
    </row>
    <row r="203" spans="5:10" x14ac:dyDescent="0.25">
      <c r="E203" s="210">
        <v>44677</v>
      </c>
      <c r="F203" s="209">
        <v>44677</v>
      </c>
      <c r="G203" s="58">
        <v>103.208</v>
      </c>
      <c r="H203" s="58">
        <v>102.19499999999999</v>
      </c>
      <c r="I203" s="58">
        <v>191.74714285714285</v>
      </c>
      <c r="J203" s="58"/>
    </row>
    <row r="204" spans="5:10" x14ac:dyDescent="0.25">
      <c r="E204" s="210">
        <v>44678</v>
      </c>
      <c r="F204" s="209">
        <v>44678</v>
      </c>
      <c r="G204" s="58">
        <v>107.42700000000001</v>
      </c>
      <c r="H204" s="58">
        <v>102.88500000000001</v>
      </c>
      <c r="I204" s="58">
        <v>194.19714285714286</v>
      </c>
      <c r="J204" s="58"/>
    </row>
    <row r="205" spans="5:10" x14ac:dyDescent="0.25">
      <c r="E205" s="210">
        <v>44679</v>
      </c>
      <c r="F205" s="209">
        <v>44679</v>
      </c>
      <c r="G205" s="58">
        <v>100.142</v>
      </c>
      <c r="H205" s="58">
        <v>105.705</v>
      </c>
      <c r="I205" s="58">
        <v>197.73571428571429</v>
      </c>
      <c r="J205" s="58"/>
    </row>
    <row r="206" spans="5:10" x14ac:dyDescent="0.25">
      <c r="E206" s="210">
        <v>44680</v>
      </c>
      <c r="F206" s="209">
        <v>44680</v>
      </c>
      <c r="G206" s="58">
        <v>99.45</v>
      </c>
      <c r="H206" s="58">
        <v>108.15</v>
      </c>
      <c r="I206" s="58">
        <v>197.99</v>
      </c>
      <c r="J206" s="58"/>
    </row>
    <row r="207" spans="5:10" x14ac:dyDescent="0.25">
      <c r="E207" s="210">
        <v>44683</v>
      </c>
      <c r="F207" s="209">
        <v>44683</v>
      </c>
      <c r="G207" s="58">
        <v>97.051000000000002</v>
      </c>
      <c r="H207" s="58" t="e">
        <v>#N/A</v>
      </c>
      <c r="I207" s="58">
        <v>204.51428571428573</v>
      </c>
      <c r="J207" s="58"/>
    </row>
    <row r="208" spans="5:10" x14ac:dyDescent="0.25">
      <c r="E208" s="210">
        <v>44684</v>
      </c>
      <c r="F208" s="209">
        <v>44684</v>
      </c>
      <c r="G208" s="58">
        <v>99.426000000000002</v>
      </c>
      <c r="H208" s="58">
        <v>106.02500000000001</v>
      </c>
      <c r="I208" s="58">
        <v>224.2257142857143</v>
      </c>
      <c r="J208" s="58"/>
    </row>
    <row r="209" spans="5:10" x14ac:dyDescent="0.25">
      <c r="E209" s="210">
        <v>44685</v>
      </c>
      <c r="F209" s="209">
        <v>44685</v>
      </c>
      <c r="G209" s="58">
        <v>103.821</v>
      </c>
      <c r="H209" s="58">
        <v>108.81</v>
      </c>
      <c r="I209" s="58">
        <v>223.65714285714284</v>
      </c>
      <c r="J209" s="58"/>
    </row>
    <row r="210" spans="5:10" x14ac:dyDescent="0.25">
      <c r="E210" s="210">
        <v>44686</v>
      </c>
      <c r="F210" s="209">
        <v>44686</v>
      </c>
      <c r="G210" s="58">
        <v>106.508</v>
      </c>
      <c r="H210" s="58">
        <v>112.16</v>
      </c>
      <c r="I210" s="58">
        <v>224.10714285714286</v>
      </c>
      <c r="J210" s="58"/>
    </row>
    <row r="211" spans="5:10" x14ac:dyDescent="0.25">
      <c r="E211" s="210">
        <v>44687</v>
      </c>
      <c r="F211" s="209">
        <v>44687</v>
      </c>
      <c r="G211" s="58">
        <v>101.708</v>
      </c>
      <c r="H211" s="58">
        <v>114.23</v>
      </c>
      <c r="I211" s="58">
        <v>220.00428571428571</v>
      </c>
      <c r="J211" s="58"/>
    </row>
    <row r="212" spans="5:10" x14ac:dyDescent="0.25">
      <c r="E212" s="210">
        <v>44690</v>
      </c>
      <c r="F212" s="209">
        <v>44690</v>
      </c>
      <c r="G212" s="58">
        <v>93.787000000000006</v>
      </c>
      <c r="H212" s="58">
        <v>106.785</v>
      </c>
      <c r="I212" s="58">
        <v>213.61857142857141</v>
      </c>
      <c r="J212" s="58"/>
    </row>
    <row r="213" spans="5:10" x14ac:dyDescent="0.25">
      <c r="E213" s="210">
        <v>44691</v>
      </c>
      <c r="F213" s="209">
        <v>44691</v>
      </c>
      <c r="G213" s="58">
        <v>98.801000000000002</v>
      </c>
      <c r="H213" s="58">
        <v>103.97499999999999</v>
      </c>
      <c r="I213" s="58">
        <v>207.59142857142857</v>
      </c>
      <c r="J213" s="58"/>
    </row>
    <row r="214" spans="5:10" x14ac:dyDescent="0.25">
      <c r="E214" s="210">
        <v>44692</v>
      </c>
      <c r="F214" s="209">
        <v>44692</v>
      </c>
      <c r="G214" s="58">
        <v>94.012</v>
      </c>
      <c r="H214" s="58">
        <v>107.645</v>
      </c>
      <c r="I214" s="58">
        <v>200.58571428571426</v>
      </c>
      <c r="J214" s="58"/>
    </row>
    <row r="215" spans="5:10" x14ac:dyDescent="0.25">
      <c r="E215" s="210">
        <v>44693</v>
      </c>
      <c r="F215" s="209">
        <v>44693</v>
      </c>
      <c r="G215" s="58">
        <v>106.70099999999999</v>
      </c>
      <c r="H215" s="58">
        <v>108.81</v>
      </c>
      <c r="I215" s="58">
        <v>191.65714285714284</v>
      </c>
      <c r="J215" s="58"/>
    </row>
    <row r="216" spans="5:10" x14ac:dyDescent="0.25">
      <c r="E216" s="210">
        <v>44694</v>
      </c>
      <c r="F216" s="209">
        <v>44694</v>
      </c>
      <c r="G216" s="58">
        <v>96.881</v>
      </c>
      <c r="H216" s="58">
        <v>111.33</v>
      </c>
      <c r="I216" s="58">
        <v>180.01142857142858</v>
      </c>
      <c r="J216" s="58"/>
    </row>
    <row r="217" spans="5:10" x14ac:dyDescent="0.25">
      <c r="E217" s="210">
        <v>44697</v>
      </c>
      <c r="F217" s="209">
        <v>44697</v>
      </c>
      <c r="G217" s="58">
        <v>92.86</v>
      </c>
      <c r="H217" s="58">
        <v>113.07</v>
      </c>
      <c r="I217" s="58">
        <v>180.06714285714287</v>
      </c>
      <c r="J217" s="58"/>
    </row>
    <row r="218" spans="5:10" x14ac:dyDescent="0.25">
      <c r="E218" s="210">
        <v>44698</v>
      </c>
      <c r="F218" s="209">
        <v>44698</v>
      </c>
      <c r="G218" s="58">
        <v>94.174999999999997</v>
      </c>
      <c r="H218" s="58">
        <v>116.25</v>
      </c>
      <c r="I218" s="58">
        <v>180.85857142857142</v>
      </c>
      <c r="J218" s="58"/>
    </row>
    <row r="219" spans="5:10" x14ac:dyDescent="0.25">
      <c r="E219" s="210">
        <v>44699</v>
      </c>
      <c r="F219" s="209">
        <v>44699</v>
      </c>
      <c r="G219" s="58">
        <v>94.537999999999997</v>
      </c>
      <c r="H219" s="58">
        <v>111.27500000000001</v>
      </c>
      <c r="I219" s="58">
        <v>184.78571428571428</v>
      </c>
      <c r="J219" s="58"/>
    </row>
    <row r="220" spans="5:10" x14ac:dyDescent="0.25">
      <c r="E220" s="210">
        <v>44700</v>
      </c>
      <c r="F220" s="209">
        <v>44700</v>
      </c>
      <c r="G220" s="58">
        <v>91.024000000000001</v>
      </c>
      <c r="H220" s="58">
        <v>111.435</v>
      </c>
      <c r="I220" s="58">
        <v>191.94857142857146</v>
      </c>
      <c r="J220" s="58"/>
    </row>
    <row r="221" spans="5:10" x14ac:dyDescent="0.25">
      <c r="E221" s="210">
        <v>44701</v>
      </c>
      <c r="F221" s="209">
        <v>44701</v>
      </c>
      <c r="G221" s="58">
        <v>87.902000000000001</v>
      </c>
      <c r="H221" s="58">
        <v>113.87</v>
      </c>
      <c r="I221" s="58">
        <v>182.5542857142857</v>
      </c>
      <c r="J221" s="58"/>
    </row>
    <row r="222" spans="5:10" x14ac:dyDescent="0.25">
      <c r="E222" s="210">
        <v>44704</v>
      </c>
      <c r="F222" s="209">
        <v>44704</v>
      </c>
      <c r="G222" s="58">
        <v>83.287999999999997</v>
      </c>
      <c r="H222" s="58">
        <v>115.46</v>
      </c>
      <c r="I222" s="58">
        <v>181.72</v>
      </c>
      <c r="J222" s="58"/>
    </row>
    <row r="223" spans="5:10" x14ac:dyDescent="0.25">
      <c r="E223" s="210">
        <v>44705</v>
      </c>
      <c r="F223" s="209">
        <v>44705</v>
      </c>
      <c r="G223" s="58">
        <v>84.507000000000005</v>
      </c>
      <c r="H223" s="58">
        <v>115.59</v>
      </c>
      <c r="I223" s="58">
        <v>185.22428571428571</v>
      </c>
      <c r="J223" s="58"/>
    </row>
    <row r="224" spans="5:10" x14ac:dyDescent="0.25">
      <c r="E224" s="210">
        <v>44706</v>
      </c>
      <c r="F224" s="209">
        <v>44706</v>
      </c>
      <c r="G224" s="58">
        <v>88.078000000000003</v>
      </c>
      <c r="H224" s="58">
        <v>115.58499999999999</v>
      </c>
      <c r="I224" s="58">
        <v>162.67857142857142</v>
      </c>
      <c r="J224" s="58"/>
    </row>
    <row r="225" spans="5:10" x14ac:dyDescent="0.25">
      <c r="E225" s="210">
        <v>44707</v>
      </c>
      <c r="F225" s="209">
        <v>44707</v>
      </c>
      <c r="G225" s="58">
        <v>85.971000000000004</v>
      </c>
      <c r="H225" s="58">
        <v>118.83</v>
      </c>
      <c r="I225" s="58">
        <v>139.79285714285714</v>
      </c>
      <c r="J225" s="58"/>
    </row>
    <row r="226" spans="5:10" x14ac:dyDescent="0.25">
      <c r="E226" s="210">
        <v>44708</v>
      </c>
      <c r="F226" s="209">
        <v>44708</v>
      </c>
      <c r="G226" s="58">
        <v>86.875</v>
      </c>
      <c r="H226" s="58">
        <v>119.44</v>
      </c>
      <c r="I226" s="58">
        <v>114.94142857142857</v>
      </c>
      <c r="J226" s="58"/>
    </row>
    <row r="227" spans="5:10" x14ac:dyDescent="0.25">
      <c r="E227" s="210">
        <v>44711</v>
      </c>
      <c r="F227" s="209">
        <v>44711</v>
      </c>
      <c r="G227" s="58">
        <v>87.986999999999995</v>
      </c>
      <c r="H227" s="58">
        <v>122.05</v>
      </c>
      <c r="I227" s="58">
        <v>115.07571428571428</v>
      </c>
      <c r="J227" s="58"/>
    </row>
    <row r="228" spans="5:10" x14ac:dyDescent="0.25">
      <c r="E228" s="210">
        <v>44712</v>
      </c>
      <c r="F228" s="209">
        <v>44712</v>
      </c>
      <c r="G228" s="58">
        <v>94.004000000000005</v>
      </c>
      <c r="H228" s="58">
        <v>124.17</v>
      </c>
      <c r="I228" s="58">
        <v>131.06571428571428</v>
      </c>
      <c r="J228" s="58"/>
    </row>
    <row r="229" spans="5:10" x14ac:dyDescent="0.25">
      <c r="E229" s="210">
        <v>44713</v>
      </c>
      <c r="F229" s="209">
        <v>44713</v>
      </c>
      <c r="G229" s="58">
        <v>85.551000000000002</v>
      </c>
      <c r="H229" s="58">
        <v>122.83499999999999</v>
      </c>
      <c r="I229" s="58">
        <v>134.76857142857142</v>
      </c>
      <c r="J229" s="58"/>
    </row>
    <row r="230" spans="5:10" x14ac:dyDescent="0.25">
      <c r="E230" s="210">
        <v>44714</v>
      </c>
      <c r="F230" s="209">
        <v>44714</v>
      </c>
      <c r="G230" s="58">
        <v>83.944999999999993</v>
      </c>
      <c r="H230" s="58" t="e">
        <v>#N/A</v>
      </c>
      <c r="I230" s="58">
        <v>135.77571428571429</v>
      </c>
      <c r="J230" s="58"/>
    </row>
    <row r="231" spans="5:10" x14ac:dyDescent="0.25">
      <c r="E231" s="210">
        <v>44715</v>
      </c>
      <c r="F231" s="209">
        <v>44715</v>
      </c>
      <c r="G231" s="58">
        <v>83.100999999999999</v>
      </c>
      <c r="H231" s="58" t="e">
        <v>#N/A</v>
      </c>
      <c r="I231" s="58">
        <v>149.28428571428572</v>
      </c>
      <c r="J231" s="58"/>
    </row>
    <row r="232" spans="5:10" x14ac:dyDescent="0.25">
      <c r="E232" s="210">
        <v>44718</v>
      </c>
      <c r="F232" s="209">
        <v>44718</v>
      </c>
      <c r="G232" s="58">
        <v>82.558000000000007</v>
      </c>
      <c r="H232" s="58">
        <v>124.47499999999999</v>
      </c>
      <c r="I232" s="58">
        <v>168.87142857142857</v>
      </c>
      <c r="J232" s="58"/>
    </row>
    <row r="233" spans="5:10" x14ac:dyDescent="0.25">
      <c r="E233" s="210">
        <v>44719</v>
      </c>
      <c r="F233" s="209">
        <v>44719</v>
      </c>
      <c r="G233" s="58">
        <v>79.608000000000004</v>
      </c>
      <c r="H233" s="58">
        <v>126.045</v>
      </c>
      <c r="I233" s="58">
        <v>190.79999999999998</v>
      </c>
      <c r="J233" s="58"/>
    </row>
    <row r="234" spans="5:10" x14ac:dyDescent="0.25">
      <c r="E234" s="210">
        <v>44720</v>
      </c>
      <c r="F234" s="209">
        <v>44720</v>
      </c>
      <c r="G234" s="58">
        <v>79.406999999999996</v>
      </c>
      <c r="H234" s="58">
        <v>128.215</v>
      </c>
      <c r="I234" s="58">
        <v>187.27428571428572</v>
      </c>
      <c r="J234" s="58"/>
    </row>
    <row r="235" spans="5:10" x14ac:dyDescent="0.25">
      <c r="E235" s="210">
        <v>44721</v>
      </c>
      <c r="F235" s="209">
        <v>44721</v>
      </c>
      <c r="G235" s="58">
        <v>84.88</v>
      </c>
      <c r="H235" s="58">
        <v>129.14500000000001</v>
      </c>
      <c r="I235" s="58">
        <v>183.05428571428573</v>
      </c>
      <c r="J235" s="58"/>
    </row>
    <row r="236" spans="5:10" x14ac:dyDescent="0.25">
      <c r="E236" s="210">
        <v>44722</v>
      </c>
      <c r="F236" s="209">
        <v>44722</v>
      </c>
      <c r="G236" s="58">
        <v>82.463999999999999</v>
      </c>
      <c r="H236" s="58">
        <v>127.405</v>
      </c>
      <c r="I236" s="58">
        <v>175.31571428571434</v>
      </c>
      <c r="J236" s="58"/>
    </row>
    <row r="237" spans="5:10" x14ac:dyDescent="0.25">
      <c r="E237" s="210">
        <v>44725</v>
      </c>
      <c r="F237" s="209">
        <v>44725</v>
      </c>
      <c r="G237" s="58">
        <v>83.402000000000001</v>
      </c>
      <c r="H237" s="58">
        <v>127.985</v>
      </c>
      <c r="I237" s="58">
        <v>176.80571428571429</v>
      </c>
      <c r="J237" s="58"/>
    </row>
    <row r="238" spans="5:10" x14ac:dyDescent="0.25">
      <c r="E238" s="210">
        <v>44726</v>
      </c>
      <c r="F238" s="209">
        <v>44726</v>
      </c>
      <c r="G238" s="58">
        <v>97.04</v>
      </c>
      <c r="H238" s="58">
        <v>132.07</v>
      </c>
      <c r="I238" s="58">
        <v>183.85428571428571</v>
      </c>
      <c r="J238" s="58"/>
    </row>
    <row r="239" spans="5:10" x14ac:dyDescent="0.25">
      <c r="E239" s="210">
        <v>44727</v>
      </c>
      <c r="F239" s="209">
        <v>44727</v>
      </c>
      <c r="G239" s="58">
        <v>120.33199999999999</v>
      </c>
      <c r="H239" s="58">
        <v>128.18</v>
      </c>
      <c r="I239" s="58">
        <v>186.43857142857141</v>
      </c>
      <c r="J239" s="58"/>
    </row>
    <row r="240" spans="5:10" x14ac:dyDescent="0.25">
      <c r="E240" s="210">
        <v>44728</v>
      </c>
      <c r="F240" s="209">
        <v>44728</v>
      </c>
      <c r="G240" s="58">
        <v>124.364</v>
      </c>
      <c r="H240" s="58">
        <v>124.27500000000001</v>
      </c>
      <c r="I240" s="58">
        <v>195.73571428571429</v>
      </c>
      <c r="J240" s="58"/>
    </row>
    <row r="241" spans="5:10" x14ac:dyDescent="0.25">
      <c r="E241" s="210">
        <v>44729</v>
      </c>
      <c r="F241" s="209">
        <v>44729</v>
      </c>
      <c r="G241" s="58">
        <v>117.738</v>
      </c>
      <c r="H241" s="58">
        <v>120.795</v>
      </c>
      <c r="I241" s="58">
        <v>197.1514285714286</v>
      </c>
      <c r="J241" s="58"/>
    </row>
    <row r="242" spans="5:10" x14ac:dyDescent="0.25">
      <c r="E242" s="210">
        <v>44732</v>
      </c>
      <c r="F242" s="209">
        <v>44732</v>
      </c>
      <c r="G242" s="58">
        <v>120.627</v>
      </c>
      <c r="H242" s="58">
        <v>119.755</v>
      </c>
      <c r="I242" s="58">
        <v>211.84285714285716</v>
      </c>
      <c r="J242" s="58"/>
    </row>
    <row r="243" spans="5:10" x14ac:dyDescent="0.25">
      <c r="E243" s="210">
        <v>44733</v>
      </c>
      <c r="F243" s="209">
        <v>44733</v>
      </c>
      <c r="G243" s="58">
        <v>125.56</v>
      </c>
      <c r="H243" s="58">
        <v>120.55</v>
      </c>
      <c r="I243" s="58">
        <v>238.79142857142855</v>
      </c>
      <c r="J243" s="58"/>
    </row>
    <row r="244" spans="5:10" x14ac:dyDescent="0.25">
      <c r="E244" s="210">
        <v>44734</v>
      </c>
      <c r="F244" s="209">
        <v>44734</v>
      </c>
      <c r="G244" s="58">
        <v>127.17100000000001</v>
      </c>
      <c r="H244" s="58">
        <v>116.59</v>
      </c>
      <c r="I244" s="58">
        <v>253.09142857142857</v>
      </c>
      <c r="J244" s="58"/>
    </row>
    <row r="245" spans="5:10" x14ac:dyDescent="0.25">
      <c r="E245" s="210">
        <v>44735</v>
      </c>
      <c r="F245" s="209">
        <v>44735</v>
      </c>
      <c r="G245" s="58">
        <v>133.34700000000001</v>
      </c>
      <c r="H245" s="58">
        <v>117.34</v>
      </c>
      <c r="I245" s="58">
        <v>262.01571428571424</v>
      </c>
      <c r="J245" s="58"/>
    </row>
    <row r="246" spans="5:10" x14ac:dyDescent="0.25">
      <c r="E246" s="210">
        <v>44736</v>
      </c>
      <c r="F246" s="209">
        <v>44736</v>
      </c>
      <c r="G246" s="58">
        <v>128.505</v>
      </c>
      <c r="H246" s="58">
        <v>119.965</v>
      </c>
      <c r="I246" s="58">
        <v>267.50428571428569</v>
      </c>
      <c r="J246" s="58"/>
    </row>
    <row r="247" spans="5:10" x14ac:dyDescent="0.25">
      <c r="E247" s="210">
        <v>44739</v>
      </c>
      <c r="F247" s="209">
        <v>44739</v>
      </c>
      <c r="G247" s="58">
        <v>129.459</v>
      </c>
      <c r="H247" s="58">
        <v>120.655</v>
      </c>
      <c r="I247" s="58">
        <v>278.37428571428569</v>
      </c>
      <c r="J247" s="58"/>
    </row>
    <row r="248" spans="5:10" x14ac:dyDescent="0.25">
      <c r="E248" s="210">
        <v>44740</v>
      </c>
      <c r="F248" s="209">
        <v>44740</v>
      </c>
      <c r="G248" s="58">
        <v>129.17599999999999</v>
      </c>
      <c r="H248" s="58">
        <v>122.875</v>
      </c>
      <c r="I248" s="58">
        <v>295.53714285714284</v>
      </c>
      <c r="J248" s="58"/>
    </row>
    <row r="249" spans="5:10" x14ac:dyDescent="0.25">
      <c r="E249" s="210">
        <v>44741</v>
      </c>
      <c r="F249" s="209">
        <v>44741</v>
      </c>
      <c r="G249" s="58">
        <v>139.58799999999999</v>
      </c>
      <c r="H249" s="58">
        <v>124.61</v>
      </c>
      <c r="I249" s="58">
        <v>300.80714285714288</v>
      </c>
      <c r="J249" s="58"/>
    </row>
    <row r="250" spans="5:10" x14ac:dyDescent="0.25">
      <c r="E250" s="210">
        <v>44742</v>
      </c>
      <c r="F250" s="209">
        <v>44742</v>
      </c>
      <c r="G250" s="58">
        <v>144.51400000000001</v>
      </c>
      <c r="H250" s="58">
        <v>120.47499999999999</v>
      </c>
      <c r="I250" s="58">
        <v>299.52714285714285</v>
      </c>
      <c r="J250" s="58"/>
    </row>
    <row r="251" spans="5:10" x14ac:dyDescent="0.25">
      <c r="E251" s="210">
        <v>44743</v>
      </c>
      <c r="F251" s="209">
        <v>44743</v>
      </c>
      <c r="G251" s="58">
        <v>147.78399999999999</v>
      </c>
      <c r="H251" s="58">
        <v>121.52</v>
      </c>
      <c r="I251" s="58">
        <v>288.64714285714291</v>
      </c>
      <c r="J251" s="58"/>
    </row>
    <row r="252" spans="5:10" x14ac:dyDescent="0.25">
      <c r="E252" s="210">
        <v>44746</v>
      </c>
      <c r="F252" s="209">
        <v>44746</v>
      </c>
      <c r="G252" s="58">
        <v>162.94</v>
      </c>
      <c r="H252" s="58">
        <v>124.85</v>
      </c>
      <c r="I252" s="58">
        <v>294.94285714285712</v>
      </c>
      <c r="J252" s="58"/>
    </row>
    <row r="253" spans="5:10" x14ac:dyDescent="0.25">
      <c r="E253" s="210">
        <v>44747</v>
      </c>
      <c r="F253" s="209">
        <v>44747</v>
      </c>
      <c r="G253" s="58">
        <v>165.07300000000001</v>
      </c>
      <c r="H253" s="58">
        <v>113.44</v>
      </c>
      <c r="I253" s="58">
        <v>303.96428571428572</v>
      </c>
      <c r="J253" s="58"/>
    </row>
    <row r="254" spans="5:10" x14ac:dyDescent="0.25">
      <c r="E254" s="210">
        <v>44748</v>
      </c>
      <c r="F254" s="209">
        <v>44748</v>
      </c>
      <c r="G254" s="58">
        <v>170.999</v>
      </c>
      <c r="H254" s="58">
        <v>109.995</v>
      </c>
      <c r="I254" s="58">
        <v>287.06428571428575</v>
      </c>
      <c r="J254" s="58"/>
    </row>
    <row r="255" spans="5:10" x14ac:dyDescent="0.25">
      <c r="E255" s="210">
        <v>44749</v>
      </c>
      <c r="F255" s="209">
        <v>44749</v>
      </c>
      <c r="G255" s="58">
        <v>183.18299999999999</v>
      </c>
      <c r="H255" s="58">
        <v>114.66500000000001</v>
      </c>
      <c r="I255" s="58">
        <v>284.26142857142861</v>
      </c>
      <c r="J255" s="58"/>
    </row>
    <row r="256" spans="5:10" x14ac:dyDescent="0.25">
      <c r="E256" s="210">
        <v>44750</v>
      </c>
      <c r="F256" s="209">
        <v>44750</v>
      </c>
      <c r="G256" s="58">
        <v>175.21199999999999</v>
      </c>
      <c r="H256" s="58">
        <v>115.855</v>
      </c>
      <c r="I256" s="58">
        <v>258.92714285714288</v>
      </c>
      <c r="J256" s="58"/>
    </row>
    <row r="257" spans="5:10" x14ac:dyDescent="0.25">
      <c r="E257" s="210">
        <v>44753</v>
      </c>
      <c r="F257" s="209">
        <v>44753</v>
      </c>
      <c r="G257" s="58">
        <v>164.52</v>
      </c>
      <c r="H257" s="58">
        <v>114.59</v>
      </c>
      <c r="I257" s="58">
        <v>267.9671428571429</v>
      </c>
      <c r="J257" s="58"/>
    </row>
    <row r="258" spans="5:10" x14ac:dyDescent="0.25">
      <c r="E258" s="210">
        <v>44754</v>
      </c>
      <c r="F258" s="209">
        <v>44754</v>
      </c>
      <c r="G258" s="58">
        <v>172.60900000000001</v>
      </c>
      <c r="H258" s="58">
        <v>108.825</v>
      </c>
      <c r="I258" s="58">
        <v>287.00142857142862</v>
      </c>
      <c r="J258" s="58"/>
    </row>
    <row r="259" spans="5:10" x14ac:dyDescent="0.25">
      <c r="E259" s="210">
        <v>44755</v>
      </c>
      <c r="F259" s="209">
        <v>44755</v>
      </c>
      <c r="G259" s="58">
        <v>180.505</v>
      </c>
      <c r="H259" s="58">
        <v>108.575</v>
      </c>
      <c r="I259" s="58">
        <v>294.00285714285712</v>
      </c>
      <c r="J259" s="58"/>
    </row>
    <row r="260" spans="5:10" x14ac:dyDescent="0.25">
      <c r="E260" s="210">
        <v>44756</v>
      </c>
      <c r="F260" s="209">
        <v>44756</v>
      </c>
      <c r="G260" s="58">
        <v>175.03299999999999</v>
      </c>
      <c r="H260" s="58">
        <v>105.985</v>
      </c>
      <c r="I260" s="58">
        <v>297.7714285714286</v>
      </c>
      <c r="J260" s="58"/>
    </row>
    <row r="261" spans="5:10" x14ac:dyDescent="0.25">
      <c r="E261" s="210">
        <v>44757</v>
      </c>
      <c r="F261" s="209">
        <v>44757</v>
      </c>
      <c r="G261" s="58">
        <v>159.56700000000001</v>
      </c>
      <c r="H261" s="58">
        <v>111.16500000000001</v>
      </c>
      <c r="I261" s="58">
        <v>292.28428571428577</v>
      </c>
      <c r="J261" s="58"/>
    </row>
    <row r="262" spans="5:10" x14ac:dyDescent="0.25">
      <c r="E262" s="210">
        <v>44760</v>
      </c>
      <c r="F262" s="209">
        <v>44760</v>
      </c>
      <c r="G262" s="58">
        <v>157.25800000000001</v>
      </c>
      <c r="H262" s="58">
        <v>115.005</v>
      </c>
      <c r="I262" s="58">
        <v>306.73714285714289</v>
      </c>
      <c r="J262" s="58"/>
    </row>
    <row r="263" spans="5:10" x14ac:dyDescent="0.25">
      <c r="E263" s="210">
        <v>44761</v>
      </c>
      <c r="F263" s="209">
        <v>44761</v>
      </c>
      <c r="G263" s="58">
        <v>154.45699999999999</v>
      </c>
      <c r="H263" s="58">
        <v>113.36499999999999</v>
      </c>
      <c r="I263" s="58">
        <v>333.10285714285709</v>
      </c>
      <c r="J263" s="58"/>
    </row>
    <row r="264" spans="5:10" x14ac:dyDescent="0.25">
      <c r="E264" s="210">
        <v>44762</v>
      </c>
      <c r="F264" s="209">
        <v>44762</v>
      </c>
      <c r="G264" s="58">
        <v>155.03800000000001</v>
      </c>
      <c r="H264" s="58">
        <v>113.54</v>
      </c>
      <c r="I264" s="58">
        <v>335.82714285714286</v>
      </c>
      <c r="J264" s="58"/>
    </row>
    <row r="265" spans="5:10" x14ac:dyDescent="0.25">
      <c r="E265" s="210">
        <v>44763</v>
      </c>
      <c r="F265" s="209">
        <v>44763</v>
      </c>
      <c r="G265" s="58">
        <v>155.6</v>
      </c>
      <c r="H265" s="58">
        <v>110.93</v>
      </c>
      <c r="I265" s="58">
        <v>339.44</v>
      </c>
      <c r="J265" s="58"/>
    </row>
    <row r="266" spans="5:10" x14ac:dyDescent="0.25">
      <c r="E266" s="210">
        <v>44764</v>
      </c>
      <c r="F266" s="209">
        <v>44764</v>
      </c>
      <c r="G266" s="58">
        <v>159.864</v>
      </c>
      <c r="H266" s="58">
        <v>109.97499999999999</v>
      </c>
      <c r="I266" s="58">
        <v>333.38428571428574</v>
      </c>
      <c r="J266" s="58"/>
    </row>
    <row r="267" spans="5:10" x14ac:dyDescent="0.25">
      <c r="E267" s="210">
        <v>44767</v>
      </c>
      <c r="F267" s="209">
        <v>44767</v>
      </c>
      <c r="G267" s="58">
        <v>176.61600000000001</v>
      </c>
      <c r="H267" s="58">
        <v>108.61499999999999</v>
      </c>
      <c r="I267" s="58">
        <v>331.47714285714289</v>
      </c>
      <c r="J267" s="58"/>
    </row>
    <row r="268" spans="5:10" x14ac:dyDescent="0.25">
      <c r="E268" s="210">
        <v>44768</v>
      </c>
      <c r="F268" s="209">
        <v>44768</v>
      </c>
      <c r="G268" s="58">
        <v>199.91800000000001</v>
      </c>
      <c r="H268" s="58">
        <v>109.395</v>
      </c>
      <c r="I268" s="58">
        <v>367.14571428571435</v>
      </c>
      <c r="J268" s="58"/>
    </row>
    <row r="269" spans="5:10" x14ac:dyDescent="0.25">
      <c r="E269" s="210">
        <v>44769</v>
      </c>
      <c r="F269" s="209">
        <v>44769</v>
      </c>
      <c r="G269" s="58">
        <v>205.22499999999999</v>
      </c>
      <c r="H269" s="58">
        <v>110.52500000000001</v>
      </c>
      <c r="I269" s="58">
        <v>378.02571428571434</v>
      </c>
      <c r="J269" s="58"/>
    </row>
    <row r="270" spans="5:10" x14ac:dyDescent="0.25">
      <c r="E270" s="210">
        <v>44770</v>
      </c>
      <c r="F270" s="209">
        <v>44770</v>
      </c>
      <c r="G270" s="58">
        <v>198.93</v>
      </c>
      <c r="H270" s="58">
        <v>111.8</v>
      </c>
      <c r="I270" s="58">
        <v>393.16142857142859</v>
      </c>
      <c r="J270" s="58"/>
    </row>
    <row r="271" spans="5:10" x14ac:dyDescent="0.25">
      <c r="E271" s="210">
        <v>44771</v>
      </c>
      <c r="F271" s="209">
        <v>44771</v>
      </c>
      <c r="G271" s="58">
        <v>190.91499999999999</v>
      </c>
      <c r="H271" s="58">
        <v>114.13</v>
      </c>
      <c r="I271" s="58">
        <v>390.88142857142856</v>
      </c>
      <c r="J271" s="58"/>
    </row>
    <row r="272" spans="5:10" x14ac:dyDescent="0.25">
      <c r="E272" s="210">
        <v>44774</v>
      </c>
      <c r="F272" s="209">
        <v>44774</v>
      </c>
      <c r="G272" s="58">
        <v>200.79400000000001</v>
      </c>
      <c r="H272" s="58">
        <v>106.82</v>
      </c>
      <c r="I272" s="58">
        <v>391.31857142857137</v>
      </c>
      <c r="J272" s="58"/>
    </row>
    <row r="273" spans="5:10" x14ac:dyDescent="0.25">
      <c r="E273" s="210">
        <v>44775</v>
      </c>
      <c r="F273" s="209">
        <v>44775</v>
      </c>
      <c r="G273" s="58">
        <v>205.17400000000001</v>
      </c>
      <c r="H273" s="58">
        <v>106.205</v>
      </c>
      <c r="I273" s="58">
        <v>399.86714285714282</v>
      </c>
      <c r="J273" s="58"/>
    </row>
    <row r="274" spans="5:10" x14ac:dyDescent="0.25">
      <c r="E274" s="210">
        <v>44776</v>
      </c>
      <c r="F274" s="209">
        <v>44776</v>
      </c>
      <c r="G274" s="58">
        <v>199.19499999999999</v>
      </c>
      <c r="H274" s="58">
        <v>103.36499999999999</v>
      </c>
      <c r="I274" s="58">
        <v>413.80857142857138</v>
      </c>
      <c r="J274" s="58"/>
    </row>
    <row r="275" spans="5:10" x14ac:dyDescent="0.25">
      <c r="E275" s="210">
        <v>44777</v>
      </c>
      <c r="F275" s="209">
        <v>44777</v>
      </c>
      <c r="G275" s="58">
        <v>199.24799999999999</v>
      </c>
      <c r="H275" s="58">
        <v>98.18</v>
      </c>
      <c r="I275" s="58">
        <v>407.49714285714288</v>
      </c>
      <c r="J275" s="58"/>
    </row>
    <row r="276" spans="5:10" x14ac:dyDescent="0.25">
      <c r="E276" s="210">
        <v>44778</v>
      </c>
      <c r="F276" s="209">
        <v>44778</v>
      </c>
      <c r="G276" s="58">
        <v>196.32</v>
      </c>
      <c r="H276" s="58">
        <v>101.175</v>
      </c>
      <c r="I276" s="58">
        <v>379.0057142857143</v>
      </c>
      <c r="J276" s="58"/>
    </row>
    <row r="277" spans="5:10" x14ac:dyDescent="0.25">
      <c r="E277" s="210">
        <v>44781</v>
      </c>
      <c r="F277" s="209">
        <v>44781</v>
      </c>
      <c r="G277" s="58">
        <v>193.05500000000001</v>
      </c>
      <c r="H277" s="58">
        <v>103.535</v>
      </c>
      <c r="I277" s="58">
        <v>365.60857142857139</v>
      </c>
      <c r="J277" s="58"/>
    </row>
    <row r="278" spans="5:10" x14ac:dyDescent="0.25">
      <c r="E278" s="210">
        <v>44782</v>
      </c>
      <c r="F278" s="209">
        <v>44782</v>
      </c>
      <c r="G278" s="58">
        <v>192.184</v>
      </c>
      <c r="H278" s="58">
        <v>103.88</v>
      </c>
      <c r="I278" s="58">
        <v>359.08142857142855</v>
      </c>
      <c r="J278" s="58"/>
    </row>
    <row r="279" spans="5:10" x14ac:dyDescent="0.25">
      <c r="E279" s="210">
        <v>44783</v>
      </c>
      <c r="F279" s="209">
        <v>44783</v>
      </c>
      <c r="G279" s="58">
        <v>205.36699999999999</v>
      </c>
      <c r="H279" s="58">
        <v>100.33</v>
      </c>
      <c r="I279" s="58">
        <v>357.31571428571431</v>
      </c>
      <c r="J279" s="58"/>
    </row>
    <row r="280" spans="5:10" x14ac:dyDescent="0.25">
      <c r="E280" s="210">
        <v>44784</v>
      </c>
      <c r="F280" s="209">
        <v>44784</v>
      </c>
      <c r="G280" s="58">
        <v>208.11</v>
      </c>
      <c r="H280" s="58">
        <v>104.59</v>
      </c>
      <c r="I280" s="58">
        <v>364.74000000000007</v>
      </c>
      <c r="J280" s="58"/>
    </row>
    <row r="281" spans="5:10" x14ac:dyDescent="0.25">
      <c r="E281" s="210">
        <v>44785</v>
      </c>
      <c r="F281" s="209">
        <v>44785</v>
      </c>
      <c r="G281" s="58">
        <v>206.108</v>
      </c>
      <c r="H281" s="58">
        <v>102.995</v>
      </c>
      <c r="I281" s="58">
        <v>359.5385714285714</v>
      </c>
      <c r="J281" s="58"/>
    </row>
    <row r="282" spans="5:10" x14ac:dyDescent="0.25">
      <c r="E282" s="210">
        <v>44788</v>
      </c>
      <c r="F282" s="209">
        <v>44788</v>
      </c>
      <c r="G282" s="58">
        <v>220.11</v>
      </c>
      <c r="H282" s="58">
        <v>97.495000000000005</v>
      </c>
      <c r="I282" s="58">
        <v>375.32142857142856</v>
      </c>
      <c r="J282" s="58"/>
    </row>
    <row r="283" spans="5:10" x14ac:dyDescent="0.25">
      <c r="E283" s="210">
        <v>44789</v>
      </c>
      <c r="F283" s="209">
        <v>44789</v>
      </c>
      <c r="G283" s="58">
        <v>225.91399999999999</v>
      </c>
      <c r="H283" s="58">
        <v>96.194999999999993</v>
      </c>
      <c r="I283" s="58">
        <v>415.05571428571432</v>
      </c>
      <c r="J283" s="58"/>
    </row>
    <row r="284" spans="5:10" x14ac:dyDescent="0.25">
      <c r="E284" s="210">
        <v>44790</v>
      </c>
      <c r="F284" s="209">
        <v>44790</v>
      </c>
      <c r="G284" s="58">
        <v>225.83500000000001</v>
      </c>
      <c r="H284" s="58">
        <v>93.29</v>
      </c>
      <c r="I284" s="58">
        <v>446.32571428571424</v>
      </c>
      <c r="J284" s="58"/>
    </row>
    <row r="285" spans="5:10" x14ac:dyDescent="0.25">
      <c r="E285" s="210">
        <v>44791</v>
      </c>
      <c r="F285" s="209">
        <v>44791</v>
      </c>
      <c r="G285" s="58">
        <v>241.00399999999999</v>
      </c>
      <c r="H285" s="58">
        <v>96.28</v>
      </c>
      <c r="I285" s="58">
        <v>472.04285714285709</v>
      </c>
      <c r="J285" s="58"/>
    </row>
    <row r="286" spans="5:10" x14ac:dyDescent="0.25">
      <c r="E286" s="210">
        <v>44792</v>
      </c>
      <c r="F286" s="209">
        <v>44792</v>
      </c>
      <c r="G286" s="58">
        <v>244.55</v>
      </c>
      <c r="H286" s="58">
        <v>97.025000000000006</v>
      </c>
      <c r="I286" s="58">
        <v>484.87428571428569</v>
      </c>
      <c r="J286" s="58"/>
    </row>
    <row r="287" spans="5:10" x14ac:dyDescent="0.25">
      <c r="E287" s="210">
        <v>44795</v>
      </c>
      <c r="F287" s="209">
        <v>44795</v>
      </c>
      <c r="G287" s="58">
        <v>276.74799999999999</v>
      </c>
      <c r="H287" s="58">
        <v>93.775000000000006</v>
      </c>
      <c r="I287" s="58">
        <v>508.92142857142852</v>
      </c>
      <c r="J287" s="58"/>
    </row>
    <row r="288" spans="5:10" x14ac:dyDescent="0.25">
      <c r="E288" s="210">
        <v>44796</v>
      </c>
      <c r="F288" s="209">
        <v>44796</v>
      </c>
      <c r="G288" s="58">
        <v>269.04899999999998</v>
      </c>
      <c r="H288" s="58">
        <v>98.344999999999999</v>
      </c>
      <c r="I288" s="58">
        <v>544.14857142857147</v>
      </c>
      <c r="J288" s="58"/>
    </row>
    <row r="289" spans="5:10" x14ac:dyDescent="0.25">
      <c r="E289" s="210">
        <v>44797</v>
      </c>
      <c r="F289" s="209">
        <v>44797</v>
      </c>
      <c r="G289" s="58">
        <v>292.14999999999998</v>
      </c>
      <c r="H289" s="58">
        <v>98.74</v>
      </c>
      <c r="I289" s="58">
        <v>559.72571428571428</v>
      </c>
      <c r="J289" s="58"/>
    </row>
    <row r="290" spans="5:10" x14ac:dyDescent="0.25">
      <c r="E290" s="210">
        <v>44798</v>
      </c>
      <c r="F290" s="209">
        <v>44798</v>
      </c>
      <c r="G290" s="58">
        <v>321.41399999999999</v>
      </c>
      <c r="H290" s="58">
        <v>99.965000000000003</v>
      </c>
      <c r="I290" s="58">
        <v>580.79571428571433</v>
      </c>
      <c r="J290" s="58"/>
    </row>
    <row r="291" spans="5:10" x14ac:dyDescent="0.25">
      <c r="E291" s="210">
        <v>44799</v>
      </c>
      <c r="F291" s="209">
        <v>44799</v>
      </c>
      <c r="G291" s="58">
        <v>339.19600000000003</v>
      </c>
      <c r="H291" s="58">
        <v>98.64</v>
      </c>
      <c r="I291" s="58">
        <v>587.09285714285704</v>
      </c>
      <c r="J291" s="58"/>
    </row>
    <row r="292" spans="5:10" x14ac:dyDescent="0.25">
      <c r="E292" s="210">
        <v>44802</v>
      </c>
      <c r="F292" s="209">
        <v>44802</v>
      </c>
      <c r="G292" s="58">
        <v>272.60300000000001</v>
      </c>
      <c r="H292" s="58" t="e">
        <v>#N/A</v>
      </c>
      <c r="I292" s="58">
        <v>607.8271428571428</v>
      </c>
      <c r="J292" s="58"/>
    </row>
    <row r="293" spans="5:10" x14ac:dyDescent="0.25">
      <c r="E293" s="210">
        <v>44803</v>
      </c>
      <c r="F293" s="209">
        <v>44803</v>
      </c>
      <c r="G293" s="58">
        <v>252.93700000000001</v>
      </c>
      <c r="H293" s="58">
        <v>99.665000000000006</v>
      </c>
      <c r="I293" s="58">
        <v>628.75857142857149</v>
      </c>
      <c r="J293" s="58"/>
    </row>
    <row r="294" spans="5:10" x14ac:dyDescent="0.25">
      <c r="E294" s="210">
        <v>44804</v>
      </c>
      <c r="F294" s="209">
        <v>44804</v>
      </c>
      <c r="G294" s="58">
        <v>239.90700000000001</v>
      </c>
      <c r="H294" s="58">
        <v>96.68</v>
      </c>
      <c r="I294" s="58">
        <v>623.91142857142859</v>
      </c>
      <c r="J294" s="58"/>
    </row>
    <row r="295" spans="5:10" x14ac:dyDescent="0.25">
      <c r="E295" s="210">
        <v>44805</v>
      </c>
      <c r="F295" s="209">
        <v>44805</v>
      </c>
      <c r="G295" s="58">
        <v>243.00399999999999</v>
      </c>
      <c r="H295" s="58">
        <v>92.54</v>
      </c>
      <c r="I295" s="58">
        <v>595.04142857142858</v>
      </c>
      <c r="J295" s="58"/>
    </row>
    <row r="296" spans="5:10" x14ac:dyDescent="0.25">
      <c r="E296" s="210">
        <v>44806</v>
      </c>
      <c r="F296" s="209">
        <v>44806</v>
      </c>
      <c r="G296" s="58">
        <v>214.66499999999999</v>
      </c>
      <c r="H296" s="58">
        <v>94.06</v>
      </c>
      <c r="I296" s="58">
        <v>550.45857142857142</v>
      </c>
      <c r="J296" s="58"/>
    </row>
    <row r="297" spans="5:10" x14ac:dyDescent="0.25">
      <c r="E297" s="210">
        <v>44809</v>
      </c>
      <c r="F297" s="209">
        <v>44809</v>
      </c>
      <c r="G297" s="58">
        <v>245.92599999999999</v>
      </c>
      <c r="H297" s="58">
        <v>94.52</v>
      </c>
      <c r="I297" s="58">
        <v>510.14857142857142</v>
      </c>
      <c r="J297" s="58"/>
    </row>
    <row r="298" spans="5:10" x14ac:dyDescent="0.25">
      <c r="E298" s="210">
        <v>44810</v>
      </c>
      <c r="F298" s="209">
        <v>44810</v>
      </c>
      <c r="G298" s="58">
        <v>239.84200000000001</v>
      </c>
      <c r="H298" s="58">
        <v>92.11</v>
      </c>
      <c r="I298" s="58">
        <v>489.38142857142856</v>
      </c>
      <c r="J298" s="58"/>
    </row>
    <row r="299" spans="5:10" x14ac:dyDescent="0.25">
      <c r="E299" s="210">
        <v>44811</v>
      </c>
      <c r="F299" s="209">
        <v>44811</v>
      </c>
      <c r="G299" s="58">
        <v>213.88300000000001</v>
      </c>
      <c r="H299" s="58">
        <v>88.14</v>
      </c>
      <c r="I299" s="58">
        <v>458.42142857142863</v>
      </c>
      <c r="J299" s="58"/>
    </row>
    <row r="300" spans="5:10" x14ac:dyDescent="0.25">
      <c r="E300" s="210">
        <v>44812</v>
      </c>
      <c r="F300" s="209">
        <v>44812</v>
      </c>
      <c r="G300" s="58">
        <v>220.541</v>
      </c>
      <c r="H300" s="58">
        <v>87.704999999999998</v>
      </c>
      <c r="I300" s="58">
        <v>421.45142857142855</v>
      </c>
      <c r="J300" s="58"/>
    </row>
    <row r="301" spans="5:10" x14ac:dyDescent="0.25">
      <c r="E301" s="210">
        <v>44813</v>
      </c>
      <c r="F301" s="209">
        <v>44813</v>
      </c>
      <c r="G301" s="58">
        <v>207.09100000000001</v>
      </c>
      <c r="H301" s="58">
        <v>90.555000000000007</v>
      </c>
      <c r="I301" s="58">
        <v>397.61142857142858</v>
      </c>
      <c r="J301" s="58"/>
    </row>
    <row r="302" spans="5:10" x14ac:dyDescent="0.25">
      <c r="E302" s="210">
        <v>44816</v>
      </c>
      <c r="F302" s="209">
        <v>44816</v>
      </c>
      <c r="G302" s="58">
        <v>190.58799999999999</v>
      </c>
      <c r="H302" s="58">
        <v>93.064999999999998</v>
      </c>
      <c r="I302" s="58">
        <v>393.34285714285716</v>
      </c>
      <c r="J302" s="58"/>
    </row>
    <row r="303" spans="5:10" x14ac:dyDescent="0.25">
      <c r="E303" s="210">
        <v>44817</v>
      </c>
      <c r="F303" s="209">
        <v>44817</v>
      </c>
      <c r="G303" s="58">
        <v>198.61199999999999</v>
      </c>
      <c r="H303" s="58">
        <v>91.375</v>
      </c>
      <c r="I303" s="58">
        <v>417.35142857142858</v>
      </c>
      <c r="J303" s="58"/>
    </row>
    <row r="304" spans="5:10" x14ac:dyDescent="0.25">
      <c r="E304" s="210">
        <v>44818</v>
      </c>
      <c r="F304" s="209">
        <v>44818</v>
      </c>
      <c r="G304" s="58">
        <v>217.88200000000001</v>
      </c>
      <c r="H304" s="58">
        <v>93.06</v>
      </c>
      <c r="I304" s="58">
        <v>410.50857142857143</v>
      </c>
      <c r="J304" s="58"/>
    </row>
    <row r="305" spans="5:10" x14ac:dyDescent="0.25">
      <c r="E305" s="210">
        <v>44819</v>
      </c>
      <c r="F305" s="209">
        <v>44819</v>
      </c>
      <c r="G305" s="58">
        <v>214.28299999999999</v>
      </c>
      <c r="H305" s="58">
        <v>89.42</v>
      </c>
      <c r="I305" s="58">
        <v>373.18428571428564</v>
      </c>
      <c r="J305" s="58"/>
    </row>
    <row r="306" spans="5:10" x14ac:dyDescent="0.25">
      <c r="E306" s="210">
        <v>44820</v>
      </c>
      <c r="F306" s="209">
        <v>44820</v>
      </c>
      <c r="G306" s="58">
        <v>187.79300000000001</v>
      </c>
      <c r="H306" s="58">
        <v>91.15</v>
      </c>
      <c r="I306" s="58">
        <v>319.64857142857136</v>
      </c>
      <c r="J306" s="58"/>
    </row>
    <row r="307" spans="5:10" x14ac:dyDescent="0.25">
      <c r="E307" s="210">
        <v>44823</v>
      </c>
      <c r="F307" s="209">
        <v>44823</v>
      </c>
      <c r="G307" s="58">
        <v>182.262</v>
      </c>
      <c r="H307" s="58" t="e">
        <v>#N/A</v>
      </c>
      <c r="I307" s="58">
        <v>322.18142857142857</v>
      </c>
      <c r="J307" s="58"/>
    </row>
    <row r="308" spans="5:10" x14ac:dyDescent="0.25">
      <c r="E308" s="210">
        <v>44824</v>
      </c>
      <c r="F308" s="209">
        <v>44824</v>
      </c>
      <c r="G308" s="58">
        <v>194.25899999999999</v>
      </c>
      <c r="H308" s="58">
        <v>89.224999999999994</v>
      </c>
      <c r="I308" s="58">
        <v>318.69857142857148</v>
      </c>
      <c r="J308" s="58"/>
    </row>
    <row r="309" spans="5:10" x14ac:dyDescent="0.25">
      <c r="E309" s="210">
        <v>44825</v>
      </c>
      <c r="F309" s="209">
        <v>44825</v>
      </c>
      <c r="G309" s="58">
        <v>189.78100000000001</v>
      </c>
      <c r="H309" s="58">
        <v>88.1</v>
      </c>
      <c r="I309" s="58">
        <v>318.0585714285715</v>
      </c>
      <c r="J309" s="58"/>
    </row>
    <row r="310" spans="5:10" x14ac:dyDescent="0.25">
      <c r="E310" s="210">
        <v>44826</v>
      </c>
      <c r="F310" s="209">
        <v>44826</v>
      </c>
      <c r="G310" s="58">
        <v>187.46799999999999</v>
      </c>
      <c r="H310" s="58">
        <v>89.394999999999996</v>
      </c>
      <c r="I310" s="58">
        <v>305.56142857142856</v>
      </c>
      <c r="J310" s="58"/>
    </row>
    <row r="311" spans="5:10" x14ac:dyDescent="0.25">
      <c r="E311" s="210">
        <v>44827</v>
      </c>
      <c r="F311" s="209">
        <v>44827</v>
      </c>
      <c r="G311" s="58">
        <v>185.495</v>
      </c>
      <c r="H311" s="58">
        <v>85.295000000000002</v>
      </c>
      <c r="I311" s="58">
        <v>302.95285714285717</v>
      </c>
      <c r="J311" s="58"/>
    </row>
    <row r="312" spans="5:10" x14ac:dyDescent="0.25">
      <c r="E312" s="210">
        <v>44830</v>
      </c>
      <c r="F312" s="209">
        <v>44830</v>
      </c>
      <c r="G312" s="58">
        <v>173.834</v>
      </c>
      <c r="H312" s="58">
        <v>84.584999999999994</v>
      </c>
      <c r="I312" s="58">
        <v>318.52571428571429</v>
      </c>
      <c r="J312" s="58"/>
    </row>
    <row r="313" spans="5:10" x14ac:dyDescent="0.25">
      <c r="E313" s="210">
        <v>44831</v>
      </c>
      <c r="F313" s="209">
        <v>44831</v>
      </c>
      <c r="G313" s="58">
        <v>186.09899999999999</v>
      </c>
      <c r="H313" s="58">
        <v>86.58</v>
      </c>
      <c r="I313" s="58">
        <v>363.87285714285707</v>
      </c>
      <c r="J313" s="58"/>
    </row>
    <row r="314" spans="5:10" x14ac:dyDescent="0.25">
      <c r="E314" s="210">
        <v>44832</v>
      </c>
      <c r="F314" s="209">
        <v>44832</v>
      </c>
      <c r="G314" s="58">
        <v>207.18700000000001</v>
      </c>
      <c r="H314" s="58">
        <v>88.545000000000002</v>
      </c>
      <c r="I314" s="58">
        <v>371.54571428571427</v>
      </c>
      <c r="J314" s="58"/>
    </row>
    <row r="315" spans="5:10" x14ac:dyDescent="0.25">
      <c r="E315" s="210">
        <v>44833</v>
      </c>
      <c r="F315" s="209">
        <v>44833</v>
      </c>
      <c r="G315" s="58">
        <v>187.66499999999999</v>
      </c>
      <c r="H315" s="58">
        <v>89.97</v>
      </c>
      <c r="I315" s="58">
        <v>362.33857142857141</v>
      </c>
      <c r="J315" s="58"/>
    </row>
    <row r="316" spans="5:10" x14ac:dyDescent="0.25">
      <c r="E316" s="210">
        <v>44834</v>
      </c>
      <c r="F316" s="209">
        <v>44834</v>
      </c>
      <c r="G316" s="58">
        <v>188.8</v>
      </c>
      <c r="H316" s="58">
        <v>87.625</v>
      </c>
      <c r="I316" s="58">
        <v>318.75714285714292</v>
      </c>
      <c r="J316" s="58"/>
    </row>
    <row r="317" spans="5:10" x14ac:dyDescent="0.25">
      <c r="E317" s="210">
        <v>44837</v>
      </c>
      <c r="F317" s="209">
        <v>44837</v>
      </c>
      <c r="G317" s="58">
        <v>169.91200000000001</v>
      </c>
      <c r="H317" s="58">
        <v>90</v>
      </c>
      <c r="I317" s="58">
        <v>301.32571428571424</v>
      </c>
      <c r="J317" s="58"/>
    </row>
    <row r="318" spans="5:10" x14ac:dyDescent="0.25">
      <c r="E318" s="210">
        <v>44838</v>
      </c>
      <c r="F318" s="209">
        <v>44838</v>
      </c>
      <c r="G318" s="58">
        <v>161.94999999999999</v>
      </c>
      <c r="H318" s="58">
        <v>93.64</v>
      </c>
      <c r="I318" s="58">
        <v>265.90857142857141</v>
      </c>
      <c r="J318" s="58"/>
    </row>
    <row r="319" spans="5:10" x14ac:dyDescent="0.25">
      <c r="E319" s="210">
        <v>44839</v>
      </c>
      <c r="F319" s="209">
        <v>44839</v>
      </c>
      <c r="G319" s="58">
        <v>173.69300000000001</v>
      </c>
      <c r="H319" s="58">
        <v>95.26</v>
      </c>
      <c r="I319" s="58">
        <v>235.9928571428571</v>
      </c>
      <c r="J319" s="58"/>
    </row>
    <row r="320" spans="5:10" x14ac:dyDescent="0.25">
      <c r="E320" s="210">
        <v>44840</v>
      </c>
      <c r="F320" s="209">
        <v>44840</v>
      </c>
      <c r="G320" s="58">
        <v>175.71199999999999</v>
      </c>
      <c r="H320" s="58">
        <v>95.805000000000007</v>
      </c>
      <c r="I320" s="58">
        <v>204.2342857142857</v>
      </c>
      <c r="J320" s="58"/>
    </row>
    <row r="321" spans="5:10" x14ac:dyDescent="0.25">
      <c r="E321" s="210">
        <v>44841</v>
      </c>
      <c r="F321" s="209">
        <v>44841</v>
      </c>
      <c r="G321" s="58">
        <v>156.20699999999999</v>
      </c>
      <c r="H321" s="58">
        <v>98.64</v>
      </c>
      <c r="I321" s="58">
        <v>165.40571428571428</v>
      </c>
      <c r="J321" s="58"/>
    </row>
    <row r="322" spans="5:10" x14ac:dyDescent="0.25">
      <c r="E322" s="210">
        <v>44844</v>
      </c>
      <c r="F322" s="209">
        <v>44844</v>
      </c>
      <c r="G322" s="58">
        <v>154.11799999999999</v>
      </c>
      <c r="H322" s="58">
        <v>98.555000000000007</v>
      </c>
      <c r="I322" s="58">
        <v>157.46</v>
      </c>
      <c r="J322" s="58"/>
    </row>
    <row r="323" spans="5:10" x14ac:dyDescent="0.25">
      <c r="E323" s="210">
        <v>44845</v>
      </c>
      <c r="F323" s="209">
        <v>44845</v>
      </c>
      <c r="G323" s="58">
        <v>156.78100000000001</v>
      </c>
      <c r="H323" s="58">
        <v>95.31</v>
      </c>
      <c r="I323" s="58">
        <v>185.99142857142857</v>
      </c>
      <c r="J323" s="58"/>
    </row>
    <row r="324" spans="5:10" x14ac:dyDescent="0.25">
      <c r="E324" s="210">
        <v>44846</v>
      </c>
      <c r="F324" s="209">
        <v>44846</v>
      </c>
      <c r="G324" s="58">
        <v>160.19</v>
      </c>
      <c r="H324" s="58">
        <v>93.15</v>
      </c>
      <c r="I324" s="58">
        <v>187.58428571428573</v>
      </c>
      <c r="J324" s="58"/>
    </row>
    <row r="325" spans="5:10" x14ac:dyDescent="0.25">
      <c r="E325" s="210">
        <v>44847</v>
      </c>
      <c r="F325" s="209">
        <v>44847</v>
      </c>
      <c r="G325" s="58">
        <v>153.809</v>
      </c>
      <c r="H325" s="58">
        <v>94.1</v>
      </c>
      <c r="I325" s="58">
        <v>210.07857142857145</v>
      </c>
      <c r="J325" s="58"/>
    </row>
    <row r="326" spans="5:10" x14ac:dyDescent="0.25">
      <c r="E326" s="210">
        <v>44848</v>
      </c>
      <c r="F326" s="209">
        <v>44848</v>
      </c>
      <c r="G326" s="58">
        <v>141.99700000000001</v>
      </c>
      <c r="H326" s="58">
        <v>92.924999999999997</v>
      </c>
      <c r="I326" s="58">
        <v>218.05428571428573</v>
      </c>
      <c r="J326" s="58"/>
    </row>
    <row r="327" spans="5:10" x14ac:dyDescent="0.25">
      <c r="E327" s="210">
        <v>44851</v>
      </c>
      <c r="F327" s="209">
        <v>44851</v>
      </c>
      <c r="G327" s="58">
        <v>127.97799999999999</v>
      </c>
      <c r="H327" s="58">
        <v>91.41</v>
      </c>
      <c r="I327" s="58">
        <v>220.81000000000003</v>
      </c>
      <c r="J327" s="58"/>
    </row>
    <row r="328" spans="5:10" x14ac:dyDescent="0.25">
      <c r="E328" s="210">
        <v>44852</v>
      </c>
      <c r="F328" s="209">
        <v>44852</v>
      </c>
      <c r="G328" s="58">
        <v>113.22199999999999</v>
      </c>
      <c r="H328" s="58">
        <v>88.06</v>
      </c>
      <c r="I328" s="58">
        <v>224.1114285714286</v>
      </c>
      <c r="J328" s="58"/>
    </row>
    <row r="329" spans="5:10" x14ac:dyDescent="0.25">
      <c r="E329" s="210">
        <v>44853</v>
      </c>
      <c r="F329" s="209">
        <v>44853</v>
      </c>
      <c r="G329" s="58">
        <v>112.51</v>
      </c>
      <c r="H329" s="58">
        <v>89.91</v>
      </c>
      <c r="I329" s="58">
        <v>207.01857142857145</v>
      </c>
      <c r="J329" s="58"/>
    </row>
    <row r="330" spans="5:10" x14ac:dyDescent="0.25">
      <c r="E330" s="210">
        <v>44854</v>
      </c>
      <c r="F330" s="209">
        <v>44854</v>
      </c>
      <c r="G330" s="58">
        <v>127.14700000000001</v>
      </c>
      <c r="H330" s="58">
        <v>92.66</v>
      </c>
      <c r="I330" s="58">
        <v>190.00571428571428</v>
      </c>
      <c r="J330" s="58"/>
    </row>
    <row r="331" spans="5:10" x14ac:dyDescent="0.25">
      <c r="E331" s="210">
        <v>44855</v>
      </c>
      <c r="F331" s="209">
        <v>44855</v>
      </c>
      <c r="G331" s="58">
        <v>113.57599999999999</v>
      </c>
      <c r="H331" s="58">
        <v>91.35</v>
      </c>
      <c r="I331" s="58">
        <v>173.20714285714288</v>
      </c>
      <c r="J331" s="58"/>
    </row>
    <row r="332" spans="5:10" x14ac:dyDescent="0.25">
      <c r="E332" s="210">
        <v>44858</v>
      </c>
      <c r="F332" s="209">
        <v>44858</v>
      </c>
      <c r="G332" s="58">
        <v>99.17</v>
      </c>
      <c r="H332" s="58">
        <v>91.504999999999995</v>
      </c>
      <c r="I332" s="58">
        <v>151.02857142857144</v>
      </c>
      <c r="J332" s="58"/>
    </row>
    <row r="333" spans="5:10" x14ac:dyDescent="0.25">
      <c r="E333" s="210">
        <v>44859</v>
      </c>
      <c r="F333" s="209">
        <v>44859</v>
      </c>
      <c r="G333" s="58">
        <v>99.793999999999997</v>
      </c>
      <c r="H333" s="58">
        <v>91.655000000000001</v>
      </c>
      <c r="I333" s="58">
        <v>145.99571428571429</v>
      </c>
      <c r="J333" s="58"/>
    </row>
    <row r="334" spans="5:10" x14ac:dyDescent="0.25">
      <c r="E334" s="210">
        <v>44860</v>
      </c>
      <c r="F334" s="209">
        <v>44860</v>
      </c>
      <c r="G334" s="58">
        <v>104.32</v>
      </c>
      <c r="H334" s="58">
        <v>93.984999999999999</v>
      </c>
      <c r="I334" s="58">
        <v>137.64000000000001</v>
      </c>
      <c r="J334" s="58"/>
    </row>
    <row r="335" spans="5:10" x14ac:dyDescent="0.25">
      <c r="E335" s="210">
        <v>44861</v>
      </c>
      <c r="F335" s="209">
        <v>44861</v>
      </c>
      <c r="G335" s="58">
        <v>107.384</v>
      </c>
      <c r="H335" s="58">
        <v>95.25</v>
      </c>
      <c r="I335" s="58">
        <v>128.65</v>
      </c>
      <c r="J335" s="58"/>
    </row>
    <row r="336" spans="5:10" x14ac:dyDescent="0.25">
      <c r="E336" s="210">
        <v>44862</v>
      </c>
      <c r="F336" s="209">
        <v>44862</v>
      </c>
      <c r="G336" s="58">
        <v>112.244</v>
      </c>
      <c r="H336" s="58">
        <v>94.04</v>
      </c>
      <c r="I336" s="58">
        <v>123.05571428571427</v>
      </c>
      <c r="J336" s="58"/>
    </row>
    <row r="337" spans="5:10" x14ac:dyDescent="0.25">
      <c r="E337" s="210">
        <v>44865</v>
      </c>
      <c r="F337" s="209">
        <v>44865</v>
      </c>
      <c r="G337" s="58">
        <v>123.352</v>
      </c>
      <c r="H337" s="58">
        <v>92.77</v>
      </c>
      <c r="I337" s="58">
        <v>109.54285714285716</v>
      </c>
      <c r="J337" s="58"/>
    </row>
    <row r="338" spans="5:10" x14ac:dyDescent="0.25">
      <c r="E338" s="210">
        <v>44866</v>
      </c>
      <c r="F338" s="209">
        <v>44866</v>
      </c>
      <c r="G338" s="58">
        <v>116.193</v>
      </c>
      <c r="H338" s="58">
        <v>94.92</v>
      </c>
      <c r="I338" s="58">
        <v>99.842857142857142</v>
      </c>
      <c r="J338" s="58"/>
    </row>
    <row r="339" spans="5:10" x14ac:dyDescent="0.25">
      <c r="E339" s="210">
        <v>44867</v>
      </c>
      <c r="F339" s="209">
        <v>44867</v>
      </c>
      <c r="G339" s="58">
        <v>125.863</v>
      </c>
      <c r="H339" s="58">
        <v>97.045000000000002</v>
      </c>
      <c r="I339" s="58">
        <v>99.501428571428576</v>
      </c>
      <c r="J339" s="58"/>
    </row>
    <row r="340" spans="5:10" x14ac:dyDescent="0.25">
      <c r="E340" s="210">
        <v>44868</v>
      </c>
      <c r="F340" s="209">
        <v>44868</v>
      </c>
      <c r="G340" s="58">
        <v>125.44499999999999</v>
      </c>
      <c r="H340" s="58">
        <v>95.84</v>
      </c>
      <c r="I340" s="58">
        <v>107.66428571428571</v>
      </c>
      <c r="J340" s="58"/>
    </row>
    <row r="341" spans="5:10" x14ac:dyDescent="0.25">
      <c r="E341" s="210">
        <v>44869</v>
      </c>
      <c r="F341" s="209">
        <v>44869</v>
      </c>
      <c r="G341" s="58">
        <v>114.786</v>
      </c>
      <c r="H341" s="58">
        <v>98.765000000000001</v>
      </c>
      <c r="I341" s="58">
        <v>108.74999999999999</v>
      </c>
      <c r="J341" s="58"/>
    </row>
    <row r="342" spans="5:10" x14ac:dyDescent="0.25">
      <c r="E342" s="210">
        <v>44872</v>
      </c>
      <c r="F342" s="209">
        <v>44872</v>
      </c>
      <c r="G342" s="58">
        <v>109.68300000000001</v>
      </c>
      <c r="H342" s="58">
        <v>101.88</v>
      </c>
      <c r="I342" s="58">
        <v>107.26857142857143</v>
      </c>
      <c r="J342" s="58"/>
    </row>
    <row r="343" spans="5:10" x14ac:dyDescent="0.25">
      <c r="E343" s="210">
        <v>44873</v>
      </c>
      <c r="F343" s="209">
        <v>44873</v>
      </c>
      <c r="G343" s="58">
        <v>118.14700000000001</v>
      </c>
      <c r="H343" s="58">
        <v>99.055000000000007</v>
      </c>
      <c r="I343" s="58">
        <v>110.93428571428571</v>
      </c>
      <c r="J343" s="58"/>
    </row>
    <row r="344" spans="5:10" x14ac:dyDescent="0.25">
      <c r="E344" s="210">
        <v>44874</v>
      </c>
      <c r="F344" s="209">
        <v>44874</v>
      </c>
      <c r="G344" s="58">
        <v>113.14400000000001</v>
      </c>
      <c r="H344" s="58">
        <v>94.954999999999998</v>
      </c>
      <c r="I344" s="58">
        <v>120.7042857142857</v>
      </c>
      <c r="J344" s="58"/>
    </row>
    <row r="345" spans="5:10" x14ac:dyDescent="0.25">
      <c r="E345" s="210">
        <v>44875</v>
      </c>
      <c r="F345" s="209">
        <v>44875</v>
      </c>
      <c r="G345" s="58">
        <v>113.452</v>
      </c>
      <c r="H345" s="58">
        <v>94.504999999999995</v>
      </c>
      <c r="I345" s="58">
        <v>128.33428571428573</v>
      </c>
      <c r="J345" s="58"/>
    </row>
    <row r="346" spans="5:10" x14ac:dyDescent="0.25">
      <c r="E346" s="210">
        <v>44876</v>
      </c>
      <c r="F346" s="209">
        <v>44876</v>
      </c>
      <c r="G346" s="58">
        <v>97.852999999999994</v>
      </c>
      <c r="H346" s="58">
        <v>96.91</v>
      </c>
      <c r="I346" s="58">
        <v>136.79714285714286</v>
      </c>
      <c r="J346" s="58"/>
    </row>
    <row r="347" spans="5:10" x14ac:dyDescent="0.25">
      <c r="E347" s="210">
        <v>44879</v>
      </c>
      <c r="F347" s="209">
        <v>44879</v>
      </c>
      <c r="G347" s="58">
        <v>113.70399999999999</v>
      </c>
      <c r="H347" s="58">
        <v>95.6</v>
      </c>
      <c r="I347" s="58">
        <v>136.61857142857141</v>
      </c>
      <c r="J347" s="58"/>
    </row>
    <row r="348" spans="5:10" x14ac:dyDescent="0.25">
      <c r="E348" s="210">
        <v>44880</v>
      </c>
      <c r="F348" s="209">
        <v>44880</v>
      </c>
      <c r="G348" s="58">
        <v>124.104</v>
      </c>
      <c r="H348" s="58">
        <v>93.995000000000005</v>
      </c>
      <c r="I348" s="58">
        <v>138.25714285714284</v>
      </c>
      <c r="J348" s="58"/>
    </row>
    <row r="349" spans="5:10" x14ac:dyDescent="0.25">
      <c r="E349" s="210">
        <v>44881</v>
      </c>
      <c r="F349" s="209">
        <v>44881</v>
      </c>
      <c r="G349" s="58">
        <v>113.9</v>
      </c>
      <c r="H349" s="58">
        <v>92.614999999999995</v>
      </c>
      <c r="I349" s="58">
        <v>138.93571428571428</v>
      </c>
      <c r="J349" s="58"/>
    </row>
    <row r="350" spans="5:10" x14ac:dyDescent="0.25">
      <c r="E350" s="210">
        <v>44882</v>
      </c>
      <c r="F350" s="209">
        <v>44882</v>
      </c>
      <c r="G350" s="58">
        <v>112.556</v>
      </c>
      <c r="H350" s="58">
        <v>91.25</v>
      </c>
      <c r="I350" s="58">
        <v>145.26571428571427</v>
      </c>
      <c r="J350" s="58"/>
    </row>
    <row r="351" spans="5:10" x14ac:dyDescent="0.25">
      <c r="E351" s="210">
        <v>44883</v>
      </c>
      <c r="F351" s="209">
        <v>44883</v>
      </c>
      <c r="G351" s="58">
        <v>115.509</v>
      </c>
      <c r="H351" s="58">
        <v>88.11</v>
      </c>
      <c r="I351" s="58">
        <v>154.03285714285715</v>
      </c>
      <c r="J351" s="58"/>
    </row>
    <row r="352" spans="5:10" x14ac:dyDescent="0.25">
      <c r="E352" s="210">
        <v>44886</v>
      </c>
      <c r="F352" s="209">
        <v>44886</v>
      </c>
      <c r="G352" s="58">
        <v>116.128</v>
      </c>
      <c r="H352" s="58">
        <v>83.16</v>
      </c>
      <c r="I352" s="58">
        <v>165.24714285714285</v>
      </c>
      <c r="J352" s="58"/>
    </row>
    <row r="353" spans="5:10" x14ac:dyDescent="0.25">
      <c r="E353" s="210">
        <v>44887</v>
      </c>
      <c r="F353" s="209">
        <v>44887</v>
      </c>
      <c r="G353" s="58">
        <v>119.639</v>
      </c>
      <c r="H353" s="58">
        <v>89.165000000000006</v>
      </c>
      <c r="I353" s="58">
        <v>167.4942857142857</v>
      </c>
      <c r="J353" s="58"/>
    </row>
    <row r="354" spans="5:10" x14ac:dyDescent="0.25">
      <c r="E354" s="210">
        <v>44888</v>
      </c>
      <c r="F354" s="209">
        <v>44888</v>
      </c>
      <c r="G354" s="58">
        <v>129.62</v>
      </c>
      <c r="H354" s="58">
        <v>85.234999999999999</v>
      </c>
      <c r="I354" s="58">
        <v>176.08999999999997</v>
      </c>
      <c r="J354" s="58"/>
    </row>
    <row r="355" spans="5:10" x14ac:dyDescent="0.25">
      <c r="E355" s="210">
        <v>44889</v>
      </c>
      <c r="F355" s="209">
        <v>44889</v>
      </c>
      <c r="G355" s="58">
        <v>123.785</v>
      </c>
      <c r="H355" s="58">
        <v>85.55</v>
      </c>
      <c r="I355" s="58">
        <v>192.40000000000003</v>
      </c>
      <c r="J355" s="58"/>
    </row>
    <row r="356" spans="5:10" x14ac:dyDescent="0.25">
      <c r="E356" s="210">
        <v>44890</v>
      </c>
      <c r="F356" s="209">
        <v>44890</v>
      </c>
      <c r="G356" s="58">
        <v>124.37</v>
      </c>
      <c r="H356" s="58">
        <v>85.51</v>
      </c>
      <c r="I356" s="58">
        <v>212.2957142857143</v>
      </c>
      <c r="J356" s="58"/>
    </row>
    <row r="357" spans="5:10" x14ac:dyDescent="0.25">
      <c r="E357" s="210">
        <v>44893</v>
      </c>
      <c r="F357" s="209">
        <v>44893</v>
      </c>
      <c r="G357" s="58">
        <v>123.282</v>
      </c>
      <c r="H357" s="58">
        <v>82.62</v>
      </c>
      <c r="I357" s="58">
        <v>240.95428571428576</v>
      </c>
      <c r="J357" s="58"/>
    </row>
    <row r="358" spans="5:10" x14ac:dyDescent="0.25">
      <c r="E358" s="210">
        <v>44894</v>
      </c>
      <c r="F358" s="209">
        <v>44894</v>
      </c>
      <c r="G358" s="58">
        <v>132.286</v>
      </c>
      <c r="H358" s="58">
        <v>83.564999999999998</v>
      </c>
      <c r="I358" s="58">
        <v>268.82285714285712</v>
      </c>
      <c r="J358" s="58"/>
    </row>
    <row r="359" spans="5:10" x14ac:dyDescent="0.25">
      <c r="E359" s="210">
        <v>44895</v>
      </c>
      <c r="F359" s="209">
        <v>44895</v>
      </c>
      <c r="G359" s="58">
        <v>146.39699999999999</v>
      </c>
      <c r="H359" s="58">
        <v>86.594999999999999</v>
      </c>
      <c r="I359" s="58">
        <v>296.03428571428566</v>
      </c>
      <c r="J359" s="58"/>
    </row>
    <row r="360" spans="5:10" x14ac:dyDescent="0.25">
      <c r="E360" s="210">
        <v>44896</v>
      </c>
      <c r="F360" s="209">
        <v>44896</v>
      </c>
      <c r="G360" s="58">
        <v>139.25800000000001</v>
      </c>
      <c r="H360" s="58">
        <v>89.17</v>
      </c>
      <c r="I360" s="58">
        <v>319.06571428571425</v>
      </c>
      <c r="J360" s="58"/>
    </row>
    <row r="361" spans="5:10" x14ac:dyDescent="0.25">
      <c r="E361" s="210">
        <v>44897</v>
      </c>
      <c r="F361" s="209">
        <v>44897</v>
      </c>
      <c r="G361" s="58">
        <v>135.56200000000001</v>
      </c>
      <c r="H361" s="58">
        <v>87.05</v>
      </c>
      <c r="I361" s="58">
        <v>325.41714285714289</v>
      </c>
      <c r="J361" s="58"/>
    </row>
    <row r="362" spans="5:10" x14ac:dyDescent="0.25">
      <c r="E362" s="210">
        <v>44900</v>
      </c>
      <c r="F362" s="209">
        <v>44900</v>
      </c>
      <c r="G362" s="58">
        <v>134.69900000000001</v>
      </c>
      <c r="H362" s="58">
        <v>85.59</v>
      </c>
      <c r="I362" s="58">
        <v>343.77571428571429</v>
      </c>
      <c r="J362" s="58"/>
    </row>
    <row r="363" spans="5:10" x14ac:dyDescent="0.25">
      <c r="E363" s="210">
        <v>44901</v>
      </c>
      <c r="F363" s="209">
        <v>44901</v>
      </c>
      <c r="G363" s="58">
        <v>138.488</v>
      </c>
      <c r="H363" s="58">
        <v>80.680000000000007</v>
      </c>
      <c r="I363" s="58">
        <v>356.01285714285711</v>
      </c>
      <c r="J363" s="58"/>
    </row>
    <row r="364" spans="5:10" x14ac:dyDescent="0.25">
      <c r="E364" s="210">
        <v>44902</v>
      </c>
      <c r="F364" s="209">
        <v>44902</v>
      </c>
      <c r="G364" s="58">
        <v>149.245</v>
      </c>
      <c r="H364" s="58">
        <v>79.204999999999998</v>
      </c>
      <c r="I364" s="58">
        <v>358.28285714285721</v>
      </c>
      <c r="J364" s="58"/>
    </row>
    <row r="365" spans="5:10" x14ac:dyDescent="0.25">
      <c r="E365" s="210">
        <v>44903</v>
      </c>
      <c r="F365" s="209">
        <v>44903</v>
      </c>
      <c r="G365" s="58">
        <v>138.893</v>
      </c>
      <c r="H365" s="58">
        <v>76.48</v>
      </c>
      <c r="I365" s="58">
        <v>360.75999999999993</v>
      </c>
      <c r="J365" s="58"/>
    </row>
    <row r="366" spans="5:10" x14ac:dyDescent="0.25">
      <c r="E366" s="210">
        <v>44904</v>
      </c>
      <c r="F366" s="209">
        <v>44904</v>
      </c>
      <c r="G366" s="58">
        <v>139.113</v>
      </c>
      <c r="H366" s="58">
        <v>77.540000000000006</v>
      </c>
      <c r="I366" s="58">
        <v>355.08571428571429</v>
      </c>
      <c r="J366" s="58"/>
    </row>
    <row r="367" spans="5:10" x14ac:dyDescent="0.25">
      <c r="E367" s="210">
        <v>44907</v>
      </c>
      <c r="F367" s="209">
        <v>44907</v>
      </c>
      <c r="G367" s="58">
        <v>136.59</v>
      </c>
      <c r="H367" s="58">
        <v>78.67</v>
      </c>
      <c r="I367" s="58">
        <v>370.12571428571431</v>
      </c>
      <c r="J367" s="58"/>
    </row>
    <row r="368" spans="5:10" x14ac:dyDescent="0.25">
      <c r="E368" s="210">
        <v>44908</v>
      </c>
      <c r="F368" s="209">
        <v>44908</v>
      </c>
      <c r="G368" s="58">
        <v>137.529</v>
      </c>
      <c r="H368" s="58">
        <v>80.84</v>
      </c>
      <c r="I368" s="58">
        <v>393.26285714285717</v>
      </c>
      <c r="J368" s="58"/>
    </row>
    <row r="369" spans="5:10" x14ac:dyDescent="0.25">
      <c r="E369" s="210">
        <v>44909</v>
      </c>
      <c r="F369" s="209">
        <v>44909</v>
      </c>
      <c r="G369" s="58">
        <v>131.511</v>
      </c>
      <c r="H369" s="58">
        <v>83.515000000000001</v>
      </c>
      <c r="I369" s="58">
        <v>394.7657142857143</v>
      </c>
      <c r="J369" s="58"/>
    </row>
    <row r="370" spans="5:10" x14ac:dyDescent="0.25">
      <c r="E370" s="210">
        <v>44910</v>
      </c>
      <c r="F370" s="209">
        <v>44910</v>
      </c>
      <c r="G370" s="58">
        <v>134.767</v>
      </c>
      <c r="H370" s="58">
        <v>81.734999999999999</v>
      </c>
      <c r="I370" s="58">
        <v>407.12</v>
      </c>
      <c r="J370" s="58"/>
    </row>
    <row r="371" spans="5:10" x14ac:dyDescent="0.25">
      <c r="E371" s="210">
        <v>44911</v>
      </c>
      <c r="F371" s="209">
        <v>44911</v>
      </c>
      <c r="G371" s="58">
        <v>115.45099999999999</v>
      </c>
      <c r="H371" s="58">
        <v>79.034999999999997</v>
      </c>
      <c r="I371" s="58">
        <v>390.18285714285713</v>
      </c>
      <c r="J371" s="58"/>
    </row>
    <row r="372" spans="5:10" x14ac:dyDescent="0.25">
      <c r="E372" s="210">
        <v>44914</v>
      </c>
      <c r="F372" s="209">
        <v>44914</v>
      </c>
      <c r="G372" s="58">
        <v>108.54300000000001</v>
      </c>
      <c r="H372" s="58">
        <v>79.73</v>
      </c>
      <c r="I372" s="58">
        <v>358.00857142857143</v>
      </c>
      <c r="J372" s="58"/>
    </row>
    <row r="373" spans="5:10" x14ac:dyDescent="0.25">
      <c r="E373" s="210">
        <v>44915</v>
      </c>
      <c r="F373" s="209">
        <v>44915</v>
      </c>
      <c r="G373" s="58">
        <v>105.688</v>
      </c>
      <c r="H373" s="58">
        <v>78.844999999999999</v>
      </c>
      <c r="I373" s="58">
        <v>338.00285714285712</v>
      </c>
      <c r="J373" s="58"/>
    </row>
    <row r="374" spans="5:10" x14ac:dyDescent="0.25">
      <c r="E374" s="210">
        <v>44916</v>
      </c>
      <c r="F374" s="209">
        <v>44916</v>
      </c>
      <c r="G374" s="58">
        <v>97.751999999999995</v>
      </c>
      <c r="H374" s="58">
        <v>80.204999999999998</v>
      </c>
      <c r="I374" s="58">
        <v>302.02571428571429</v>
      </c>
      <c r="J374" s="58"/>
    </row>
    <row r="375" spans="5:10" x14ac:dyDescent="0.25">
      <c r="E375" s="210">
        <v>44917</v>
      </c>
      <c r="F375" s="209">
        <v>44917</v>
      </c>
      <c r="G375" s="58">
        <v>91.938000000000002</v>
      </c>
      <c r="H375" s="58">
        <v>80.75</v>
      </c>
      <c r="I375" s="58">
        <v>265.16999999999996</v>
      </c>
      <c r="J375" s="58"/>
    </row>
    <row r="376" spans="5:10" x14ac:dyDescent="0.25">
      <c r="E376" s="210">
        <v>44918</v>
      </c>
      <c r="F376" s="209">
        <v>44918</v>
      </c>
      <c r="G376" s="58">
        <v>82.977000000000004</v>
      </c>
      <c r="H376" s="58">
        <v>80.915000000000006</v>
      </c>
      <c r="I376" s="58">
        <v>224.44285714285706</v>
      </c>
      <c r="J376" s="58"/>
    </row>
    <row r="377" spans="5:10" x14ac:dyDescent="0.25">
      <c r="E377" s="210">
        <v>44921</v>
      </c>
      <c r="F377" s="209">
        <v>44921</v>
      </c>
      <c r="G377" s="58">
        <v>82.977000000000004</v>
      </c>
      <c r="H377" s="58" t="e">
        <v>#N/A</v>
      </c>
      <c r="I377" s="58">
        <v>178.78857142857143</v>
      </c>
      <c r="J377" s="58"/>
    </row>
    <row r="378" spans="5:10" x14ac:dyDescent="0.25">
      <c r="E378" s="210">
        <v>44922</v>
      </c>
      <c r="F378" s="209">
        <v>44922</v>
      </c>
      <c r="G378" s="58">
        <v>80.043000000000006</v>
      </c>
      <c r="H378" s="58" t="e">
        <v>#N/A</v>
      </c>
      <c r="I378" s="58">
        <v>146.92142857142858</v>
      </c>
      <c r="J378" s="58"/>
    </row>
    <row r="379" spans="5:10" x14ac:dyDescent="0.25">
      <c r="E379" s="210">
        <v>44923</v>
      </c>
      <c r="F379" s="209">
        <v>44923</v>
      </c>
      <c r="G379" s="58">
        <v>81.350999999999999</v>
      </c>
      <c r="H379" s="58">
        <v>81.09</v>
      </c>
      <c r="I379" s="58">
        <v>122.31571428571429</v>
      </c>
      <c r="J379" s="58"/>
    </row>
    <row r="380" spans="5:10" x14ac:dyDescent="0.25">
      <c r="E380" s="210">
        <v>44924</v>
      </c>
      <c r="F380" s="209">
        <v>44924</v>
      </c>
      <c r="G380" s="58">
        <v>83.83</v>
      </c>
      <c r="H380" s="58">
        <v>80.790000000000006</v>
      </c>
      <c r="I380" s="58">
        <v>93.748571428571424</v>
      </c>
      <c r="J380" s="58"/>
    </row>
    <row r="381" spans="5:10" x14ac:dyDescent="0.25">
      <c r="E381" s="210">
        <v>44925</v>
      </c>
      <c r="F381" s="209">
        <v>44925</v>
      </c>
      <c r="G381" s="58">
        <v>76.314999999999998</v>
      </c>
      <c r="H381" s="58">
        <v>81.344999999999999</v>
      </c>
      <c r="I381" s="58">
        <v>66.115714285714276</v>
      </c>
      <c r="J381" s="58"/>
    </row>
    <row r="382" spans="5:10" x14ac:dyDescent="0.25">
      <c r="E382" s="210">
        <v>44928</v>
      </c>
      <c r="F382" s="209">
        <v>44928</v>
      </c>
      <c r="G382" s="58">
        <v>77.016999999999996</v>
      </c>
      <c r="H382" s="58" t="e">
        <v>#N/A</v>
      </c>
      <c r="I382" s="58">
        <v>60.410000000000004</v>
      </c>
      <c r="J382" s="58"/>
    </row>
    <row r="383" spans="5:10" x14ac:dyDescent="0.25">
      <c r="E383" s="210">
        <v>44929</v>
      </c>
      <c r="F383" s="209">
        <v>44929</v>
      </c>
      <c r="G383" s="58">
        <v>72.313999999999993</v>
      </c>
      <c r="H383" s="58">
        <v>81.144999999999996</v>
      </c>
      <c r="I383" s="58">
        <v>52.848571428571425</v>
      </c>
      <c r="J383" s="58"/>
    </row>
    <row r="384" spans="5:10" x14ac:dyDescent="0.25">
      <c r="E384" s="210">
        <v>44930</v>
      </c>
      <c r="F384" s="209">
        <v>44930</v>
      </c>
      <c r="G384" s="58">
        <v>65.022000000000006</v>
      </c>
      <c r="H384" s="58">
        <v>75.56</v>
      </c>
      <c r="I384" s="58">
        <v>55.09571428571428</v>
      </c>
      <c r="J384" s="58"/>
    </row>
    <row r="385" spans="5:10" x14ac:dyDescent="0.25">
      <c r="E385" s="210">
        <v>44931</v>
      </c>
      <c r="F385" s="209">
        <v>44931</v>
      </c>
      <c r="G385" s="58">
        <v>72.421999999999997</v>
      </c>
      <c r="H385" s="58">
        <v>76.92</v>
      </c>
      <c r="I385" s="58">
        <v>65.320000000000007</v>
      </c>
      <c r="J385" s="58"/>
    </row>
    <row r="386" spans="5:10" x14ac:dyDescent="0.25">
      <c r="E386" s="210">
        <v>44932</v>
      </c>
      <c r="F386" s="209">
        <v>44932</v>
      </c>
      <c r="G386" s="58">
        <v>69.534000000000006</v>
      </c>
      <c r="H386" s="58">
        <v>77.430000000000007</v>
      </c>
      <c r="I386" s="58">
        <v>76.067142857142855</v>
      </c>
      <c r="J386" s="58"/>
    </row>
    <row r="387" spans="5:10" x14ac:dyDescent="0.25">
      <c r="E387" s="210">
        <v>44935</v>
      </c>
      <c r="F387" s="209">
        <v>44935</v>
      </c>
      <c r="G387" s="58">
        <v>74.302000000000007</v>
      </c>
      <c r="H387" s="58">
        <v>77.36</v>
      </c>
      <c r="I387" s="58">
        <v>91.567142857142841</v>
      </c>
      <c r="J387" s="58"/>
    </row>
    <row r="388" spans="5:10" x14ac:dyDescent="0.25">
      <c r="E388" s="210">
        <v>44936</v>
      </c>
      <c r="F388" s="209">
        <v>44936</v>
      </c>
      <c r="G388" s="58">
        <v>70.070999999999998</v>
      </c>
      <c r="H388" s="58">
        <v>78.015000000000001</v>
      </c>
      <c r="I388" s="58">
        <v>103.69142857142856</v>
      </c>
      <c r="J388" s="58"/>
    </row>
    <row r="389" spans="5:10" x14ac:dyDescent="0.25">
      <c r="E389" s="210">
        <v>44937</v>
      </c>
      <c r="F389" s="209">
        <v>44937</v>
      </c>
      <c r="G389" s="58">
        <v>65.346000000000004</v>
      </c>
      <c r="H389" s="58">
        <v>80.569999999999993</v>
      </c>
      <c r="I389" s="58">
        <v>92.94714285714285</v>
      </c>
      <c r="J389" s="58"/>
    </row>
    <row r="390" spans="5:10" x14ac:dyDescent="0.25">
      <c r="E390" s="210">
        <v>44938</v>
      </c>
      <c r="F390" s="209">
        <v>44938</v>
      </c>
      <c r="G390" s="58">
        <v>66.808999999999997</v>
      </c>
      <c r="H390" s="58">
        <v>82.984999999999999</v>
      </c>
      <c r="I390" s="58">
        <v>94.047142857142859</v>
      </c>
      <c r="J390" s="58"/>
    </row>
    <row r="391" spans="5:10" x14ac:dyDescent="0.25">
      <c r="E391" s="210">
        <v>44939</v>
      </c>
      <c r="F391" s="209">
        <v>44939</v>
      </c>
      <c r="G391" s="58">
        <v>64.811999999999998</v>
      </c>
      <c r="H391" s="58">
        <v>83.33</v>
      </c>
      <c r="I391" s="58">
        <v>82.887142857142862</v>
      </c>
      <c r="J391" s="58"/>
    </row>
    <row r="392" spans="5:10" x14ac:dyDescent="0.25">
      <c r="E392" s="210">
        <v>44942</v>
      </c>
      <c r="F392" s="209">
        <v>44942</v>
      </c>
      <c r="G392" s="58">
        <v>55.454000000000001</v>
      </c>
      <c r="H392" s="58">
        <v>82.75</v>
      </c>
      <c r="I392" s="58">
        <v>85.187142857142845</v>
      </c>
      <c r="J392" s="58"/>
    </row>
    <row r="393" spans="5:10" x14ac:dyDescent="0.25">
      <c r="E393" s="210">
        <v>44943</v>
      </c>
      <c r="F393" s="209">
        <v>44943</v>
      </c>
      <c r="G393" s="58">
        <v>60.061</v>
      </c>
      <c r="H393" s="58">
        <v>84.355000000000004</v>
      </c>
      <c r="I393" s="58">
        <v>93.037142857142854</v>
      </c>
      <c r="J393" s="58"/>
    </row>
    <row r="394" spans="5:10" x14ac:dyDescent="0.25">
      <c r="E394" s="210">
        <v>44944</v>
      </c>
      <c r="F394" s="209">
        <v>44944</v>
      </c>
      <c r="G394" s="58">
        <v>61.709000000000003</v>
      </c>
      <c r="H394" s="58">
        <v>85.924999999999997</v>
      </c>
      <c r="I394" s="58">
        <v>96.62</v>
      </c>
      <c r="J394" s="58"/>
    </row>
    <row r="395" spans="5:10" x14ac:dyDescent="0.25">
      <c r="E395" s="210">
        <v>44945</v>
      </c>
      <c r="F395" s="209">
        <v>44945</v>
      </c>
      <c r="G395" s="58">
        <v>60.716999999999999</v>
      </c>
      <c r="H395" s="58">
        <v>84.504999999999995</v>
      </c>
      <c r="I395" s="58">
        <v>110.41714285714285</v>
      </c>
      <c r="J395" s="58"/>
    </row>
    <row r="396" spans="5:10" x14ac:dyDescent="0.25">
      <c r="E396" s="210">
        <v>44946</v>
      </c>
      <c r="F396" s="209">
        <v>44946</v>
      </c>
      <c r="G396" s="58">
        <v>66.897999999999996</v>
      </c>
      <c r="H396" s="58">
        <v>85.864999999999995</v>
      </c>
      <c r="I396" s="58">
        <v>120.93857142857142</v>
      </c>
      <c r="J396" s="58"/>
    </row>
    <row r="397" spans="5:10" x14ac:dyDescent="0.25">
      <c r="E397" s="210">
        <v>44949</v>
      </c>
      <c r="F397" s="209">
        <v>44949</v>
      </c>
      <c r="G397" s="58">
        <v>65.998999999999995</v>
      </c>
      <c r="H397" s="58">
        <v>88.185000000000002</v>
      </c>
      <c r="I397" s="58">
        <v>140.37428571428569</v>
      </c>
      <c r="J397" s="58"/>
    </row>
    <row r="398" spans="5:10" x14ac:dyDescent="0.25">
      <c r="E398" s="210">
        <v>44950</v>
      </c>
      <c r="F398" s="209">
        <v>44950</v>
      </c>
      <c r="G398" s="58">
        <v>58.268999999999998</v>
      </c>
      <c r="H398" s="58">
        <v>86.034999999999997</v>
      </c>
      <c r="I398" s="58">
        <v>162.14571428571429</v>
      </c>
      <c r="J398" s="58"/>
    </row>
    <row r="399" spans="5:10" x14ac:dyDescent="0.25">
      <c r="E399" s="210">
        <v>44951</v>
      </c>
      <c r="F399" s="209">
        <v>44951</v>
      </c>
      <c r="G399" s="58">
        <v>56.66</v>
      </c>
      <c r="H399" s="58">
        <v>85.89</v>
      </c>
      <c r="I399" s="58">
        <v>167.01714285714289</v>
      </c>
      <c r="J399" s="58"/>
    </row>
    <row r="400" spans="5:10" x14ac:dyDescent="0.25">
      <c r="E400" s="210">
        <v>44952</v>
      </c>
      <c r="F400" s="209">
        <v>44952</v>
      </c>
      <c r="G400" s="58">
        <v>54.814999999999998</v>
      </c>
      <c r="H400" s="58">
        <v>86.905000000000001</v>
      </c>
      <c r="I400" s="58">
        <v>170.58857142857144</v>
      </c>
      <c r="J400" s="58"/>
    </row>
    <row r="401" spans="5:10" x14ac:dyDescent="0.25">
      <c r="E401" s="210">
        <v>44953</v>
      </c>
      <c r="F401" s="209">
        <v>44953</v>
      </c>
      <c r="G401" s="58">
        <v>55.424999999999997</v>
      </c>
      <c r="H401" s="58">
        <v>86.084999999999994</v>
      </c>
      <c r="I401" s="58">
        <v>170.08714285714285</v>
      </c>
      <c r="J401" s="58"/>
    </row>
    <row r="402" spans="5:10" x14ac:dyDescent="0.25">
      <c r="E402" s="210">
        <v>44956</v>
      </c>
      <c r="F402" s="209">
        <v>44956</v>
      </c>
      <c r="G402" s="58">
        <v>55.155999999999999</v>
      </c>
      <c r="H402" s="58">
        <v>84.594999999999999</v>
      </c>
      <c r="I402" s="58">
        <v>161.0385714285714</v>
      </c>
      <c r="J402" s="58"/>
    </row>
    <row r="403" spans="5:10" x14ac:dyDescent="0.25">
      <c r="E403" s="210">
        <v>44957</v>
      </c>
      <c r="F403" s="209">
        <v>44957</v>
      </c>
      <c r="G403" s="58">
        <v>57.351999999999997</v>
      </c>
      <c r="H403" s="58">
        <v>84.435000000000002</v>
      </c>
      <c r="I403" s="58">
        <v>153.70857142857139</v>
      </c>
      <c r="J403" s="58"/>
    </row>
    <row r="404" spans="5:10" x14ac:dyDescent="0.25">
      <c r="E404" s="210">
        <v>44958</v>
      </c>
      <c r="F404" s="209">
        <v>44958</v>
      </c>
      <c r="G404" s="58">
        <v>59.527000000000001</v>
      </c>
      <c r="H404" s="58">
        <v>82.95</v>
      </c>
      <c r="I404" s="58">
        <v>144.20285714285711</v>
      </c>
      <c r="J404" s="58"/>
    </row>
    <row r="405" spans="5:10" x14ac:dyDescent="0.25">
      <c r="E405" s="210">
        <v>44959</v>
      </c>
      <c r="F405" s="209">
        <v>44959</v>
      </c>
      <c r="G405" s="58">
        <v>57.04</v>
      </c>
      <c r="H405" s="58" t="e">
        <v>#N/A</v>
      </c>
      <c r="I405" s="58">
        <v>132.89857142857142</v>
      </c>
      <c r="J405" s="58"/>
    </row>
    <row r="406" spans="5:10" x14ac:dyDescent="0.25">
      <c r="E406" s="210">
        <v>44960</v>
      </c>
      <c r="F406" s="209">
        <v>44960</v>
      </c>
      <c r="G406" s="58">
        <v>57.889000000000003</v>
      </c>
      <c r="H406" s="58">
        <v>80.614999999999995</v>
      </c>
      <c r="I406" s="58">
        <v>129.80428571428573</v>
      </c>
      <c r="J406" s="58"/>
    </row>
    <row r="407" spans="5:10" x14ac:dyDescent="0.25">
      <c r="E407" s="210">
        <v>44963</v>
      </c>
      <c r="F407" s="209">
        <v>44963</v>
      </c>
      <c r="G407" s="58">
        <v>58.109000000000002</v>
      </c>
      <c r="H407" s="58">
        <v>79.58</v>
      </c>
      <c r="I407" s="58">
        <v>130.39857142857142</v>
      </c>
      <c r="J407" s="58"/>
    </row>
    <row r="408" spans="5:10" x14ac:dyDescent="0.25">
      <c r="E408" s="210">
        <v>44964</v>
      </c>
      <c r="F408" s="209">
        <v>44964</v>
      </c>
      <c r="G408" s="58">
        <v>55.402999999999999</v>
      </c>
      <c r="H408" s="58">
        <v>82.24</v>
      </c>
      <c r="I408" s="58">
        <v>131.45571428571427</v>
      </c>
      <c r="J408" s="58"/>
    </row>
    <row r="409" spans="5:10" x14ac:dyDescent="0.25">
      <c r="E409" s="210">
        <v>44965</v>
      </c>
      <c r="F409" s="209">
        <v>44965</v>
      </c>
      <c r="G409" s="58">
        <v>53.686999999999998</v>
      </c>
      <c r="H409" s="58">
        <v>83.224999999999994</v>
      </c>
      <c r="I409" s="58">
        <v>133.63</v>
      </c>
      <c r="J409" s="58"/>
    </row>
    <row r="410" spans="5:10" x14ac:dyDescent="0.25">
      <c r="E410" s="210">
        <v>44966</v>
      </c>
      <c r="F410" s="209">
        <v>44966</v>
      </c>
      <c r="G410" s="58">
        <v>52.734000000000002</v>
      </c>
      <c r="H410" s="58">
        <v>83.28</v>
      </c>
      <c r="I410" s="58">
        <v>138.32142857142856</v>
      </c>
      <c r="J410" s="58"/>
    </row>
    <row r="411" spans="5:10" x14ac:dyDescent="0.25">
      <c r="E411" s="210">
        <v>44967</v>
      </c>
      <c r="F411" s="209">
        <v>44967</v>
      </c>
      <c r="G411" s="58">
        <v>53.947000000000003</v>
      </c>
      <c r="H411" s="58">
        <v>85.66</v>
      </c>
      <c r="I411" s="58">
        <v>134.05285714285714</v>
      </c>
      <c r="J411" s="58"/>
    </row>
    <row r="412" spans="5:10" x14ac:dyDescent="0.25">
      <c r="E412" s="210">
        <v>44970</v>
      </c>
      <c r="F412" s="209">
        <v>44970</v>
      </c>
      <c r="G412" s="58">
        <v>51.707000000000001</v>
      </c>
      <c r="H412" s="58">
        <v>85.48</v>
      </c>
      <c r="I412" s="58">
        <v>141.46428571428569</v>
      </c>
      <c r="J412" s="58"/>
    </row>
    <row r="413" spans="5:10" x14ac:dyDescent="0.25">
      <c r="E413" s="210">
        <v>44971</v>
      </c>
      <c r="F413" s="209">
        <v>44971</v>
      </c>
      <c r="G413" s="58">
        <v>52.386000000000003</v>
      </c>
      <c r="H413" s="58">
        <v>84.575000000000003</v>
      </c>
      <c r="I413" s="58">
        <v>141.10857142857142</v>
      </c>
      <c r="J413" s="58"/>
    </row>
    <row r="414" spans="5:10" x14ac:dyDescent="0.25">
      <c r="E414" s="210">
        <v>44972</v>
      </c>
      <c r="F414" s="209">
        <v>44972</v>
      </c>
      <c r="G414" s="58">
        <v>54.716000000000001</v>
      </c>
      <c r="H414" s="58">
        <v>83.534999999999997</v>
      </c>
      <c r="I414" s="58">
        <v>135.93857142857144</v>
      </c>
      <c r="J414" s="58"/>
    </row>
    <row r="415" spans="5:10" x14ac:dyDescent="0.25">
      <c r="E415" s="210">
        <v>44973</v>
      </c>
      <c r="F415" s="209">
        <v>44973</v>
      </c>
      <c r="G415" s="58">
        <v>52.011000000000003</v>
      </c>
      <c r="H415" s="58">
        <v>84.194999999999993</v>
      </c>
      <c r="I415" s="58">
        <v>125.80285714285715</v>
      </c>
      <c r="J415" s="58"/>
    </row>
    <row r="416" spans="5:10" x14ac:dyDescent="0.25">
      <c r="E416" s="210">
        <v>44974</v>
      </c>
      <c r="F416" s="209">
        <v>44974</v>
      </c>
      <c r="G416" s="58">
        <v>49.046999999999997</v>
      </c>
      <c r="H416" s="58">
        <v>82.7</v>
      </c>
      <c r="I416" s="58">
        <v>120.39285714285714</v>
      </c>
      <c r="J416" s="58"/>
    </row>
    <row r="417" spans="5:10" x14ac:dyDescent="0.25">
      <c r="E417" s="210">
        <v>44977</v>
      </c>
      <c r="F417" s="209">
        <v>44977</v>
      </c>
      <c r="G417" s="58">
        <v>49.874000000000002</v>
      </c>
      <c r="H417" s="58">
        <v>82.355000000000004</v>
      </c>
      <c r="I417" s="58">
        <v>119.89714285714285</v>
      </c>
      <c r="J417" s="58"/>
    </row>
    <row r="418" spans="5:10" x14ac:dyDescent="0.25">
      <c r="E418" s="210">
        <v>44978</v>
      </c>
      <c r="F418" s="209">
        <v>44978</v>
      </c>
      <c r="G418" s="58">
        <v>48.542000000000002</v>
      </c>
      <c r="H418" s="58">
        <v>81.905000000000001</v>
      </c>
      <c r="I418" s="58">
        <v>125.95142857142856</v>
      </c>
      <c r="J418" s="58"/>
    </row>
    <row r="419" spans="5:10" x14ac:dyDescent="0.25">
      <c r="E419" s="210">
        <v>44979</v>
      </c>
      <c r="F419" s="209">
        <v>44979</v>
      </c>
      <c r="G419" s="58">
        <v>50.567999999999998</v>
      </c>
      <c r="H419" s="58">
        <v>80.349999999999994</v>
      </c>
      <c r="I419" s="58">
        <v>124.75571428571428</v>
      </c>
      <c r="J419" s="58"/>
    </row>
    <row r="420" spans="5:10" x14ac:dyDescent="0.25">
      <c r="E420" s="210">
        <v>44980</v>
      </c>
      <c r="F420" s="209">
        <v>44980</v>
      </c>
      <c r="G420" s="58">
        <v>50.78</v>
      </c>
      <c r="H420" s="58">
        <v>80.905000000000001</v>
      </c>
      <c r="I420" s="58">
        <v>121.15285714285713</v>
      </c>
      <c r="J420" s="58"/>
    </row>
    <row r="421" spans="5:10" x14ac:dyDescent="0.25">
      <c r="E421" s="210">
        <v>44981</v>
      </c>
      <c r="F421" s="209">
        <v>44981</v>
      </c>
      <c r="G421" s="58">
        <v>51.012999999999998</v>
      </c>
      <c r="H421" s="58">
        <v>81.819999999999993</v>
      </c>
      <c r="I421" s="58">
        <v>114.37571428571427</v>
      </c>
      <c r="J421" s="58"/>
    </row>
    <row r="422" spans="5:10" x14ac:dyDescent="0.25">
      <c r="E422" s="210">
        <v>44984</v>
      </c>
      <c r="F422" s="209">
        <v>44984</v>
      </c>
      <c r="G422" s="58">
        <v>47.298999999999999</v>
      </c>
      <c r="H422" s="58">
        <v>81.44</v>
      </c>
      <c r="I422" s="58">
        <v>123.93285714285715</v>
      </c>
      <c r="J422" s="58"/>
    </row>
    <row r="423" spans="5:10" x14ac:dyDescent="0.25">
      <c r="E423" s="210">
        <v>44985</v>
      </c>
      <c r="F423" s="209">
        <v>44985</v>
      </c>
      <c r="G423" s="58">
        <v>46.664999999999999</v>
      </c>
      <c r="H423" s="58">
        <v>83.15</v>
      </c>
      <c r="I423" s="58">
        <v>130.83285714285714</v>
      </c>
      <c r="J423" s="58"/>
    </row>
    <row r="424" spans="5:10" x14ac:dyDescent="0.25">
      <c r="E424" s="210">
        <v>44986</v>
      </c>
      <c r="F424" s="209">
        <v>44986</v>
      </c>
      <c r="G424" s="58">
        <v>47.084000000000003</v>
      </c>
      <c r="H424" s="58">
        <v>83.454999999999998</v>
      </c>
      <c r="I424" s="58">
        <v>133.95571428571429</v>
      </c>
      <c r="J424" s="58"/>
    </row>
    <row r="425" spans="5:10" x14ac:dyDescent="0.25">
      <c r="E425" s="210">
        <v>44987</v>
      </c>
      <c r="F425" s="209">
        <v>44987</v>
      </c>
      <c r="G425" s="58">
        <v>46.814999999999998</v>
      </c>
      <c r="H425" s="58">
        <v>85.05</v>
      </c>
      <c r="I425" s="58">
        <v>132.25714285714284</v>
      </c>
      <c r="J425" s="58"/>
    </row>
    <row r="426" spans="5:10" x14ac:dyDescent="0.25">
      <c r="E426" s="210">
        <v>44988</v>
      </c>
      <c r="F426" s="209">
        <v>44988</v>
      </c>
      <c r="G426" s="58">
        <v>44.98</v>
      </c>
      <c r="H426" s="58">
        <v>85.114999999999995</v>
      </c>
      <c r="I426" s="58">
        <v>126.73571428571429</v>
      </c>
      <c r="J426" s="58"/>
    </row>
    <row r="427" spans="5:10" x14ac:dyDescent="0.25">
      <c r="E427" s="210">
        <v>44991</v>
      </c>
      <c r="F427" s="209">
        <v>44991</v>
      </c>
      <c r="G427" s="58">
        <v>42.149000000000001</v>
      </c>
      <c r="H427" s="58">
        <v>85.78</v>
      </c>
      <c r="I427" s="58">
        <v>125.10285714285716</v>
      </c>
      <c r="J427" s="58"/>
    </row>
    <row r="428" spans="5:10" x14ac:dyDescent="0.25">
      <c r="E428" s="210">
        <v>44992</v>
      </c>
      <c r="F428" s="209">
        <v>44992</v>
      </c>
      <c r="G428" s="58">
        <v>43.37</v>
      </c>
      <c r="H428" s="58">
        <v>83.9</v>
      </c>
      <c r="I428" s="58">
        <v>132.18857142857141</v>
      </c>
      <c r="J428" s="58"/>
    </row>
    <row r="429" spans="5:10" x14ac:dyDescent="0.25">
      <c r="E429" s="210">
        <v>44993</v>
      </c>
      <c r="F429" s="209">
        <v>44993</v>
      </c>
      <c r="G429" s="58">
        <v>42.338999999999999</v>
      </c>
      <c r="H429" s="58">
        <v>82.37</v>
      </c>
      <c r="I429" s="58">
        <v>129.21</v>
      </c>
      <c r="J429" s="58"/>
    </row>
    <row r="430" spans="5:10" x14ac:dyDescent="0.25">
      <c r="E430" s="210">
        <v>44994</v>
      </c>
      <c r="F430" s="209">
        <v>44994</v>
      </c>
      <c r="G430" s="58">
        <v>43.598999999999997</v>
      </c>
      <c r="H430" s="58">
        <v>83.084999999999994</v>
      </c>
      <c r="I430" s="58">
        <v>125.30142857142857</v>
      </c>
      <c r="J430" s="58"/>
    </row>
    <row r="431" spans="5:10" x14ac:dyDescent="0.25">
      <c r="E431" s="210">
        <v>44995</v>
      </c>
      <c r="F431" s="209">
        <v>44995</v>
      </c>
      <c r="G431" s="58">
        <v>52.856999999999999</v>
      </c>
      <c r="H431" s="58">
        <v>82.234999999999999</v>
      </c>
      <c r="I431" s="58">
        <v>118.77285714285715</v>
      </c>
      <c r="J431" s="58"/>
    </row>
    <row r="432" spans="5:10" x14ac:dyDescent="0.25">
      <c r="E432" s="210">
        <v>44998</v>
      </c>
      <c r="F432" s="209">
        <v>44998</v>
      </c>
      <c r="G432" s="58">
        <v>49.584000000000003</v>
      </c>
      <c r="H432" s="58">
        <v>81.02</v>
      </c>
      <c r="I432" s="58">
        <v>109.44714285714285</v>
      </c>
      <c r="J432" s="58"/>
    </row>
    <row r="433" spans="5:10" x14ac:dyDescent="0.25">
      <c r="E433" s="210">
        <v>44999</v>
      </c>
      <c r="F433" s="209">
        <v>44999</v>
      </c>
      <c r="G433" s="58">
        <v>44.185000000000002</v>
      </c>
      <c r="H433" s="58">
        <v>78.72</v>
      </c>
      <c r="I433" s="58">
        <v>112.34</v>
      </c>
      <c r="J433" s="58"/>
    </row>
    <row r="434" spans="5:10" x14ac:dyDescent="0.25">
      <c r="E434" s="210">
        <v>45000</v>
      </c>
      <c r="F434" s="209">
        <v>45000</v>
      </c>
      <c r="G434" s="58">
        <v>42.905000000000001</v>
      </c>
      <c r="H434" s="58">
        <v>71.69</v>
      </c>
      <c r="I434" s="58">
        <v>112.15428571428571</v>
      </c>
      <c r="J434" s="58"/>
    </row>
    <row r="435" spans="5:10" x14ac:dyDescent="0.25">
      <c r="E435" s="210">
        <v>45001</v>
      </c>
      <c r="F435" s="209">
        <v>45001</v>
      </c>
      <c r="G435" s="58">
        <v>44.341000000000001</v>
      </c>
      <c r="H435" s="58">
        <v>73</v>
      </c>
      <c r="I435" s="58">
        <v>105.50571428571429</v>
      </c>
      <c r="J435" s="58"/>
    </row>
    <row r="436" spans="5:10" x14ac:dyDescent="0.25">
      <c r="E436" s="210">
        <v>45002</v>
      </c>
      <c r="F436" s="209">
        <v>45002</v>
      </c>
      <c r="G436" s="58">
        <v>42.856999999999999</v>
      </c>
      <c r="H436" s="58">
        <v>72.069999999999993</v>
      </c>
      <c r="I436" s="58">
        <v>102.95428571428572</v>
      </c>
      <c r="J436" s="58"/>
    </row>
    <row r="437" spans="5:10" x14ac:dyDescent="0.25">
      <c r="E437" s="210">
        <v>45005</v>
      </c>
      <c r="F437" s="209">
        <v>45005</v>
      </c>
      <c r="G437" s="58">
        <v>39.325000000000003</v>
      </c>
      <c r="H437" s="58">
        <v>71.489999999999995</v>
      </c>
      <c r="I437" s="58">
        <v>102.87428571428572</v>
      </c>
      <c r="J437" s="58"/>
    </row>
    <row r="438" spans="5:10" x14ac:dyDescent="0.25">
      <c r="E438" s="210">
        <v>45006</v>
      </c>
      <c r="F438" s="209">
        <v>45006</v>
      </c>
      <c r="G438" s="58">
        <v>42.4</v>
      </c>
      <c r="H438" s="58">
        <v>73.64</v>
      </c>
      <c r="I438" s="58">
        <v>100.24142857142859</v>
      </c>
      <c r="J438" s="58"/>
    </row>
    <row r="439" spans="5:10" x14ac:dyDescent="0.25">
      <c r="E439" s="210">
        <v>45007</v>
      </c>
      <c r="F439" s="209">
        <v>45007</v>
      </c>
      <c r="G439" s="58">
        <v>39.973999999999997</v>
      </c>
      <c r="H439" s="58">
        <v>75.135000000000005</v>
      </c>
      <c r="I439" s="58">
        <v>100.70285714285716</v>
      </c>
      <c r="J439" s="58"/>
    </row>
    <row r="440" spans="5:10" x14ac:dyDescent="0.25">
      <c r="E440" s="210">
        <v>45008</v>
      </c>
      <c r="F440" s="209">
        <v>45008</v>
      </c>
      <c r="G440" s="58">
        <v>43.186</v>
      </c>
      <c r="H440" s="58">
        <v>75.61</v>
      </c>
      <c r="I440" s="58">
        <v>90.045714285714297</v>
      </c>
      <c r="J440" s="58"/>
    </row>
    <row r="441" spans="5:10" x14ac:dyDescent="0.25">
      <c r="E441" s="210">
        <v>45009</v>
      </c>
      <c r="F441" s="209">
        <v>45009</v>
      </c>
      <c r="G441" s="58">
        <v>41.094000000000001</v>
      </c>
      <c r="H441" s="58">
        <v>73.25</v>
      </c>
      <c r="I441" s="58">
        <v>77.059999999999988</v>
      </c>
      <c r="J441" s="58"/>
    </row>
    <row r="442" spans="5:10" x14ac:dyDescent="0.25">
      <c r="E442" s="210">
        <v>45012</v>
      </c>
      <c r="F442" s="209">
        <v>45012</v>
      </c>
      <c r="G442" s="58">
        <v>42.527999999999999</v>
      </c>
      <c r="H442" s="58">
        <v>75.305000000000007</v>
      </c>
      <c r="I442" s="58">
        <v>80.031428571428577</v>
      </c>
      <c r="J442" s="58"/>
    </row>
    <row r="443" spans="5:10" x14ac:dyDescent="0.25">
      <c r="E443" s="210">
        <v>45013</v>
      </c>
      <c r="F443" s="209">
        <v>45013</v>
      </c>
      <c r="G443" s="58">
        <v>42.752000000000002</v>
      </c>
      <c r="H443" s="58">
        <v>77.894999999999996</v>
      </c>
      <c r="I443" s="58">
        <v>81.059999999999988</v>
      </c>
      <c r="J443" s="58"/>
    </row>
    <row r="444" spans="5:10" x14ac:dyDescent="0.25">
      <c r="E444" s="210">
        <v>45014</v>
      </c>
      <c r="F444" s="209">
        <v>45014</v>
      </c>
      <c r="G444" s="58">
        <v>42.802999999999997</v>
      </c>
      <c r="H444" s="58">
        <v>78.064999999999998</v>
      </c>
      <c r="I444" s="58">
        <v>76.258571428571415</v>
      </c>
      <c r="J444" s="58"/>
    </row>
    <row r="445" spans="5:10" x14ac:dyDescent="0.25">
      <c r="E445" s="210">
        <v>45015</v>
      </c>
      <c r="F445" s="209">
        <v>45015</v>
      </c>
      <c r="G445" s="58">
        <v>43.609000000000002</v>
      </c>
      <c r="H445" s="58">
        <v>78</v>
      </c>
      <c r="I445" s="58">
        <v>78.745714285714286</v>
      </c>
      <c r="J445" s="58"/>
    </row>
    <row r="446" spans="5:10" x14ac:dyDescent="0.25">
      <c r="E446" s="210">
        <v>45016</v>
      </c>
      <c r="F446" s="209">
        <v>45016</v>
      </c>
      <c r="G446" s="58">
        <v>47.843000000000004</v>
      </c>
      <c r="H446" s="58">
        <v>79.045000000000002</v>
      </c>
      <c r="I446" s="58">
        <v>76.039999999999992</v>
      </c>
      <c r="J446" s="58"/>
    </row>
    <row r="447" spans="5:10" x14ac:dyDescent="0.25">
      <c r="E447" s="210">
        <v>45019</v>
      </c>
      <c r="F447" s="209">
        <v>45019</v>
      </c>
      <c r="G447" s="58">
        <v>51.366999999999997</v>
      </c>
      <c r="H447" s="58">
        <v>85.36</v>
      </c>
      <c r="I447" s="58">
        <v>87.318571428571431</v>
      </c>
      <c r="J447" s="58"/>
    </row>
    <row r="448" spans="5:10" x14ac:dyDescent="0.25">
      <c r="E448" s="210">
        <v>45020</v>
      </c>
      <c r="F448" s="209">
        <v>45020</v>
      </c>
      <c r="G448" s="58">
        <v>46.567999999999998</v>
      </c>
      <c r="H448" s="58">
        <v>85.31</v>
      </c>
      <c r="I448" s="58">
        <v>105.36142857142856</v>
      </c>
      <c r="J448" s="58"/>
    </row>
    <row r="449" spans="5:10" x14ac:dyDescent="0.25">
      <c r="E449" s="210">
        <v>45021</v>
      </c>
      <c r="F449" s="209">
        <v>45021</v>
      </c>
      <c r="G449" s="58">
        <v>44.575000000000003</v>
      </c>
      <c r="H449" s="58">
        <v>85.55</v>
      </c>
      <c r="I449" s="58">
        <v>106.95142857142856</v>
      </c>
      <c r="J449" s="58"/>
    </row>
    <row r="450" spans="5:10" x14ac:dyDescent="0.25">
      <c r="E450" s="210">
        <v>45022</v>
      </c>
      <c r="F450" s="209">
        <v>45022</v>
      </c>
      <c r="G450" s="58">
        <v>43.125</v>
      </c>
      <c r="H450" s="58">
        <v>86.15</v>
      </c>
      <c r="I450" s="58">
        <v>105.82142857142857</v>
      </c>
      <c r="J450" s="58"/>
    </row>
    <row r="451" spans="5:10" x14ac:dyDescent="0.25">
      <c r="E451" s="210">
        <v>45023</v>
      </c>
      <c r="F451" s="209">
        <v>45023</v>
      </c>
      <c r="G451" s="58">
        <v>43.125</v>
      </c>
      <c r="H451" s="58" t="e">
        <v>#N/A</v>
      </c>
      <c r="I451" s="58">
        <v>110.88571428571427</v>
      </c>
      <c r="J451" s="58"/>
    </row>
    <row r="452" spans="5:10" x14ac:dyDescent="0.25">
      <c r="E452" s="210">
        <v>45026</v>
      </c>
      <c r="F452" s="209">
        <v>45026</v>
      </c>
      <c r="G452" s="58">
        <v>43.125</v>
      </c>
      <c r="H452" s="58" t="e">
        <v>#N/A</v>
      </c>
      <c r="I452" s="58">
        <v>105.51428571428572</v>
      </c>
      <c r="J452" s="58"/>
    </row>
    <row r="453" spans="5:10" x14ac:dyDescent="0.25">
      <c r="E453" s="210">
        <v>45027</v>
      </c>
      <c r="F453" s="209">
        <v>45027</v>
      </c>
      <c r="G453" s="58">
        <v>43.692</v>
      </c>
      <c r="H453" s="58">
        <v>86.08</v>
      </c>
      <c r="I453" s="58">
        <v>112.93142857142857</v>
      </c>
      <c r="J453" s="58"/>
    </row>
    <row r="454" spans="5:10" x14ac:dyDescent="0.25">
      <c r="E454" s="210">
        <v>45028</v>
      </c>
      <c r="F454" s="209">
        <v>45028</v>
      </c>
      <c r="G454" s="58">
        <v>42.88</v>
      </c>
      <c r="H454" s="58">
        <v>88.18</v>
      </c>
      <c r="I454" s="58">
        <v>109.55142857142857</v>
      </c>
      <c r="J454" s="58"/>
    </row>
    <row r="455" spans="5:10" x14ac:dyDescent="0.25">
      <c r="E455" s="210">
        <v>45029</v>
      </c>
      <c r="F455" s="209">
        <v>45029</v>
      </c>
      <c r="G455" s="58">
        <v>42.093000000000004</v>
      </c>
      <c r="H455" s="58">
        <v>87.875</v>
      </c>
      <c r="I455" s="58">
        <v>107.81285714285715</v>
      </c>
      <c r="J455" s="58"/>
    </row>
    <row r="456" spans="5:10" x14ac:dyDescent="0.25">
      <c r="E456" s="210">
        <v>45030</v>
      </c>
      <c r="F456" s="209">
        <v>45030</v>
      </c>
      <c r="G456" s="58">
        <v>41.149000000000001</v>
      </c>
      <c r="H456" s="58">
        <v>87.724999999999994</v>
      </c>
      <c r="I456" s="58">
        <v>105.31571428571429</v>
      </c>
      <c r="J456" s="58"/>
    </row>
    <row r="457" spans="5:10" x14ac:dyDescent="0.25">
      <c r="E457" s="210">
        <v>45033</v>
      </c>
      <c r="F457" s="209">
        <v>45033</v>
      </c>
      <c r="G457" s="58">
        <v>41.127000000000002</v>
      </c>
      <c r="H457" s="58">
        <v>86.48</v>
      </c>
      <c r="I457" s="58">
        <v>105.25857142857141</v>
      </c>
      <c r="J457" s="58"/>
    </row>
    <row r="458" spans="5:10" x14ac:dyDescent="0.25">
      <c r="E458" s="210">
        <v>45034</v>
      </c>
      <c r="F458" s="209">
        <v>45034</v>
      </c>
      <c r="G458" s="58">
        <v>42.722000000000001</v>
      </c>
      <c r="H458" s="58">
        <v>86.575000000000003</v>
      </c>
      <c r="I458" s="58">
        <v>101.06285714285715</v>
      </c>
      <c r="J458" s="58"/>
    </row>
    <row r="459" spans="5:10" x14ac:dyDescent="0.25">
      <c r="E459" s="210">
        <v>45035</v>
      </c>
      <c r="F459" s="209">
        <v>45035</v>
      </c>
      <c r="G459" s="58">
        <v>40.298000000000002</v>
      </c>
      <c r="H459" s="58">
        <v>85.5</v>
      </c>
      <c r="I459" s="58">
        <v>108.45142857142856</v>
      </c>
      <c r="J459" s="58"/>
    </row>
    <row r="460" spans="5:10" x14ac:dyDescent="0.25">
      <c r="E460" s="210">
        <v>45036</v>
      </c>
      <c r="F460" s="209">
        <v>45036</v>
      </c>
      <c r="G460" s="58">
        <v>40.564999999999998</v>
      </c>
      <c r="H460" s="58">
        <v>83.11</v>
      </c>
      <c r="I460" s="58">
        <v>105.85000000000001</v>
      </c>
      <c r="J460" s="58"/>
    </row>
    <row r="461" spans="5:10" x14ac:dyDescent="0.25">
      <c r="E461" s="210">
        <v>45037</v>
      </c>
      <c r="F461" s="209">
        <v>45037</v>
      </c>
      <c r="G461" s="58">
        <v>40.164000000000001</v>
      </c>
      <c r="H461" s="58">
        <v>83.364999999999995</v>
      </c>
      <c r="I461" s="58">
        <v>102.43000000000002</v>
      </c>
      <c r="J461" s="58"/>
    </row>
    <row r="462" spans="5:10" x14ac:dyDescent="0.25">
      <c r="E462" s="210">
        <v>45040</v>
      </c>
      <c r="F462" s="209">
        <v>45040</v>
      </c>
      <c r="G462" s="58">
        <v>39.924999999999997</v>
      </c>
      <c r="H462" s="58">
        <v>84.254999999999995</v>
      </c>
      <c r="I462" s="58">
        <v>98.458571428571432</v>
      </c>
      <c r="J462" s="58"/>
    </row>
    <row r="463" spans="5:10" x14ac:dyDescent="0.25">
      <c r="E463" s="210">
        <v>45041</v>
      </c>
      <c r="F463" s="209">
        <v>45041</v>
      </c>
      <c r="G463" s="58">
        <v>39.832999999999998</v>
      </c>
      <c r="H463" s="58">
        <v>82.465000000000003</v>
      </c>
      <c r="I463" s="58">
        <v>99.018571428571434</v>
      </c>
      <c r="J463" s="58"/>
    </row>
    <row r="464" spans="5:10" x14ac:dyDescent="0.25">
      <c r="E464" s="210">
        <v>45042</v>
      </c>
      <c r="F464" s="209">
        <v>45042</v>
      </c>
      <c r="G464" s="58">
        <v>38.551000000000002</v>
      </c>
      <c r="H464" s="58">
        <v>82.21</v>
      </c>
      <c r="I464" s="58">
        <v>99.570000000000007</v>
      </c>
      <c r="J464" s="58"/>
    </row>
    <row r="465" spans="5:10" x14ac:dyDescent="0.25">
      <c r="E465" s="210">
        <v>45043</v>
      </c>
      <c r="F465" s="209">
        <v>45043</v>
      </c>
      <c r="G465" s="58">
        <v>39.039000000000001</v>
      </c>
      <c r="H465" s="58">
        <v>80.025000000000006</v>
      </c>
      <c r="I465" s="58">
        <v>102.21000000000001</v>
      </c>
      <c r="J465" s="58"/>
    </row>
    <row r="466" spans="5:10" x14ac:dyDescent="0.25">
      <c r="E466" s="210">
        <v>45044</v>
      </c>
      <c r="F466" s="209">
        <v>45044</v>
      </c>
      <c r="G466" s="58">
        <v>38.537999999999997</v>
      </c>
      <c r="H466" s="58">
        <v>82.144999999999996</v>
      </c>
      <c r="I466" s="58">
        <v>100.63</v>
      </c>
      <c r="J466" s="58"/>
    </row>
    <row r="467" spans="5:10" x14ac:dyDescent="0.25">
      <c r="E467" s="210">
        <v>45047</v>
      </c>
      <c r="F467" s="209">
        <v>45047</v>
      </c>
      <c r="G467" s="58">
        <v>38.834000000000003</v>
      </c>
      <c r="H467" s="58" t="e">
        <v>#N/A</v>
      </c>
      <c r="I467" s="58">
        <v>103.00428571428571</v>
      </c>
      <c r="J467" s="58"/>
    </row>
    <row r="468" spans="5:10" x14ac:dyDescent="0.25">
      <c r="E468" s="210">
        <v>45048</v>
      </c>
      <c r="F468" s="209">
        <v>45048</v>
      </c>
      <c r="G468" s="58">
        <v>37.529000000000003</v>
      </c>
      <c r="H468" s="58">
        <v>77.180000000000007</v>
      </c>
      <c r="I468" s="58">
        <v>106.33714285714287</v>
      </c>
      <c r="J468" s="58"/>
    </row>
    <row r="469" spans="5:10" x14ac:dyDescent="0.25">
      <c r="E469" s="210">
        <v>45049</v>
      </c>
      <c r="F469" s="209">
        <v>45049</v>
      </c>
      <c r="G469" s="58">
        <v>36.781999999999996</v>
      </c>
      <c r="H469" s="58">
        <v>72.635000000000005</v>
      </c>
      <c r="I469" s="58">
        <v>105.83714285714287</v>
      </c>
      <c r="J469" s="58"/>
    </row>
    <row r="470" spans="5:10" x14ac:dyDescent="0.25">
      <c r="E470" s="210">
        <v>45050</v>
      </c>
      <c r="F470" s="209">
        <v>45050</v>
      </c>
      <c r="G470" s="58">
        <v>35.652999999999999</v>
      </c>
      <c r="H470" s="58">
        <v>73.185000000000002</v>
      </c>
      <c r="I470" s="58">
        <v>103.74142857142856</v>
      </c>
      <c r="J470" s="58"/>
    </row>
    <row r="471" spans="5:10" x14ac:dyDescent="0.25">
      <c r="E471" s="210">
        <v>45051</v>
      </c>
      <c r="F471" s="209">
        <v>45051</v>
      </c>
      <c r="G471" s="58">
        <v>36.573999999999998</v>
      </c>
      <c r="H471" s="58">
        <v>75.760000000000005</v>
      </c>
      <c r="I471" s="58">
        <v>100.51714285714284</v>
      </c>
      <c r="J471" s="58"/>
    </row>
    <row r="472" spans="5:10" x14ac:dyDescent="0.25">
      <c r="E472" s="210">
        <v>45054</v>
      </c>
      <c r="F472" s="209">
        <v>45054</v>
      </c>
      <c r="G472" s="58">
        <v>36.874000000000002</v>
      </c>
      <c r="H472" s="58" t="e">
        <v>#N/A</v>
      </c>
      <c r="I472" s="58">
        <v>98.894285714285715</v>
      </c>
      <c r="J472" s="58"/>
    </row>
    <row r="473" spans="5:10" x14ac:dyDescent="0.25">
      <c r="E473" s="210">
        <v>45055</v>
      </c>
      <c r="F473" s="209">
        <v>45055</v>
      </c>
      <c r="G473" s="58">
        <v>35.950000000000003</v>
      </c>
      <c r="H473" s="58">
        <v>75.680000000000007</v>
      </c>
      <c r="I473" s="58">
        <v>99.928571428571431</v>
      </c>
      <c r="J473" s="58"/>
    </row>
    <row r="474" spans="5:10" x14ac:dyDescent="0.25">
      <c r="E474" s="210">
        <v>45056</v>
      </c>
      <c r="F474" s="209">
        <v>45056</v>
      </c>
      <c r="G474" s="58">
        <v>34.993000000000002</v>
      </c>
      <c r="H474" s="58">
        <v>77.34</v>
      </c>
      <c r="I474" s="58">
        <v>101.36285714285714</v>
      </c>
      <c r="J474" s="58"/>
    </row>
    <row r="475" spans="5:10" x14ac:dyDescent="0.25">
      <c r="E475" s="210">
        <v>45057</v>
      </c>
      <c r="F475" s="209">
        <v>45057</v>
      </c>
      <c r="G475" s="58">
        <v>34.993000000000002</v>
      </c>
      <c r="H475" s="58">
        <v>76.194999999999993</v>
      </c>
      <c r="I475" s="58">
        <v>100.32142857142857</v>
      </c>
      <c r="J475" s="58"/>
    </row>
    <row r="476" spans="5:10" x14ac:dyDescent="0.25">
      <c r="E476" s="210">
        <v>45058</v>
      </c>
      <c r="F476" s="209">
        <v>45058</v>
      </c>
      <c r="G476" s="58">
        <v>32.767000000000003</v>
      </c>
      <c r="H476" s="58">
        <v>75.254999999999995</v>
      </c>
      <c r="I476" s="58">
        <v>97.585714285714289</v>
      </c>
      <c r="J476" s="58"/>
    </row>
    <row r="477" spans="5:10" x14ac:dyDescent="0.25">
      <c r="E477" s="210">
        <v>45061</v>
      </c>
      <c r="F477" s="209">
        <v>45061</v>
      </c>
      <c r="G477" s="58">
        <v>32.314</v>
      </c>
      <c r="H477" s="58">
        <v>75.459999999999994</v>
      </c>
      <c r="I477" s="58">
        <v>95.192857142857136</v>
      </c>
      <c r="J477" s="58"/>
    </row>
    <row r="478" spans="5:10" x14ac:dyDescent="0.25">
      <c r="E478" s="210">
        <v>45062</v>
      </c>
      <c r="F478" s="209">
        <v>45062</v>
      </c>
      <c r="G478" s="58">
        <v>31.821000000000002</v>
      </c>
      <c r="H478" s="58">
        <v>75.334999999999994</v>
      </c>
      <c r="I478" s="58">
        <v>93.63</v>
      </c>
      <c r="J478" s="58"/>
    </row>
    <row r="479" spans="5:10" x14ac:dyDescent="0.25">
      <c r="E479" s="210">
        <v>45063</v>
      </c>
      <c r="F479" s="209">
        <v>45063</v>
      </c>
      <c r="G479" s="58">
        <v>31.952999999999999</v>
      </c>
      <c r="H479" s="58">
        <v>76.325000000000003</v>
      </c>
      <c r="I479" s="58">
        <v>92.5</v>
      </c>
      <c r="J479" s="58"/>
    </row>
    <row r="480" spans="5:10" x14ac:dyDescent="0.25">
      <c r="E480" s="210">
        <v>45064</v>
      </c>
      <c r="F480" s="209">
        <v>45064</v>
      </c>
      <c r="G480" s="58">
        <v>29.785</v>
      </c>
      <c r="H480" s="58">
        <v>75.954999999999998</v>
      </c>
      <c r="I480" s="58">
        <v>89.555714285714288</v>
      </c>
      <c r="J480" s="58"/>
    </row>
    <row r="481" spans="5:10" x14ac:dyDescent="0.25">
      <c r="E481" s="210">
        <v>45065</v>
      </c>
      <c r="F481" s="209">
        <v>45065</v>
      </c>
      <c r="G481" s="58">
        <v>30.175999999999998</v>
      </c>
      <c r="H481" s="58">
        <v>75.95</v>
      </c>
      <c r="I481" s="58">
        <v>79.651428571428568</v>
      </c>
      <c r="J481" s="58"/>
    </row>
    <row r="482" spans="5:10" x14ac:dyDescent="0.25">
      <c r="E482" s="210">
        <v>45068</v>
      </c>
      <c r="F482" s="209">
        <v>45068</v>
      </c>
      <c r="G482" s="58">
        <v>29.710999999999999</v>
      </c>
      <c r="H482" s="58">
        <v>75.930000000000007</v>
      </c>
      <c r="I482" s="58">
        <v>75.691428571428574</v>
      </c>
      <c r="J482" s="58"/>
    </row>
    <row r="483" spans="5:10" x14ac:dyDescent="0.25">
      <c r="E483" s="210">
        <v>45069</v>
      </c>
      <c r="F483" s="209">
        <v>45069</v>
      </c>
      <c r="G483" s="58">
        <v>29.126999999999999</v>
      </c>
      <c r="H483" s="58">
        <v>76.954999999999998</v>
      </c>
      <c r="I483" s="58">
        <v>79.108571428571423</v>
      </c>
      <c r="J483" s="58"/>
    </row>
    <row r="484" spans="5:10" x14ac:dyDescent="0.25">
      <c r="E484" s="210">
        <v>45070</v>
      </c>
      <c r="F484" s="209">
        <v>45070</v>
      </c>
      <c r="G484" s="58">
        <v>27.785</v>
      </c>
      <c r="H484" s="58">
        <v>77.635000000000005</v>
      </c>
      <c r="I484" s="58">
        <v>79.444285714285712</v>
      </c>
      <c r="J484" s="58"/>
    </row>
    <row r="485" spans="5:10" x14ac:dyDescent="0.25">
      <c r="E485" s="210">
        <v>45071</v>
      </c>
      <c r="F485" s="209">
        <v>45071</v>
      </c>
      <c r="G485" s="58">
        <v>25.452000000000002</v>
      </c>
      <c r="H485" s="58">
        <v>75.625</v>
      </c>
      <c r="I485" s="58">
        <v>78.215714285714284</v>
      </c>
      <c r="J485" s="58"/>
    </row>
    <row r="486" spans="5:10" x14ac:dyDescent="0.25">
      <c r="E486" s="210">
        <v>45072</v>
      </c>
      <c r="F486" s="209">
        <v>45072</v>
      </c>
      <c r="G486" s="58">
        <v>24.52</v>
      </c>
      <c r="H486" s="58">
        <v>76.284999999999997</v>
      </c>
      <c r="I486" s="58">
        <v>74.778571428571425</v>
      </c>
      <c r="J486" s="58"/>
    </row>
    <row r="487" spans="5:10" x14ac:dyDescent="0.25">
      <c r="E487" s="210">
        <v>45075</v>
      </c>
      <c r="F487" s="209">
        <v>45075</v>
      </c>
      <c r="G487" s="58">
        <v>24.562000000000001</v>
      </c>
      <c r="H487" s="58" t="e">
        <v>#N/A</v>
      </c>
      <c r="I487" s="58">
        <v>74.844285714285704</v>
      </c>
      <c r="J487" s="58"/>
    </row>
    <row r="488" spans="5:10" x14ac:dyDescent="0.25">
      <c r="E488" s="210">
        <v>45076</v>
      </c>
      <c r="F488" s="209">
        <v>45076</v>
      </c>
      <c r="G488" s="58">
        <v>24.681000000000001</v>
      </c>
      <c r="H488" s="58">
        <v>73.995000000000005</v>
      </c>
      <c r="I488" s="58">
        <v>78.488571428571433</v>
      </c>
      <c r="J488" s="58"/>
    </row>
    <row r="489" spans="5:10" x14ac:dyDescent="0.25">
      <c r="E489" s="210">
        <v>45077</v>
      </c>
      <c r="F489" s="209">
        <v>45077</v>
      </c>
      <c r="G489" s="58">
        <v>26.852</v>
      </c>
      <c r="H489" s="58">
        <v>72.844999999999999</v>
      </c>
      <c r="I489" s="58">
        <v>78.504285714285729</v>
      </c>
      <c r="J489" s="58"/>
    </row>
    <row r="490" spans="5:10" x14ac:dyDescent="0.25">
      <c r="E490" s="210">
        <v>45078</v>
      </c>
      <c r="F490" s="209">
        <v>45078</v>
      </c>
      <c r="G490" s="58">
        <v>23.103000000000002</v>
      </c>
      <c r="H490" s="58">
        <v>74.459999999999994</v>
      </c>
      <c r="I490" s="58">
        <v>75.468571428571423</v>
      </c>
      <c r="J490" s="58"/>
    </row>
    <row r="491" spans="5:10" x14ac:dyDescent="0.25">
      <c r="E491" s="210">
        <v>45079</v>
      </c>
      <c r="F491" s="209">
        <v>45079</v>
      </c>
      <c r="G491" s="58">
        <v>23.689</v>
      </c>
      <c r="H491" s="58">
        <v>75.775000000000006</v>
      </c>
      <c r="I491" s="58">
        <v>71.857142857142861</v>
      </c>
      <c r="J491" s="58"/>
    </row>
    <row r="492" spans="5:10" x14ac:dyDescent="0.25">
      <c r="E492" s="210">
        <v>45082</v>
      </c>
      <c r="F492" s="209">
        <v>45082</v>
      </c>
      <c r="G492" s="58">
        <v>28.478000000000002</v>
      </c>
      <c r="H492" s="58">
        <v>77.194999999999993</v>
      </c>
      <c r="I492" s="58">
        <v>75.88</v>
      </c>
      <c r="J492" s="58"/>
    </row>
    <row r="493" spans="5:10" x14ac:dyDescent="0.25">
      <c r="E493" s="210">
        <v>45083</v>
      </c>
      <c r="F493" s="209">
        <v>45083</v>
      </c>
      <c r="G493" s="58">
        <v>24.86</v>
      </c>
      <c r="H493" s="58">
        <v>76.22</v>
      </c>
      <c r="I493" s="58">
        <v>81.345714285714294</v>
      </c>
      <c r="J493" s="58"/>
    </row>
    <row r="494" spans="5:10" x14ac:dyDescent="0.25">
      <c r="E494" s="210">
        <v>45084</v>
      </c>
      <c r="F494" s="209">
        <v>45084</v>
      </c>
      <c r="G494" s="58">
        <v>26.331</v>
      </c>
      <c r="H494" s="58">
        <v>76.584999999999994</v>
      </c>
      <c r="I494" s="58">
        <v>80.885714285714286</v>
      </c>
      <c r="J494" s="58"/>
    </row>
    <row r="495" spans="5:10" x14ac:dyDescent="0.25">
      <c r="E495" s="210">
        <v>45085</v>
      </c>
      <c r="F495" s="209">
        <v>45085</v>
      </c>
      <c r="G495" s="58">
        <v>26.945</v>
      </c>
      <c r="H495" s="58">
        <v>75.674999999999997</v>
      </c>
      <c r="I495" s="58">
        <v>82.937142857142845</v>
      </c>
      <c r="J495" s="58"/>
    </row>
    <row r="496" spans="5:10" x14ac:dyDescent="0.25">
      <c r="E496" s="210">
        <v>45086</v>
      </c>
      <c r="F496" s="209">
        <v>45086</v>
      </c>
      <c r="G496" s="58">
        <v>32.048999999999999</v>
      </c>
      <c r="H496" s="58">
        <v>75.674999999999997</v>
      </c>
      <c r="I496" s="58">
        <v>80.398571428571429</v>
      </c>
      <c r="J496" s="58"/>
    </row>
    <row r="497" spans="5:10" x14ac:dyDescent="0.25">
      <c r="E497" s="210">
        <v>45089</v>
      </c>
      <c r="F497" s="209">
        <v>45089</v>
      </c>
      <c r="G497" s="58">
        <v>31.036000000000001</v>
      </c>
      <c r="H497" s="58">
        <v>72.465000000000003</v>
      </c>
      <c r="I497" s="58">
        <v>81.685714285714283</v>
      </c>
      <c r="J497" s="58"/>
    </row>
    <row r="498" spans="5:10" x14ac:dyDescent="0.25">
      <c r="E498" s="210">
        <v>45090</v>
      </c>
      <c r="F498" s="209">
        <v>45090</v>
      </c>
      <c r="G498" s="58">
        <v>36.051000000000002</v>
      </c>
      <c r="H498" s="58">
        <v>74.015000000000001</v>
      </c>
      <c r="I498" s="58">
        <v>88.338571428571413</v>
      </c>
      <c r="J498" s="58"/>
    </row>
    <row r="499" spans="5:10" x14ac:dyDescent="0.25">
      <c r="E499" s="210">
        <v>45091</v>
      </c>
      <c r="F499" s="209">
        <v>45091</v>
      </c>
      <c r="G499" s="58">
        <v>38.311999999999998</v>
      </c>
      <c r="H499" s="58">
        <v>73.924999999999997</v>
      </c>
      <c r="I499" s="58">
        <v>91.505714285714276</v>
      </c>
      <c r="J499" s="58"/>
    </row>
    <row r="500" spans="5:10" x14ac:dyDescent="0.25">
      <c r="E500" s="210">
        <v>45092</v>
      </c>
      <c r="F500" s="209">
        <v>45092</v>
      </c>
      <c r="G500" s="58">
        <v>41.145000000000003</v>
      </c>
      <c r="H500" s="58">
        <v>74.540000000000006</v>
      </c>
      <c r="I500" s="58">
        <v>95.304285714285712</v>
      </c>
      <c r="J500" s="58"/>
    </row>
    <row r="501" spans="5:10" x14ac:dyDescent="0.25">
      <c r="E501" s="210">
        <v>45093</v>
      </c>
      <c r="F501" s="209">
        <v>45093</v>
      </c>
      <c r="G501" s="58">
        <v>35.008000000000003</v>
      </c>
      <c r="H501" s="58">
        <v>75.45</v>
      </c>
      <c r="I501" s="58">
        <v>98.164285714285711</v>
      </c>
      <c r="J501" s="58"/>
    </row>
    <row r="502" spans="5:10" x14ac:dyDescent="0.25">
      <c r="E502" s="210">
        <v>45096</v>
      </c>
      <c r="F502" s="209">
        <v>45096</v>
      </c>
      <c r="G502" s="58">
        <v>34.898000000000003</v>
      </c>
      <c r="H502" s="58">
        <v>75.489999999999995</v>
      </c>
      <c r="I502" s="58">
        <v>103.08857142857141</v>
      </c>
      <c r="J502" s="58"/>
    </row>
    <row r="503" spans="5:10" x14ac:dyDescent="0.25">
      <c r="E503" s="210">
        <v>45097</v>
      </c>
      <c r="F503" s="209">
        <v>45097</v>
      </c>
      <c r="G503" s="58">
        <v>38.707999999999998</v>
      </c>
      <c r="H503" s="58">
        <v>74.47</v>
      </c>
      <c r="I503" s="58">
        <v>112.85142857142856</v>
      </c>
      <c r="J503" s="58"/>
    </row>
    <row r="504" spans="5:10" x14ac:dyDescent="0.25">
      <c r="E504" s="210">
        <v>45098</v>
      </c>
      <c r="F504" s="209">
        <v>45098</v>
      </c>
      <c r="G504" s="58">
        <v>36.743000000000002</v>
      </c>
      <c r="H504" s="58">
        <v>76.424999999999997</v>
      </c>
      <c r="I504" s="58">
        <v>117.94857142857144</v>
      </c>
      <c r="J504" s="58"/>
    </row>
    <row r="505" spans="5:10" x14ac:dyDescent="0.25">
      <c r="E505" s="210">
        <v>45099</v>
      </c>
      <c r="F505" s="209">
        <v>45099</v>
      </c>
      <c r="G505" s="58">
        <v>34.097000000000001</v>
      </c>
      <c r="H505" s="58">
        <v>73.805000000000007</v>
      </c>
      <c r="I505" s="58">
        <v>118.44428571428571</v>
      </c>
      <c r="J505" s="58"/>
    </row>
    <row r="506" spans="5:10" x14ac:dyDescent="0.25">
      <c r="E506" s="210">
        <v>45100</v>
      </c>
      <c r="F506" s="209">
        <v>45100</v>
      </c>
      <c r="G506" s="58">
        <v>32.506999999999998</v>
      </c>
      <c r="H506" s="58">
        <v>73.174999999999997</v>
      </c>
      <c r="I506" s="58">
        <v>112.9457142857143</v>
      </c>
      <c r="J506" s="58"/>
    </row>
    <row r="507" spans="5:10" x14ac:dyDescent="0.25">
      <c r="E507" s="210">
        <v>45103</v>
      </c>
      <c r="F507" s="209">
        <v>45103</v>
      </c>
      <c r="G507" s="58">
        <v>31.975000000000001</v>
      </c>
      <c r="H507" s="58">
        <v>73.489999999999995</v>
      </c>
      <c r="I507" s="58">
        <v>109.29285714285713</v>
      </c>
      <c r="J507" s="58"/>
    </row>
    <row r="508" spans="5:10" x14ac:dyDescent="0.25">
      <c r="E508" s="210">
        <v>45104</v>
      </c>
      <c r="F508" s="209">
        <v>45104</v>
      </c>
      <c r="G508" s="58">
        <v>34.506</v>
      </c>
      <c r="H508" s="58">
        <v>72.754999999999995</v>
      </c>
      <c r="I508" s="58">
        <v>110.43285714285715</v>
      </c>
      <c r="J508" s="58"/>
    </row>
    <row r="509" spans="5:10" x14ac:dyDescent="0.25">
      <c r="E509" s="210">
        <v>45105</v>
      </c>
      <c r="F509" s="209">
        <v>45105</v>
      </c>
      <c r="G509" s="58">
        <v>34.125</v>
      </c>
      <c r="H509" s="58">
        <v>73.260000000000005</v>
      </c>
      <c r="I509" s="58">
        <v>109.99428571428572</v>
      </c>
      <c r="J509" s="58"/>
    </row>
    <row r="510" spans="5:10" x14ac:dyDescent="0.25">
      <c r="E510" s="210">
        <v>45106</v>
      </c>
      <c r="F510" s="209">
        <v>45106</v>
      </c>
      <c r="G510" s="58">
        <v>35.18</v>
      </c>
      <c r="H510" s="58">
        <v>73.075000000000003</v>
      </c>
      <c r="I510" s="58">
        <v>108.07428571428571</v>
      </c>
      <c r="J510" s="58"/>
    </row>
    <row r="511" spans="5:10" x14ac:dyDescent="0.25">
      <c r="E511" s="210">
        <v>45107</v>
      </c>
      <c r="F511" s="209">
        <v>45107</v>
      </c>
      <c r="G511" s="58">
        <v>37.103000000000002</v>
      </c>
      <c r="H511" s="58">
        <v>74.97</v>
      </c>
      <c r="I511" s="58">
        <v>99.602857142857133</v>
      </c>
      <c r="J511" s="58"/>
    </row>
    <row r="512" spans="5:10" x14ac:dyDescent="0.25">
      <c r="E512" s="210">
        <v>45110</v>
      </c>
      <c r="F512" s="209">
        <v>45110</v>
      </c>
      <c r="G512" s="58">
        <v>33.929000000000002</v>
      </c>
      <c r="H512" s="58">
        <v>75.465000000000003</v>
      </c>
      <c r="I512" s="58">
        <v>96.561428571428564</v>
      </c>
      <c r="J512" s="58"/>
    </row>
    <row r="513" spans="5:10" x14ac:dyDescent="0.25">
      <c r="E513" s="210">
        <v>45111</v>
      </c>
      <c r="F513" s="209">
        <v>45111</v>
      </c>
      <c r="G513" s="58">
        <v>35.409999999999997</v>
      </c>
      <c r="H513" s="58">
        <v>75.86</v>
      </c>
      <c r="I513" s="58">
        <v>94.844285714285704</v>
      </c>
      <c r="J513" s="58"/>
    </row>
    <row r="514" spans="5:10" x14ac:dyDescent="0.25">
      <c r="E514" s="210">
        <v>45112</v>
      </c>
      <c r="F514" s="209">
        <v>45112</v>
      </c>
      <c r="G514" s="58">
        <v>34.372999999999998</v>
      </c>
      <c r="H514" s="58">
        <v>76.67</v>
      </c>
      <c r="I514" s="58">
        <v>95.594285714285704</v>
      </c>
      <c r="J514" s="58"/>
    </row>
    <row r="515" spans="5:10" x14ac:dyDescent="0.25">
      <c r="E515" s="210">
        <v>45113</v>
      </c>
      <c r="F515" s="209">
        <v>45113</v>
      </c>
      <c r="G515" s="58">
        <v>32.347999999999999</v>
      </c>
      <c r="H515" s="58">
        <v>75.465000000000003</v>
      </c>
      <c r="I515" s="58">
        <v>94.23</v>
      </c>
      <c r="J515" s="58"/>
    </row>
    <row r="516" spans="5:10" x14ac:dyDescent="0.25">
      <c r="E516" s="210">
        <v>45114</v>
      </c>
      <c r="F516" s="209">
        <v>45114</v>
      </c>
      <c r="G516" s="58">
        <v>33.478000000000002</v>
      </c>
      <c r="H516" s="58">
        <v>77.905000000000001</v>
      </c>
      <c r="I516" s="58">
        <v>89.102857142857147</v>
      </c>
      <c r="J516" s="58"/>
    </row>
    <row r="517" spans="5:10" x14ac:dyDescent="0.25">
      <c r="E517" s="210">
        <v>45117</v>
      </c>
      <c r="F517" s="209">
        <v>45117</v>
      </c>
      <c r="G517" s="58">
        <v>30.227</v>
      </c>
      <c r="H517" s="58">
        <v>78.734999999999999</v>
      </c>
      <c r="I517" s="58">
        <v>88.521428571428586</v>
      </c>
      <c r="J517" s="58"/>
    </row>
    <row r="518" spans="5:10" x14ac:dyDescent="0.25">
      <c r="E518" s="210">
        <v>45118</v>
      </c>
      <c r="F518" s="209">
        <v>45118</v>
      </c>
      <c r="G518" s="58">
        <v>29.061</v>
      </c>
      <c r="H518" s="58">
        <v>79.444999999999993</v>
      </c>
      <c r="I518" s="58">
        <v>91.535714285714292</v>
      </c>
      <c r="J518" s="58"/>
    </row>
    <row r="519" spans="5:10" x14ac:dyDescent="0.25">
      <c r="E519" s="210">
        <v>45119</v>
      </c>
      <c r="F519" s="209">
        <v>45119</v>
      </c>
      <c r="G519" s="58">
        <v>26.638999999999999</v>
      </c>
      <c r="H519" s="58">
        <v>80.314999999999998</v>
      </c>
      <c r="I519" s="58">
        <v>93.334285714285713</v>
      </c>
      <c r="J519" s="58"/>
    </row>
    <row r="520" spans="5:10" x14ac:dyDescent="0.25">
      <c r="E520" s="210">
        <v>45120</v>
      </c>
      <c r="F520" s="209">
        <v>45120</v>
      </c>
      <c r="G520" s="58">
        <v>26.606999999999999</v>
      </c>
      <c r="H520" s="58">
        <v>80.424999999999997</v>
      </c>
      <c r="I520" s="58">
        <v>97.215714285714284</v>
      </c>
      <c r="J520" s="58"/>
    </row>
    <row r="521" spans="5:10" x14ac:dyDescent="0.25">
      <c r="E521" s="210">
        <v>45121</v>
      </c>
      <c r="F521" s="209">
        <v>45121</v>
      </c>
      <c r="G521" s="58">
        <v>25.957000000000001</v>
      </c>
      <c r="H521" s="58">
        <v>79.894999999999996</v>
      </c>
      <c r="I521" s="58">
        <v>86.661428571428573</v>
      </c>
      <c r="J521" s="58"/>
    </row>
    <row r="522" spans="5:10" x14ac:dyDescent="0.25">
      <c r="E522" s="210">
        <v>45124</v>
      </c>
      <c r="F522" s="209">
        <v>45124</v>
      </c>
      <c r="G522" s="58">
        <v>25.100999999999999</v>
      </c>
      <c r="H522" s="58">
        <v>78.7</v>
      </c>
      <c r="I522" s="58">
        <v>87.159999999999982</v>
      </c>
      <c r="J522" s="58"/>
    </row>
    <row r="523" spans="5:10" x14ac:dyDescent="0.25">
      <c r="E523" s="210">
        <v>45125</v>
      </c>
      <c r="F523" s="209">
        <v>45125</v>
      </c>
      <c r="G523" s="58">
        <v>27.068999999999999</v>
      </c>
      <c r="H523" s="58">
        <v>79.334999999999994</v>
      </c>
      <c r="I523" s="58">
        <v>89.321428571428569</v>
      </c>
      <c r="J523" s="58"/>
    </row>
    <row r="524" spans="5:10" x14ac:dyDescent="0.25">
      <c r="E524" s="210">
        <v>45126</v>
      </c>
      <c r="F524" s="209">
        <v>45126</v>
      </c>
      <c r="G524" s="58">
        <v>26.963000000000001</v>
      </c>
      <c r="H524" s="58">
        <v>80.144999999999996</v>
      </c>
      <c r="I524" s="58">
        <v>87.971428571428561</v>
      </c>
      <c r="J524" s="58"/>
    </row>
    <row r="525" spans="5:10" x14ac:dyDescent="0.25">
      <c r="E525" s="210">
        <v>45127</v>
      </c>
      <c r="F525" s="209">
        <v>45127</v>
      </c>
      <c r="G525" s="58">
        <v>28.018000000000001</v>
      </c>
      <c r="H525" s="58">
        <v>79.05</v>
      </c>
      <c r="I525" s="58">
        <v>90.38428571428571</v>
      </c>
      <c r="J525" s="58"/>
    </row>
    <row r="526" spans="5:10" x14ac:dyDescent="0.25">
      <c r="E526" s="210">
        <v>45128</v>
      </c>
      <c r="F526" s="209">
        <v>45128</v>
      </c>
      <c r="G526" s="58">
        <v>28.164000000000001</v>
      </c>
      <c r="H526" s="58">
        <v>80.27</v>
      </c>
      <c r="I526" s="58">
        <v>87.387142857142862</v>
      </c>
      <c r="J526" s="58"/>
    </row>
    <row r="527" spans="5:10" x14ac:dyDescent="0.25">
      <c r="E527" s="210">
        <v>45131</v>
      </c>
      <c r="F527" s="209">
        <v>45131</v>
      </c>
      <c r="G527" s="58">
        <v>30.556999999999999</v>
      </c>
      <c r="H527" s="58">
        <v>82.594999999999999</v>
      </c>
      <c r="I527" s="58">
        <v>88.412857142857135</v>
      </c>
      <c r="J527" s="58"/>
    </row>
    <row r="528" spans="5:10" x14ac:dyDescent="0.25">
      <c r="E528" s="210">
        <v>45132</v>
      </c>
      <c r="F528" s="209">
        <v>45132</v>
      </c>
      <c r="G528" s="58">
        <v>32.648000000000003</v>
      </c>
      <c r="H528" s="58">
        <v>82.984999999999999</v>
      </c>
      <c r="I528" s="58">
        <v>97.258571428571415</v>
      </c>
      <c r="J528" s="58"/>
    </row>
    <row r="529" spans="5:10" x14ac:dyDescent="0.25">
      <c r="E529" s="210">
        <v>45133</v>
      </c>
      <c r="F529" s="209">
        <v>45133</v>
      </c>
      <c r="G529" s="58">
        <v>29.274999999999999</v>
      </c>
      <c r="H529" s="58">
        <v>83.76</v>
      </c>
      <c r="I529" s="58">
        <v>95.465714285714284</v>
      </c>
      <c r="J529" s="58"/>
    </row>
    <row r="530" spans="5:10" x14ac:dyDescent="0.25">
      <c r="E530" s="210">
        <v>45134</v>
      </c>
      <c r="F530" s="209">
        <v>45134</v>
      </c>
      <c r="G530" s="58">
        <v>28.434000000000001</v>
      </c>
      <c r="H530" s="58">
        <v>83.864999999999995</v>
      </c>
      <c r="I530" s="58">
        <v>95.265714285714282</v>
      </c>
      <c r="J530" s="58"/>
    </row>
    <row r="531" spans="5:10" x14ac:dyDescent="0.25">
      <c r="E531" s="210">
        <v>45135</v>
      </c>
      <c r="F531" s="209">
        <v>45135</v>
      </c>
      <c r="G531" s="58">
        <v>25.841000000000001</v>
      </c>
      <c r="H531" s="58">
        <v>84.105000000000004</v>
      </c>
      <c r="I531" s="58">
        <v>92.432857142857145</v>
      </c>
      <c r="J531" s="58"/>
    </row>
    <row r="532" spans="5:10" x14ac:dyDescent="0.25">
      <c r="E532" s="210">
        <v>45138</v>
      </c>
      <c r="F532" s="209">
        <v>45138</v>
      </c>
      <c r="G532" s="58">
        <v>28.366</v>
      </c>
      <c r="H532" s="58">
        <v>85.64</v>
      </c>
      <c r="I532" s="58">
        <v>88.865714285714276</v>
      </c>
      <c r="J532" s="58"/>
    </row>
    <row r="533" spans="5:10" x14ac:dyDescent="0.25">
      <c r="E533" s="210">
        <v>45139</v>
      </c>
      <c r="F533" s="209">
        <v>45139</v>
      </c>
      <c r="G533" s="58">
        <v>27.123000000000001</v>
      </c>
      <c r="H533" s="58">
        <v>85.35</v>
      </c>
      <c r="I533" s="58">
        <v>87.659999999999982</v>
      </c>
      <c r="J533" s="58"/>
    </row>
    <row r="534" spans="5:10" x14ac:dyDescent="0.25">
      <c r="E534" s="210">
        <v>45140</v>
      </c>
      <c r="F534" s="209">
        <v>45140</v>
      </c>
      <c r="G534" s="58">
        <v>28.742000000000001</v>
      </c>
      <c r="H534" s="58">
        <v>84.07</v>
      </c>
      <c r="I534" s="58">
        <v>79.268571428571434</v>
      </c>
      <c r="J534" s="58"/>
    </row>
    <row r="535" spans="5:10" x14ac:dyDescent="0.25">
      <c r="E535" s="210">
        <v>45141</v>
      </c>
      <c r="F535" s="209">
        <v>45141</v>
      </c>
      <c r="G535" s="58">
        <v>30.472999999999999</v>
      </c>
      <c r="H535" s="58">
        <v>85.69</v>
      </c>
      <c r="I535" s="58">
        <v>79.747142857142862</v>
      </c>
      <c r="J535" s="58"/>
    </row>
    <row r="536" spans="5:10" x14ac:dyDescent="0.25">
      <c r="E536" s="210">
        <v>45142</v>
      </c>
      <c r="F536" s="209">
        <v>45142</v>
      </c>
      <c r="G536" s="58">
        <v>28.853000000000002</v>
      </c>
      <c r="H536" s="58">
        <v>86.805000000000007</v>
      </c>
      <c r="I536" s="58">
        <v>79.232857142857156</v>
      </c>
      <c r="J536" s="58"/>
    </row>
    <row r="537" spans="5:10" x14ac:dyDescent="0.25">
      <c r="E537" s="210">
        <v>45145</v>
      </c>
      <c r="F537" s="209">
        <v>45145</v>
      </c>
      <c r="G537" s="58">
        <v>30.486999999999998</v>
      </c>
      <c r="H537" s="58">
        <v>86.14</v>
      </c>
      <c r="I537" s="58">
        <v>67.252857142857152</v>
      </c>
      <c r="J537" s="58"/>
    </row>
    <row r="538" spans="5:10" x14ac:dyDescent="0.25">
      <c r="E538" s="210">
        <v>45146</v>
      </c>
      <c r="F538" s="209">
        <v>45146</v>
      </c>
      <c r="G538" s="58">
        <v>31.065999999999999</v>
      </c>
      <c r="H538" s="58">
        <v>86.7</v>
      </c>
      <c r="I538" s="58">
        <v>68.92</v>
      </c>
      <c r="J538" s="58"/>
    </row>
    <row r="539" spans="5:10" x14ac:dyDescent="0.25">
      <c r="E539" s="210">
        <v>45147</v>
      </c>
      <c r="F539" s="209">
        <v>45147</v>
      </c>
      <c r="G539" s="58">
        <v>39.823</v>
      </c>
      <c r="H539" s="58">
        <v>88.42</v>
      </c>
      <c r="I539" s="58">
        <v>72.168571428571425</v>
      </c>
      <c r="J539" s="58"/>
    </row>
    <row r="540" spans="5:10" x14ac:dyDescent="0.25">
      <c r="E540" s="210">
        <v>45148</v>
      </c>
      <c r="F540" s="209">
        <v>45148</v>
      </c>
      <c r="G540" s="58">
        <v>37.055999999999997</v>
      </c>
      <c r="H540" s="58">
        <v>88.22</v>
      </c>
      <c r="I540" s="58">
        <v>76.761428571428581</v>
      </c>
      <c r="J540" s="58"/>
    </row>
    <row r="541" spans="5:10" x14ac:dyDescent="0.25">
      <c r="E541" s="210">
        <v>45149</v>
      </c>
      <c r="F541" s="209">
        <v>45149</v>
      </c>
      <c r="G541" s="58">
        <v>35.299999999999997</v>
      </c>
      <c r="H541" s="58">
        <v>88.33</v>
      </c>
      <c r="I541" s="58">
        <v>81.722857142857151</v>
      </c>
      <c r="J541" s="58"/>
    </row>
    <row r="542" spans="5:10" x14ac:dyDescent="0.25">
      <c r="E542" s="210">
        <v>45152</v>
      </c>
      <c r="F542" s="209">
        <v>45152</v>
      </c>
      <c r="G542" s="58">
        <v>34.433999999999997</v>
      </c>
      <c r="H542" s="58">
        <v>87.665000000000006</v>
      </c>
      <c r="I542" s="58">
        <v>81.004285714285714</v>
      </c>
      <c r="J542" s="58"/>
    </row>
    <row r="543" spans="5:10" x14ac:dyDescent="0.25">
      <c r="E543" s="210">
        <v>45153</v>
      </c>
      <c r="F543" s="209">
        <v>45153</v>
      </c>
      <c r="G543" s="58">
        <v>38.813000000000002</v>
      </c>
      <c r="H543" s="58">
        <v>86.144999999999996</v>
      </c>
      <c r="I543" s="58">
        <v>83.932857142857145</v>
      </c>
      <c r="J543" s="58"/>
    </row>
    <row r="544" spans="5:10" x14ac:dyDescent="0.25">
      <c r="E544" s="210">
        <v>45154</v>
      </c>
      <c r="F544" s="209">
        <v>45154</v>
      </c>
      <c r="G544" s="58">
        <v>37.783999999999999</v>
      </c>
      <c r="H544" s="58">
        <v>86.04</v>
      </c>
      <c r="I544" s="58">
        <v>98.118571428571428</v>
      </c>
      <c r="J544" s="58"/>
    </row>
    <row r="545" spans="5:10" x14ac:dyDescent="0.25">
      <c r="E545" s="210">
        <v>45155</v>
      </c>
      <c r="F545" s="209">
        <v>45155</v>
      </c>
      <c r="G545" s="58">
        <v>36.825000000000003</v>
      </c>
      <c r="H545" s="58">
        <v>85.644999999999996</v>
      </c>
      <c r="I545" s="58">
        <v>101.06714285714285</v>
      </c>
      <c r="J545" s="58"/>
    </row>
    <row r="546" spans="5:10" x14ac:dyDescent="0.25">
      <c r="E546" s="210">
        <v>45156</v>
      </c>
      <c r="F546" s="209">
        <v>45156</v>
      </c>
      <c r="G546" s="58">
        <v>36.409999999999997</v>
      </c>
      <c r="H546" s="58">
        <v>85.57</v>
      </c>
      <c r="I546" s="58">
        <v>98.584285714285699</v>
      </c>
      <c r="J546" s="58"/>
    </row>
    <row r="547" spans="5:10" x14ac:dyDescent="0.25">
      <c r="E547" s="210">
        <v>45159</v>
      </c>
      <c r="F547" s="209">
        <v>45159</v>
      </c>
      <c r="G547" s="58">
        <v>40.781999999999996</v>
      </c>
      <c r="H547" s="58">
        <v>86.35</v>
      </c>
      <c r="I547" s="58">
        <v>101.82857142857142</v>
      </c>
      <c r="J547" s="58"/>
    </row>
    <row r="548" spans="5:10" x14ac:dyDescent="0.25">
      <c r="E548" s="210">
        <v>45160</v>
      </c>
      <c r="F548" s="209">
        <v>45160</v>
      </c>
      <c r="G548" s="58">
        <v>42.908000000000001</v>
      </c>
      <c r="H548" s="58">
        <v>85.37</v>
      </c>
      <c r="I548" s="58">
        <v>111.31571428571429</v>
      </c>
      <c r="J548" s="58"/>
    </row>
    <row r="549" spans="5:10" x14ac:dyDescent="0.25">
      <c r="E549" s="210">
        <v>45161</v>
      </c>
      <c r="F549" s="209">
        <v>45161</v>
      </c>
      <c r="G549" s="58">
        <v>36.786000000000001</v>
      </c>
      <c r="H549" s="58">
        <v>84.084999999999994</v>
      </c>
      <c r="I549" s="58">
        <v>118.94285714285716</v>
      </c>
      <c r="J549" s="58"/>
    </row>
    <row r="550" spans="5:10" x14ac:dyDescent="0.25">
      <c r="E550" s="210">
        <v>45162</v>
      </c>
      <c r="F550" s="209">
        <v>45162</v>
      </c>
      <c r="G550" s="58">
        <v>31.937999999999999</v>
      </c>
      <c r="H550" s="58">
        <v>83.924999999999997</v>
      </c>
      <c r="I550" s="58">
        <v>119.72142857142856</v>
      </c>
      <c r="J550" s="58"/>
    </row>
    <row r="551" spans="5:10" x14ac:dyDescent="0.25">
      <c r="E551" s="210">
        <v>45163</v>
      </c>
      <c r="F551" s="209">
        <v>45163</v>
      </c>
      <c r="G551" s="58">
        <v>34.777000000000001</v>
      </c>
      <c r="H551" s="58">
        <v>85.19</v>
      </c>
      <c r="I551" s="58">
        <v>117.60142857142857</v>
      </c>
      <c r="J551" s="58"/>
    </row>
    <row r="552" spans="5:10" x14ac:dyDescent="0.25">
      <c r="E552" s="210">
        <v>45166</v>
      </c>
      <c r="F552" s="209">
        <v>45166</v>
      </c>
      <c r="G552" s="58">
        <v>38.414000000000001</v>
      </c>
      <c r="H552" s="58" t="e">
        <v>#N/A</v>
      </c>
      <c r="I552" s="58">
        <v>119.58857142857143</v>
      </c>
      <c r="J552" s="58"/>
    </row>
    <row r="553" spans="5:10" x14ac:dyDescent="0.25">
      <c r="E553" s="210">
        <v>45167</v>
      </c>
      <c r="F553" s="209">
        <v>45167</v>
      </c>
      <c r="G553" s="58">
        <v>35.195</v>
      </c>
      <c r="H553" s="58">
        <v>86.16</v>
      </c>
      <c r="I553" s="58">
        <v>123.89428571428572</v>
      </c>
      <c r="J553" s="58"/>
    </row>
    <row r="554" spans="5:10" x14ac:dyDescent="0.25">
      <c r="E554" s="210">
        <v>45168</v>
      </c>
      <c r="F554" s="209">
        <v>45168</v>
      </c>
      <c r="G554" s="58">
        <v>35.991999999999997</v>
      </c>
      <c r="H554" s="58">
        <v>86.3</v>
      </c>
      <c r="I554" s="58">
        <v>121.20142857142855</v>
      </c>
      <c r="J554" s="58"/>
    </row>
    <row r="555" spans="5:10" x14ac:dyDescent="0.25">
      <c r="E555" s="210">
        <v>45169</v>
      </c>
      <c r="F555" s="209">
        <v>45169</v>
      </c>
      <c r="G555" s="58">
        <v>35.029000000000003</v>
      </c>
      <c r="H555" s="58">
        <v>87.41</v>
      </c>
      <c r="I555" s="58">
        <v>115.77571428571426</v>
      </c>
      <c r="J555" s="58"/>
    </row>
    <row r="556" spans="5:10" x14ac:dyDescent="0.25">
      <c r="E556" s="210">
        <v>45170</v>
      </c>
      <c r="F556" s="209">
        <v>45170</v>
      </c>
      <c r="G556" s="58">
        <v>35.616999999999997</v>
      </c>
      <c r="H556" s="58">
        <v>89.484999999999999</v>
      </c>
      <c r="I556" s="58">
        <v>108.37285714285714</v>
      </c>
      <c r="J556" s="58"/>
    </row>
    <row r="557" spans="5:10" x14ac:dyDescent="0.25">
      <c r="E557" s="210">
        <v>45173</v>
      </c>
      <c r="F557" s="209">
        <v>45173</v>
      </c>
      <c r="G557" s="58">
        <v>33.570999999999998</v>
      </c>
      <c r="H557" s="58">
        <v>90.575000000000003</v>
      </c>
      <c r="I557" s="58">
        <v>106.55571428571429</v>
      </c>
      <c r="J557" s="58"/>
    </row>
    <row r="558" spans="5:10" x14ac:dyDescent="0.25">
      <c r="E558" s="210">
        <v>45174</v>
      </c>
      <c r="F558" s="209">
        <v>45174</v>
      </c>
      <c r="G558" s="58">
        <v>34.448999999999998</v>
      </c>
      <c r="H558" s="58">
        <v>91.87</v>
      </c>
      <c r="I558" s="58">
        <v>107.85571428571427</v>
      </c>
      <c r="J558" s="58"/>
    </row>
    <row r="559" spans="5:10" x14ac:dyDescent="0.25">
      <c r="E559" s="210">
        <v>45175</v>
      </c>
      <c r="F559" s="209">
        <v>45175</v>
      </c>
      <c r="G559" s="58">
        <v>31.074999999999999</v>
      </c>
      <c r="H559" s="58">
        <v>91.314999999999998</v>
      </c>
      <c r="I559" s="58">
        <v>104.72571428571429</v>
      </c>
      <c r="J559" s="58"/>
    </row>
    <row r="560" spans="5:10" x14ac:dyDescent="0.25">
      <c r="E560" s="210">
        <v>45176</v>
      </c>
      <c r="F560" s="209">
        <v>45176</v>
      </c>
      <c r="G560" s="58">
        <v>32.755000000000003</v>
      </c>
      <c r="H560" s="58">
        <v>91.915000000000006</v>
      </c>
      <c r="I560" s="58">
        <v>103.76857142857145</v>
      </c>
      <c r="J560" s="58"/>
    </row>
    <row r="561" spans="5:10" x14ac:dyDescent="0.25">
      <c r="E561" s="210">
        <v>45177</v>
      </c>
      <c r="F561" s="209">
        <v>45177</v>
      </c>
      <c r="G561" s="58">
        <v>34.508000000000003</v>
      </c>
      <c r="H561" s="58">
        <v>92.43</v>
      </c>
      <c r="I561" s="58">
        <v>101.94142857142857</v>
      </c>
      <c r="J561" s="58"/>
    </row>
    <row r="562" spans="5:10" x14ac:dyDescent="0.25">
      <c r="E562" s="210">
        <v>45180</v>
      </c>
      <c r="F562" s="209">
        <v>45180</v>
      </c>
      <c r="G562" s="58">
        <v>35.847999999999999</v>
      </c>
      <c r="H562" s="58">
        <v>92.064999999999998</v>
      </c>
      <c r="I562" s="58">
        <v>105.21000000000001</v>
      </c>
      <c r="J562" s="58"/>
    </row>
    <row r="563" spans="5:10" x14ac:dyDescent="0.25">
      <c r="E563" s="210">
        <v>45181</v>
      </c>
      <c r="F563" s="209">
        <v>45181</v>
      </c>
      <c r="G563" s="58">
        <v>34.701000000000001</v>
      </c>
      <c r="H563" s="58">
        <v>93.6</v>
      </c>
      <c r="I563" s="58">
        <v>107.32571428571428</v>
      </c>
      <c r="J563" s="58"/>
    </row>
    <row r="564" spans="5:10" x14ac:dyDescent="0.25">
      <c r="E564" s="210">
        <v>45182</v>
      </c>
      <c r="F564" s="209">
        <v>45182</v>
      </c>
      <c r="G564" s="58">
        <v>36.817</v>
      </c>
      <c r="H564" s="58">
        <v>93.394999999999996</v>
      </c>
      <c r="I564" s="58">
        <v>109.74428571428572</v>
      </c>
      <c r="J564" s="58"/>
    </row>
    <row r="565" spans="5:10" x14ac:dyDescent="0.25">
      <c r="E565" s="210">
        <v>45183</v>
      </c>
      <c r="F565" s="209">
        <v>45183</v>
      </c>
      <c r="G565" s="58">
        <v>35.521000000000001</v>
      </c>
      <c r="H565" s="58">
        <v>95.045000000000002</v>
      </c>
      <c r="I565" s="58">
        <v>110.11142857142856</v>
      </c>
      <c r="J565" s="58"/>
    </row>
    <row r="566" spans="5:10" x14ac:dyDescent="0.25">
      <c r="E566" s="210">
        <v>45184</v>
      </c>
      <c r="F566" s="209">
        <v>45184</v>
      </c>
      <c r="G566" s="58">
        <v>36.482999999999997</v>
      </c>
      <c r="H566" s="58">
        <v>95.094999999999999</v>
      </c>
      <c r="I566" s="58">
        <v>109.28428571428572</v>
      </c>
      <c r="J566" s="58"/>
    </row>
    <row r="567" spans="5:10" x14ac:dyDescent="0.25">
      <c r="E567" s="210">
        <v>45187</v>
      </c>
      <c r="F567" s="209">
        <v>45187</v>
      </c>
      <c r="G567" s="58">
        <v>34.475000000000001</v>
      </c>
      <c r="H567" s="58">
        <v>96.204999999999998</v>
      </c>
      <c r="I567" s="58">
        <v>99.182857142857145</v>
      </c>
      <c r="J567" s="58"/>
    </row>
    <row r="568" spans="5:10" x14ac:dyDescent="0.25">
      <c r="E568" s="210">
        <v>45188</v>
      </c>
      <c r="F568" s="209">
        <v>45188</v>
      </c>
      <c r="G568" s="58">
        <v>36.781999999999996</v>
      </c>
      <c r="H568" s="58">
        <v>96.784999999999997</v>
      </c>
      <c r="I568" s="58">
        <v>93.175714285714292</v>
      </c>
      <c r="J568" s="58"/>
    </row>
    <row r="569" spans="5:10" x14ac:dyDescent="0.25">
      <c r="E569" s="210">
        <v>45189</v>
      </c>
      <c r="F569" s="209">
        <v>45189</v>
      </c>
      <c r="G569" s="58">
        <v>37.283999999999999</v>
      </c>
      <c r="H569" s="58">
        <v>95.67</v>
      </c>
      <c r="I569" s="58">
        <v>89.11999999999999</v>
      </c>
      <c r="J569" s="58"/>
    </row>
    <row r="570" spans="5:10" x14ac:dyDescent="0.25">
      <c r="E570" s="210">
        <v>45190</v>
      </c>
      <c r="F570" s="209">
        <v>45190</v>
      </c>
      <c r="G570" s="58">
        <v>39.104999999999997</v>
      </c>
      <c r="H570" s="58">
        <v>94.85</v>
      </c>
      <c r="I570" s="58">
        <v>88.268571428571434</v>
      </c>
      <c r="J570" s="58"/>
    </row>
    <row r="571" spans="5:10" x14ac:dyDescent="0.25">
      <c r="E571" s="210">
        <v>45191</v>
      </c>
      <c r="F571" s="209">
        <v>45191</v>
      </c>
      <c r="G571" s="58">
        <v>39.790999999999997</v>
      </c>
      <c r="H571" s="58">
        <v>94.355000000000004</v>
      </c>
      <c r="I571" s="58">
        <v>85.275714285714301</v>
      </c>
      <c r="J571" s="58"/>
    </row>
    <row r="572" spans="5:10" x14ac:dyDescent="0.25">
      <c r="E572" s="210">
        <v>45194</v>
      </c>
      <c r="F572" s="209">
        <v>45194</v>
      </c>
      <c r="G572" s="58">
        <v>44.442</v>
      </c>
      <c r="H572" s="58">
        <v>93.364999999999995</v>
      </c>
      <c r="I572" s="58">
        <v>88.215714285714284</v>
      </c>
      <c r="J572" s="58"/>
    </row>
    <row r="573" spans="5:10" x14ac:dyDescent="0.25">
      <c r="E573" s="210">
        <v>45195</v>
      </c>
      <c r="F573" s="209">
        <v>45195</v>
      </c>
      <c r="G573" s="58">
        <v>40.322000000000003</v>
      </c>
      <c r="H573" s="58">
        <v>94.08</v>
      </c>
      <c r="I573" s="58">
        <v>92.398571428571444</v>
      </c>
      <c r="J573" s="58"/>
    </row>
    <row r="574" spans="5:10" x14ac:dyDescent="0.25">
      <c r="E574" s="210">
        <v>45196</v>
      </c>
      <c r="F574" s="209">
        <v>45196</v>
      </c>
      <c r="G574" s="58">
        <v>39.295999999999999</v>
      </c>
      <c r="H574" s="58">
        <v>97.79</v>
      </c>
      <c r="I574" s="58">
        <v>103.11285714285714</v>
      </c>
      <c r="J574" s="58"/>
    </row>
    <row r="575" spans="5:10" x14ac:dyDescent="0.25">
      <c r="E575" s="210">
        <v>45197</v>
      </c>
      <c r="F575" s="209">
        <v>45197</v>
      </c>
      <c r="G575" s="58">
        <v>39.735999999999997</v>
      </c>
      <c r="H575" s="58">
        <v>97.814999999999998</v>
      </c>
      <c r="I575" s="58">
        <v>111.08571428571429</v>
      </c>
      <c r="J575" s="58"/>
    </row>
    <row r="576" spans="5:10" x14ac:dyDescent="0.25">
      <c r="E576" s="210">
        <v>45198</v>
      </c>
      <c r="F576" s="209">
        <v>45198</v>
      </c>
      <c r="G576" s="58">
        <v>41.859000000000002</v>
      </c>
      <c r="H576" s="58">
        <v>96.3</v>
      </c>
      <c r="I576" s="58">
        <v>109.43428571428571</v>
      </c>
      <c r="J576" s="58"/>
    </row>
  </sheetData>
  <hyperlinks>
    <hyperlink ref="C1" location="Jegyzék_index!A1" display="Vissza a jegyzékre / Return to the Index" xr:uid="{E02CEDB6-932D-4648-8D8D-049364431DA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sheetPr>
    <tabColor theme="5" tint="0.79998168889431442"/>
  </sheetPr>
  <dimension ref="A1:Z39"/>
  <sheetViews>
    <sheetView zoomScale="75" zoomScaleNormal="75" workbookViewId="0"/>
  </sheetViews>
  <sheetFormatPr defaultColWidth="9.140625" defaultRowHeight="15.75" x14ac:dyDescent="0.25"/>
  <cols>
    <col min="1" max="1" width="12.5703125" style="56" bestFit="1" customWidth="1"/>
    <col min="2" max="2" width="72.7109375" style="56" bestFit="1" customWidth="1"/>
    <col min="3" max="7" width="7.85546875" style="56" customWidth="1"/>
    <col min="8" max="8" width="17.7109375" style="56" bestFit="1" customWidth="1"/>
    <col min="9" max="9" width="22.28515625" style="56" bestFit="1" customWidth="1"/>
    <col min="10" max="16384" width="9.140625" style="56"/>
  </cols>
  <sheetData>
    <row r="1" spans="1:26" x14ac:dyDescent="0.25">
      <c r="A1" s="56" t="s">
        <v>2</v>
      </c>
      <c r="B1" s="60" t="s">
        <v>408</v>
      </c>
      <c r="C1" s="165" t="s">
        <v>449</v>
      </c>
    </row>
    <row r="2" spans="1:26" x14ac:dyDescent="0.25">
      <c r="A2" s="56" t="s">
        <v>3</v>
      </c>
      <c r="B2" s="60" t="s">
        <v>440</v>
      </c>
      <c r="K2" s="58"/>
      <c r="L2" s="58"/>
      <c r="M2" s="58"/>
      <c r="N2" s="58"/>
      <c r="O2" s="58"/>
      <c r="P2" s="58"/>
      <c r="Q2" s="58"/>
      <c r="R2" s="58"/>
      <c r="S2" s="58"/>
      <c r="T2" s="58"/>
      <c r="U2" s="58"/>
      <c r="V2" s="58"/>
      <c r="W2" s="58"/>
      <c r="X2" s="58"/>
      <c r="Y2" s="58"/>
      <c r="Z2" s="58"/>
    </row>
    <row r="3" spans="1:26" x14ac:dyDescent="0.25">
      <c r="A3" s="56" t="s">
        <v>4</v>
      </c>
      <c r="B3" s="56" t="s">
        <v>93</v>
      </c>
      <c r="K3" s="58"/>
      <c r="L3" s="58"/>
      <c r="M3" s="58"/>
      <c r="N3" s="58"/>
      <c r="O3" s="58"/>
      <c r="P3" s="58"/>
      <c r="Q3" s="58"/>
      <c r="R3" s="58"/>
      <c r="S3" s="58"/>
      <c r="T3" s="58"/>
      <c r="U3" s="58"/>
      <c r="V3" s="58"/>
      <c r="W3" s="58"/>
      <c r="X3" s="58"/>
      <c r="Y3" s="58"/>
      <c r="Z3" s="58"/>
    </row>
    <row r="4" spans="1:26" x14ac:dyDescent="0.25">
      <c r="A4" s="56" t="s">
        <v>5</v>
      </c>
      <c r="B4" s="56" t="s">
        <v>94</v>
      </c>
      <c r="K4" s="58"/>
      <c r="L4" s="58"/>
      <c r="M4" s="58"/>
      <c r="N4" s="58"/>
      <c r="O4" s="58"/>
      <c r="P4" s="58"/>
      <c r="Q4" s="58"/>
      <c r="R4" s="58"/>
      <c r="S4" s="58"/>
      <c r="T4" s="58"/>
      <c r="U4" s="58"/>
      <c r="V4" s="58"/>
      <c r="W4" s="58"/>
      <c r="X4" s="58"/>
      <c r="Y4" s="58"/>
      <c r="Z4" s="58"/>
    </row>
    <row r="5" spans="1:26" x14ac:dyDescent="0.25">
      <c r="A5" s="56" t="s">
        <v>6</v>
      </c>
      <c r="K5" s="58"/>
      <c r="L5" s="58"/>
      <c r="M5" s="58"/>
      <c r="N5" s="58"/>
      <c r="O5" s="58"/>
      <c r="P5" s="58"/>
      <c r="Q5" s="58"/>
      <c r="R5" s="58"/>
      <c r="S5" s="58"/>
      <c r="T5" s="58"/>
      <c r="U5" s="58"/>
      <c r="V5" s="58"/>
      <c r="W5" s="58"/>
      <c r="X5" s="58"/>
      <c r="Y5" s="58"/>
      <c r="Z5" s="58"/>
    </row>
    <row r="6" spans="1:26" x14ac:dyDescent="0.25">
      <c r="A6" s="56" t="s">
        <v>7</v>
      </c>
      <c r="J6" s="58"/>
      <c r="K6" s="58"/>
      <c r="L6" s="58"/>
      <c r="M6" s="58"/>
      <c r="N6" s="58"/>
      <c r="T6" s="58"/>
      <c r="U6" s="58"/>
      <c r="V6" s="58"/>
      <c r="W6" s="58"/>
      <c r="X6" s="58"/>
      <c r="Y6" s="58"/>
      <c r="Z6" s="58"/>
    </row>
    <row r="7" spans="1:26" x14ac:dyDescent="0.25">
      <c r="J7" s="58"/>
      <c r="K7" s="58"/>
      <c r="L7" s="58"/>
      <c r="M7" s="58"/>
      <c r="N7" s="58"/>
      <c r="T7" s="58"/>
      <c r="U7" s="58"/>
      <c r="V7" s="58"/>
      <c r="W7" s="58"/>
      <c r="X7" s="58"/>
      <c r="Y7" s="58"/>
      <c r="Z7" s="58"/>
    </row>
    <row r="8" spans="1:26" x14ac:dyDescent="0.25">
      <c r="T8" s="58"/>
      <c r="U8" s="58"/>
      <c r="V8" s="58"/>
      <c r="W8" s="58"/>
      <c r="X8" s="58"/>
      <c r="Y8" s="58"/>
      <c r="Z8" s="58"/>
    </row>
    <row r="9" spans="1:26" x14ac:dyDescent="0.25">
      <c r="J9" s="58"/>
      <c r="T9" s="58"/>
      <c r="U9" s="58"/>
      <c r="V9" s="58"/>
      <c r="W9" s="58"/>
      <c r="X9" s="58"/>
      <c r="Y9" s="58"/>
      <c r="Z9" s="58"/>
    </row>
    <row r="10" spans="1:26" x14ac:dyDescent="0.25">
      <c r="Q10" s="58"/>
      <c r="R10" s="58"/>
      <c r="S10" s="58"/>
      <c r="T10" s="58"/>
      <c r="U10" s="58"/>
      <c r="V10" s="58"/>
      <c r="W10" s="58"/>
      <c r="X10" s="58"/>
    </row>
    <row r="11" spans="1:26" x14ac:dyDescent="0.25">
      <c r="J11" s="56">
        <v>2010</v>
      </c>
      <c r="K11" s="56">
        <v>2011</v>
      </c>
      <c r="L11" s="56">
        <v>2012</v>
      </c>
      <c r="M11" s="56">
        <v>2013</v>
      </c>
      <c r="N11" s="56">
        <v>2014</v>
      </c>
      <c r="O11" s="56">
        <v>2015</v>
      </c>
      <c r="P11" s="56">
        <v>2016</v>
      </c>
      <c r="Q11" s="56">
        <v>2017</v>
      </c>
      <c r="R11" s="56">
        <v>2018</v>
      </c>
      <c r="S11" s="56">
        <v>2019</v>
      </c>
      <c r="T11" s="56">
        <v>2020</v>
      </c>
      <c r="U11" s="56">
        <v>2021</v>
      </c>
      <c r="V11" s="56" t="s">
        <v>1804</v>
      </c>
      <c r="W11" s="56">
        <v>2022</v>
      </c>
      <c r="X11" s="56" t="s">
        <v>1801</v>
      </c>
    </row>
    <row r="12" spans="1:26" x14ac:dyDescent="0.25">
      <c r="I12" s="57"/>
      <c r="J12" s="56">
        <v>2010</v>
      </c>
      <c r="K12" s="56">
        <v>2011</v>
      </c>
      <c r="L12" s="56">
        <v>2012</v>
      </c>
      <c r="M12" s="56">
        <v>2013</v>
      </c>
      <c r="N12" s="56">
        <v>2014</v>
      </c>
      <c r="O12" s="56">
        <v>2015</v>
      </c>
      <c r="P12" s="56">
        <v>2016</v>
      </c>
      <c r="Q12" s="56">
        <v>2017</v>
      </c>
      <c r="R12" s="56">
        <v>2018</v>
      </c>
      <c r="S12" s="56">
        <v>2019</v>
      </c>
      <c r="T12" s="56">
        <v>2020</v>
      </c>
      <c r="U12" s="56">
        <v>2021</v>
      </c>
      <c r="V12" s="56" t="s">
        <v>1805</v>
      </c>
      <c r="W12" s="56">
        <v>2022</v>
      </c>
      <c r="X12" s="56" t="s">
        <v>1800</v>
      </c>
    </row>
    <row r="13" spans="1:26" x14ac:dyDescent="0.25">
      <c r="H13" s="56" t="s">
        <v>128</v>
      </c>
      <c r="I13" s="56" t="s">
        <v>113</v>
      </c>
      <c r="J13" s="58">
        <v>147.488</v>
      </c>
      <c r="K13" s="58">
        <v>155.333</v>
      </c>
      <c r="L13" s="58">
        <v>128.49299999999999</v>
      </c>
      <c r="M13" s="58">
        <v>112.25922</v>
      </c>
      <c r="N13" s="58">
        <v>152.15899999999999</v>
      </c>
      <c r="O13" s="58">
        <v>157.21</v>
      </c>
      <c r="P13" s="58">
        <v>168.66716</v>
      </c>
      <c r="Q13" s="58">
        <v>158.40880999999999</v>
      </c>
      <c r="R13" s="58">
        <v>230.86618999999999</v>
      </c>
      <c r="S13" s="58">
        <v>181.59986999999998</v>
      </c>
      <c r="T13" s="58">
        <v>104.50686</v>
      </c>
      <c r="U13" s="58">
        <v>145.70405300000002</v>
      </c>
      <c r="V13" s="58">
        <v>56.805000000000007</v>
      </c>
      <c r="W13" s="58">
        <v>118.37245999999999</v>
      </c>
      <c r="X13" s="58">
        <v>84.179000000000002</v>
      </c>
    </row>
    <row r="14" spans="1:26" x14ac:dyDescent="0.25">
      <c r="H14" s="56" t="s">
        <v>127</v>
      </c>
      <c r="I14" s="56" t="s">
        <v>114</v>
      </c>
      <c r="J14" s="58">
        <v>7.468</v>
      </c>
      <c r="K14" s="58">
        <v>23.1</v>
      </c>
      <c r="L14" s="58">
        <v>10.478999999999999</v>
      </c>
      <c r="M14" s="58">
        <v>4.3969799999999992</v>
      </c>
      <c r="N14" s="58">
        <v>32.673000000000002</v>
      </c>
      <c r="O14" s="58">
        <v>121.142</v>
      </c>
      <c r="P14" s="58">
        <v>58.375999999999998</v>
      </c>
      <c r="Q14" s="58">
        <v>71.891970000000001</v>
      </c>
      <c r="R14" s="58">
        <v>94.902000000000001</v>
      </c>
      <c r="S14" s="58">
        <v>128.01121000000001</v>
      </c>
      <c r="T14" s="58">
        <v>44.305999999999997</v>
      </c>
      <c r="U14" s="58">
        <v>43.42</v>
      </c>
      <c r="V14" s="58">
        <v>13.067</v>
      </c>
      <c r="W14" s="58">
        <v>43.003</v>
      </c>
      <c r="X14" s="58">
        <v>4.452</v>
      </c>
    </row>
    <row r="15" spans="1:26" x14ac:dyDescent="0.25">
      <c r="H15" s="56" t="s">
        <v>129</v>
      </c>
      <c r="I15" s="56" t="s">
        <v>115</v>
      </c>
      <c r="J15" s="58">
        <v>25.489000000000001</v>
      </c>
      <c r="K15" s="58">
        <v>64.245000000000005</v>
      </c>
      <c r="L15" s="58">
        <v>35.107999999999997</v>
      </c>
      <c r="M15" s="58">
        <v>73.854889999999997</v>
      </c>
      <c r="N15" s="58">
        <v>55.372999999999998</v>
      </c>
      <c r="O15" s="58">
        <v>58.753999999999998</v>
      </c>
      <c r="P15" s="58">
        <v>57.550830000000005</v>
      </c>
      <c r="Q15" s="58">
        <v>48.184939999999997</v>
      </c>
      <c r="R15" s="58">
        <v>60.019040000000004</v>
      </c>
      <c r="S15" s="58">
        <v>52.368540000000003</v>
      </c>
      <c r="T15" s="58">
        <v>33.749770000000005</v>
      </c>
      <c r="U15" s="58">
        <v>27.540400000000002</v>
      </c>
      <c r="V15" s="58">
        <v>22.931999999999999</v>
      </c>
      <c r="W15" s="58">
        <v>36.091999999999999</v>
      </c>
      <c r="X15" s="58">
        <v>10.617000000000001</v>
      </c>
    </row>
    <row r="16" spans="1:26" x14ac:dyDescent="0.25">
      <c r="H16" s="56" t="s">
        <v>130</v>
      </c>
      <c r="I16" s="56" t="s">
        <v>1581</v>
      </c>
      <c r="J16" s="58">
        <v>19.335999999999999</v>
      </c>
      <c r="K16" s="58">
        <v>8.3729999999999993</v>
      </c>
      <c r="L16" s="58">
        <v>0</v>
      </c>
      <c r="M16" s="58">
        <v>23.545999999999999</v>
      </c>
      <c r="N16" s="58">
        <v>11.4</v>
      </c>
      <c r="O16" s="58">
        <v>27.690999999999999</v>
      </c>
      <c r="P16" s="58">
        <v>0</v>
      </c>
      <c r="Q16" s="58">
        <v>59.112000000000002</v>
      </c>
      <c r="R16" s="58">
        <v>5.2839999999999998</v>
      </c>
      <c r="S16" s="58">
        <v>0</v>
      </c>
      <c r="T16" s="58">
        <v>7.48</v>
      </c>
      <c r="U16" s="58">
        <v>1.2789999999999999</v>
      </c>
      <c r="V16" s="58">
        <v>28</v>
      </c>
      <c r="W16" s="58">
        <v>49.512</v>
      </c>
      <c r="X16" s="58">
        <v>3.613</v>
      </c>
    </row>
    <row r="17" spans="8:24" x14ac:dyDescent="0.25">
      <c r="H17" s="56" t="s">
        <v>131</v>
      </c>
      <c r="I17" s="56" t="s">
        <v>116</v>
      </c>
      <c r="J17" s="58">
        <v>106.869</v>
      </c>
      <c r="K17" s="58">
        <v>152.42699999999999</v>
      </c>
      <c r="L17" s="58">
        <v>170.898</v>
      </c>
      <c r="M17" s="58">
        <v>183.13753</v>
      </c>
      <c r="N17" s="58">
        <v>213.99199999999999</v>
      </c>
      <c r="O17" s="58">
        <v>173.256</v>
      </c>
      <c r="P17" s="58">
        <v>187.81461999999999</v>
      </c>
      <c r="Q17" s="58">
        <v>137.47075000000001</v>
      </c>
      <c r="R17" s="58">
        <v>144.49078</v>
      </c>
      <c r="S17" s="58">
        <v>246.21078</v>
      </c>
      <c r="T17" s="58">
        <v>143.22091999999998</v>
      </c>
      <c r="U17" s="58">
        <v>147.83168000000001</v>
      </c>
      <c r="V17" s="58">
        <v>67.956999999999994</v>
      </c>
      <c r="W17" s="58">
        <v>144.691</v>
      </c>
      <c r="X17" s="58">
        <v>93.694999999999993</v>
      </c>
    </row>
    <row r="18" spans="8:24" x14ac:dyDescent="0.25">
      <c r="J18" s="58"/>
      <c r="K18" s="58"/>
      <c r="L18" s="58"/>
      <c r="M18" s="58"/>
      <c r="N18" s="58"/>
      <c r="O18" s="58"/>
      <c r="P18" s="58"/>
      <c r="Q18" s="58"/>
      <c r="R18" s="58"/>
      <c r="S18" s="58"/>
      <c r="T18" s="58"/>
      <c r="U18" s="58"/>
      <c r="V18" s="58"/>
      <c r="W18" s="58"/>
      <c r="X18" s="58"/>
    </row>
    <row r="19" spans="8:24" x14ac:dyDescent="0.25">
      <c r="J19" s="58"/>
      <c r="K19" s="58"/>
      <c r="L19" s="58"/>
      <c r="M19" s="58"/>
      <c r="N19" s="58"/>
      <c r="O19" s="58"/>
      <c r="P19" s="58"/>
      <c r="Q19" s="58"/>
      <c r="R19" s="58"/>
      <c r="S19" s="58"/>
      <c r="T19" s="58"/>
      <c r="U19" s="58"/>
      <c r="V19" s="58"/>
      <c r="W19" s="58"/>
      <c r="X19" s="58"/>
    </row>
    <row r="26" spans="8:24" x14ac:dyDescent="0.25">
      <c r="I26" s="57"/>
      <c r="J26" s="57"/>
      <c r="K26" s="57"/>
      <c r="L26" s="57"/>
      <c r="M26" s="57"/>
      <c r="N26" s="57"/>
      <c r="O26" s="57"/>
      <c r="P26" s="57"/>
      <c r="Q26" s="57"/>
      <c r="R26" s="57"/>
      <c r="S26" s="57"/>
      <c r="T26" s="57"/>
      <c r="U26" s="57"/>
      <c r="V26" s="57"/>
      <c r="W26" s="57"/>
      <c r="X26" s="57"/>
    </row>
    <row r="27" spans="8:24" x14ac:dyDescent="0.25">
      <c r="J27" s="58"/>
      <c r="K27" s="58"/>
      <c r="L27" s="58"/>
      <c r="M27" s="58"/>
      <c r="N27" s="58"/>
      <c r="O27" s="58"/>
      <c r="P27" s="58"/>
      <c r="Q27" s="58"/>
      <c r="R27" s="58"/>
      <c r="S27" s="58"/>
      <c r="T27" s="58"/>
      <c r="U27" s="58"/>
      <c r="V27" s="58"/>
      <c r="W27" s="58"/>
      <c r="X27" s="58"/>
    </row>
    <row r="28" spans="8:24" x14ac:dyDescent="0.25">
      <c r="J28" s="58"/>
      <c r="K28" s="58"/>
      <c r="L28" s="58"/>
      <c r="M28" s="58"/>
      <c r="N28" s="58"/>
      <c r="O28" s="58"/>
      <c r="P28" s="58"/>
      <c r="Q28" s="58"/>
      <c r="R28" s="58"/>
      <c r="S28" s="58"/>
      <c r="T28" s="58"/>
      <c r="U28" s="58"/>
      <c r="V28" s="58"/>
      <c r="W28" s="58"/>
      <c r="X28" s="58"/>
    </row>
    <row r="29" spans="8:24" x14ac:dyDescent="0.25">
      <c r="J29" s="58"/>
      <c r="K29" s="58"/>
      <c r="L29" s="58"/>
      <c r="M29" s="58"/>
      <c r="N29" s="58"/>
      <c r="O29" s="58"/>
      <c r="P29" s="58"/>
      <c r="Q29" s="58"/>
      <c r="R29" s="58"/>
      <c r="S29" s="58"/>
      <c r="T29" s="58"/>
      <c r="U29" s="58"/>
      <c r="V29" s="58"/>
      <c r="W29" s="58"/>
      <c r="X29" s="58"/>
    </row>
    <row r="30" spans="8:24" x14ac:dyDescent="0.25">
      <c r="J30" s="58"/>
      <c r="K30" s="58"/>
      <c r="L30" s="58"/>
      <c r="M30" s="58"/>
      <c r="N30" s="58"/>
      <c r="O30" s="58"/>
      <c r="P30" s="58"/>
      <c r="Q30" s="58"/>
      <c r="R30" s="58"/>
      <c r="S30" s="58"/>
      <c r="T30" s="58"/>
      <c r="U30" s="58"/>
      <c r="V30" s="58"/>
      <c r="W30" s="58"/>
      <c r="X30" s="58"/>
    </row>
    <row r="31" spans="8:24" x14ac:dyDescent="0.25">
      <c r="J31" s="58"/>
      <c r="K31" s="58"/>
      <c r="L31" s="58"/>
      <c r="M31" s="58"/>
      <c r="N31" s="58"/>
      <c r="O31" s="58"/>
      <c r="P31" s="58"/>
      <c r="Q31" s="58"/>
      <c r="R31" s="58"/>
      <c r="S31" s="58"/>
      <c r="T31" s="58"/>
      <c r="U31" s="58"/>
      <c r="V31" s="58"/>
      <c r="W31" s="58"/>
      <c r="X31" s="58"/>
    </row>
    <row r="32" spans="8:24" x14ac:dyDescent="0.25">
      <c r="I32" s="57"/>
      <c r="J32" s="69"/>
      <c r="K32" s="69"/>
      <c r="L32" s="69"/>
      <c r="M32" s="69"/>
      <c r="N32" s="69"/>
      <c r="O32" s="69"/>
      <c r="P32" s="69"/>
      <c r="Q32" s="69"/>
      <c r="R32" s="69"/>
      <c r="S32" s="69"/>
      <c r="T32" s="69"/>
      <c r="U32" s="69"/>
      <c r="V32" s="69"/>
      <c r="W32" s="69"/>
      <c r="X32" s="69"/>
    </row>
    <row r="38" spans="2:2" x14ac:dyDescent="0.25">
      <c r="B38" s="57"/>
    </row>
    <row r="39" spans="2:2" x14ac:dyDescent="0.25">
      <c r="B39" s="57"/>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sheetPr>
    <tabColor theme="5" tint="0.79998168889431442"/>
  </sheetPr>
  <dimension ref="A1:Z19"/>
  <sheetViews>
    <sheetView zoomScale="75" zoomScaleNormal="75" workbookViewId="0"/>
  </sheetViews>
  <sheetFormatPr defaultColWidth="9.140625" defaultRowHeight="15.75" x14ac:dyDescent="0.25"/>
  <cols>
    <col min="1" max="1" width="12.5703125" style="56" bestFit="1" customWidth="1"/>
    <col min="2" max="2" width="93.5703125" style="56" bestFit="1" customWidth="1"/>
    <col min="3" max="6" width="7.85546875" style="56" customWidth="1"/>
    <col min="7" max="7" width="42.85546875" style="56" bestFit="1" customWidth="1"/>
    <col min="8" max="8" width="62.5703125" style="56" bestFit="1" customWidth="1"/>
    <col min="9" max="16384" width="9.140625" style="56"/>
  </cols>
  <sheetData>
    <row r="1" spans="1:26" x14ac:dyDescent="0.25">
      <c r="A1" s="56" t="s">
        <v>2</v>
      </c>
      <c r="B1" s="60" t="s">
        <v>124</v>
      </c>
      <c r="C1" s="165" t="s">
        <v>449</v>
      </c>
    </row>
    <row r="2" spans="1:26" x14ac:dyDescent="0.25">
      <c r="A2" s="56" t="s">
        <v>3</v>
      </c>
      <c r="B2" s="60" t="s">
        <v>441</v>
      </c>
      <c r="J2" s="58"/>
      <c r="K2" s="58"/>
      <c r="L2" s="58"/>
      <c r="M2" s="58"/>
      <c r="N2" s="58"/>
      <c r="O2" s="58"/>
      <c r="P2" s="58"/>
      <c r="Q2" s="58"/>
      <c r="R2" s="58"/>
      <c r="S2" s="58"/>
      <c r="T2" s="58"/>
      <c r="U2" s="58"/>
      <c r="V2" s="58"/>
      <c r="W2" s="58"/>
      <c r="X2" s="58"/>
      <c r="Y2" s="58"/>
      <c r="Z2" s="58"/>
    </row>
    <row r="3" spans="1:26" x14ac:dyDescent="0.25">
      <c r="A3" s="56" t="s">
        <v>4</v>
      </c>
      <c r="B3" s="56" t="s">
        <v>125</v>
      </c>
      <c r="J3" s="58"/>
      <c r="K3" s="58"/>
      <c r="L3" s="58"/>
      <c r="M3" s="58"/>
      <c r="N3" s="58"/>
      <c r="O3" s="58"/>
      <c r="P3" s="58"/>
      <c r="Q3" s="58"/>
      <c r="R3" s="58"/>
      <c r="S3" s="58"/>
      <c r="T3" s="58"/>
      <c r="U3" s="58"/>
      <c r="V3" s="58"/>
      <c r="W3" s="58"/>
      <c r="X3" s="58"/>
      <c r="Y3" s="58"/>
      <c r="Z3" s="58"/>
    </row>
    <row r="4" spans="1:26" x14ac:dyDescent="0.25">
      <c r="A4" s="56" t="s">
        <v>5</v>
      </c>
      <c r="B4" s="56" t="s">
        <v>126</v>
      </c>
      <c r="J4" s="58"/>
      <c r="K4" s="58"/>
      <c r="L4" s="58"/>
      <c r="M4" s="58"/>
      <c r="N4" s="58"/>
      <c r="O4" s="58"/>
      <c r="P4" s="58"/>
      <c r="Q4" s="58"/>
      <c r="R4" s="58"/>
      <c r="S4" s="58"/>
      <c r="T4" s="58"/>
      <c r="U4" s="58"/>
      <c r="V4" s="58"/>
      <c r="W4" s="58"/>
      <c r="X4" s="58"/>
      <c r="Y4" s="58"/>
      <c r="Z4" s="58"/>
    </row>
    <row r="5" spans="1:26" x14ac:dyDescent="0.25">
      <c r="A5" s="56" t="s">
        <v>6</v>
      </c>
      <c r="J5" s="58"/>
      <c r="K5" s="58"/>
      <c r="L5" s="58"/>
      <c r="M5" s="58"/>
      <c r="N5" s="58"/>
      <c r="O5" s="58"/>
      <c r="P5" s="58"/>
      <c r="Q5" s="58"/>
      <c r="R5" s="58"/>
      <c r="S5" s="58"/>
      <c r="T5" s="58"/>
      <c r="U5" s="58"/>
      <c r="V5" s="58"/>
      <c r="W5" s="58"/>
      <c r="X5" s="58"/>
      <c r="Y5" s="58"/>
      <c r="Z5" s="58"/>
    </row>
    <row r="6" spans="1:26" x14ac:dyDescent="0.25">
      <c r="A6" s="56" t="s">
        <v>7</v>
      </c>
      <c r="I6" s="58"/>
      <c r="J6" s="58"/>
      <c r="K6" s="58"/>
      <c r="L6" s="58"/>
      <c r="M6" s="58"/>
      <c r="W6" s="58"/>
      <c r="X6" s="58"/>
      <c r="Y6" s="58"/>
      <c r="Z6" s="58"/>
    </row>
    <row r="7" spans="1:26" x14ac:dyDescent="0.25">
      <c r="I7" s="58"/>
      <c r="J7" s="58"/>
      <c r="K7" s="58"/>
      <c r="L7" s="58"/>
      <c r="M7" s="58"/>
      <c r="N7" s="58"/>
      <c r="O7" s="58"/>
      <c r="P7" s="58"/>
      <c r="Q7" s="58"/>
      <c r="R7" s="58"/>
      <c r="S7" s="58"/>
      <c r="T7" s="58"/>
      <c r="U7" s="58"/>
      <c r="V7" s="58"/>
      <c r="W7" s="58"/>
      <c r="X7" s="58"/>
    </row>
    <row r="8" spans="1:26" x14ac:dyDescent="0.25">
      <c r="I8" s="58"/>
      <c r="J8" s="58"/>
      <c r="K8" s="58"/>
      <c r="L8" s="58"/>
      <c r="M8" s="58"/>
      <c r="N8" s="58"/>
      <c r="O8" s="58"/>
      <c r="P8" s="58"/>
      <c r="Q8" s="58"/>
      <c r="R8" s="58"/>
      <c r="S8" s="58"/>
      <c r="T8" s="58"/>
      <c r="U8" s="58"/>
      <c r="V8" s="58"/>
      <c r="W8" s="58"/>
      <c r="X8" s="58"/>
    </row>
    <row r="9" spans="1:26" x14ac:dyDescent="0.25">
      <c r="I9" s="58"/>
      <c r="J9" s="58"/>
      <c r="K9" s="58"/>
      <c r="L9" s="58"/>
      <c r="M9" s="58"/>
      <c r="N9" s="58"/>
      <c r="O9" s="58"/>
      <c r="P9" s="58"/>
      <c r="Q9" s="58"/>
      <c r="R9" s="58"/>
      <c r="S9" s="58"/>
      <c r="T9" s="58"/>
      <c r="U9" s="58"/>
      <c r="V9" s="58"/>
      <c r="W9" s="58"/>
      <c r="X9" s="58"/>
    </row>
    <row r="10" spans="1:26" x14ac:dyDescent="0.25">
      <c r="H10" s="57"/>
      <c r="I10" s="69"/>
      <c r="J10" s="69"/>
      <c r="K10" s="69"/>
      <c r="L10" s="69"/>
      <c r="M10" s="69"/>
      <c r="N10" s="69"/>
      <c r="O10" s="69"/>
      <c r="P10" s="69"/>
      <c r="Q10" s="69"/>
      <c r="R10" s="69"/>
      <c r="S10" s="69"/>
      <c r="T10" s="69"/>
      <c r="U10" s="69"/>
      <c r="V10" s="69"/>
      <c r="W10" s="69"/>
      <c r="X10" s="69"/>
    </row>
    <row r="11" spans="1:26" x14ac:dyDescent="0.25">
      <c r="I11" s="56">
        <v>2013</v>
      </c>
      <c r="J11" s="56">
        <v>2014</v>
      </c>
      <c r="K11" s="56">
        <v>2015</v>
      </c>
      <c r="L11" s="56">
        <v>2016</v>
      </c>
      <c r="M11" s="56">
        <v>2017</v>
      </c>
      <c r="N11" s="56">
        <v>2018</v>
      </c>
      <c r="O11" s="56">
        <v>2019</v>
      </c>
      <c r="P11" s="56">
        <v>2020</v>
      </c>
      <c r="Q11" s="56">
        <v>2021</v>
      </c>
      <c r="R11" s="56">
        <v>2022</v>
      </c>
      <c r="S11" s="56" t="s">
        <v>1801</v>
      </c>
    </row>
    <row r="12" spans="1:26" x14ac:dyDescent="0.25">
      <c r="I12" s="56">
        <v>2013</v>
      </c>
      <c r="J12" s="56">
        <v>2014</v>
      </c>
      <c r="K12" s="56">
        <v>2015</v>
      </c>
      <c r="L12" s="56">
        <v>2016</v>
      </c>
      <c r="M12" s="56">
        <v>2017</v>
      </c>
      <c r="N12" s="56">
        <v>2018</v>
      </c>
      <c r="O12" s="56">
        <v>2019</v>
      </c>
      <c r="P12" s="56">
        <v>2020</v>
      </c>
      <c r="Q12" s="56">
        <v>2021</v>
      </c>
      <c r="R12" s="56">
        <v>2022</v>
      </c>
      <c r="S12" s="56" t="s">
        <v>1800</v>
      </c>
    </row>
    <row r="13" spans="1:26" x14ac:dyDescent="0.25">
      <c r="G13" s="56" t="s">
        <v>16</v>
      </c>
      <c r="H13" s="56" t="s">
        <v>117</v>
      </c>
      <c r="I13" s="56">
        <v>10</v>
      </c>
      <c r="J13" s="56">
        <v>8</v>
      </c>
      <c r="K13" s="56">
        <v>6</v>
      </c>
      <c r="L13" s="56">
        <v>6</v>
      </c>
      <c r="M13" s="56">
        <v>16</v>
      </c>
      <c r="N13" s="56">
        <v>17</v>
      </c>
      <c r="O13" s="56">
        <v>9</v>
      </c>
      <c r="P13" s="56">
        <v>7</v>
      </c>
      <c r="Q13" s="56">
        <v>3</v>
      </c>
      <c r="R13" s="56">
        <v>14</v>
      </c>
      <c r="S13" s="56">
        <v>6</v>
      </c>
    </row>
    <row r="14" spans="1:26" x14ac:dyDescent="0.25">
      <c r="G14" s="56" t="s">
        <v>132</v>
      </c>
      <c r="H14" s="56" t="s">
        <v>118</v>
      </c>
      <c r="I14" s="56">
        <v>17</v>
      </c>
      <c r="J14" s="56">
        <v>15</v>
      </c>
      <c r="K14" s="56">
        <v>9</v>
      </c>
      <c r="L14" s="56">
        <v>13</v>
      </c>
      <c r="M14" s="56">
        <v>6</v>
      </c>
      <c r="N14" s="56">
        <v>10</v>
      </c>
      <c r="O14" s="56">
        <v>9</v>
      </c>
      <c r="P14" s="56">
        <v>8</v>
      </c>
      <c r="Q14" s="56">
        <v>15</v>
      </c>
      <c r="R14" s="56">
        <v>11</v>
      </c>
      <c r="S14" s="56">
        <v>18</v>
      </c>
    </row>
    <row r="15" spans="1:26" x14ac:dyDescent="0.25">
      <c r="G15" s="56" t="s">
        <v>136</v>
      </c>
      <c r="H15" s="56" t="s">
        <v>119</v>
      </c>
      <c r="I15" s="56">
        <v>12</v>
      </c>
      <c r="J15" s="56">
        <v>12</v>
      </c>
      <c r="K15" s="56">
        <v>10</v>
      </c>
      <c r="L15" s="56">
        <v>16</v>
      </c>
      <c r="M15" s="56">
        <v>16</v>
      </c>
      <c r="N15" s="56">
        <v>16</v>
      </c>
      <c r="O15" s="56">
        <v>19</v>
      </c>
      <c r="P15" s="56">
        <v>23</v>
      </c>
      <c r="Q15" s="56">
        <v>21</v>
      </c>
      <c r="R15" s="56">
        <v>17</v>
      </c>
      <c r="S15" s="56">
        <v>17</v>
      </c>
    </row>
    <row r="16" spans="1:26" x14ac:dyDescent="0.25">
      <c r="B16" s="57"/>
      <c r="G16" s="56" t="s">
        <v>137</v>
      </c>
      <c r="H16" s="56" t="s">
        <v>120</v>
      </c>
      <c r="I16" s="56">
        <v>12</v>
      </c>
      <c r="J16" s="56">
        <v>7</v>
      </c>
      <c r="K16" s="56">
        <v>9</v>
      </c>
      <c r="L16" s="56">
        <v>13</v>
      </c>
      <c r="M16" s="56">
        <v>12</v>
      </c>
      <c r="N16" s="56">
        <v>7</v>
      </c>
      <c r="O16" s="56">
        <v>6</v>
      </c>
      <c r="P16" s="56">
        <v>7</v>
      </c>
      <c r="Q16" s="56">
        <v>11</v>
      </c>
      <c r="R16" s="56">
        <v>12</v>
      </c>
      <c r="S16" s="56">
        <v>18</v>
      </c>
    </row>
    <row r="17" spans="2:19" x14ac:dyDescent="0.25">
      <c r="B17" s="57"/>
      <c r="G17" s="56" t="s">
        <v>135</v>
      </c>
      <c r="H17" s="56" t="s">
        <v>121</v>
      </c>
      <c r="I17" s="56">
        <v>13</v>
      </c>
      <c r="J17" s="56">
        <v>16</v>
      </c>
      <c r="K17" s="56">
        <v>14</v>
      </c>
      <c r="L17" s="56">
        <v>7</v>
      </c>
      <c r="M17" s="56">
        <v>10</v>
      </c>
      <c r="N17" s="56">
        <v>17</v>
      </c>
      <c r="O17" s="56">
        <v>7</v>
      </c>
      <c r="P17" s="56">
        <v>9</v>
      </c>
      <c r="Q17" s="56">
        <v>9</v>
      </c>
      <c r="R17" s="56">
        <v>9</v>
      </c>
      <c r="S17" s="56">
        <v>1</v>
      </c>
    </row>
    <row r="18" spans="2:19" x14ac:dyDescent="0.25">
      <c r="G18" s="56" t="s">
        <v>133</v>
      </c>
      <c r="H18" s="56" t="s">
        <v>122</v>
      </c>
      <c r="I18" s="56">
        <v>18</v>
      </c>
      <c r="J18" s="56">
        <v>19</v>
      </c>
      <c r="K18" s="56">
        <v>13</v>
      </c>
      <c r="L18" s="56">
        <v>15</v>
      </c>
      <c r="M18" s="56">
        <v>24</v>
      </c>
      <c r="N18" s="56">
        <v>16</v>
      </c>
      <c r="O18" s="56">
        <v>36</v>
      </c>
      <c r="P18" s="56">
        <v>14</v>
      </c>
      <c r="Q18" s="56">
        <v>21</v>
      </c>
      <c r="R18" s="56">
        <v>25</v>
      </c>
      <c r="S18" s="56">
        <v>29</v>
      </c>
    </row>
    <row r="19" spans="2:19" x14ac:dyDescent="0.25">
      <c r="G19" s="56" t="s">
        <v>134</v>
      </c>
      <c r="H19" s="56" t="s">
        <v>123</v>
      </c>
      <c r="I19" s="56">
        <v>18</v>
      </c>
      <c r="J19" s="56">
        <v>23</v>
      </c>
      <c r="K19" s="56">
        <v>39</v>
      </c>
      <c r="L19" s="56">
        <v>30</v>
      </c>
      <c r="M19" s="56">
        <v>16</v>
      </c>
      <c r="N19" s="56">
        <v>17</v>
      </c>
      <c r="O19" s="56">
        <v>14</v>
      </c>
      <c r="P19" s="56">
        <v>32</v>
      </c>
      <c r="Q19" s="56">
        <v>20</v>
      </c>
      <c r="R19" s="56">
        <v>12</v>
      </c>
      <c r="S19" s="56">
        <v>11</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sheetPr>
    <tabColor theme="5" tint="0.79998168889431442"/>
  </sheetPr>
  <dimension ref="A1:J35"/>
  <sheetViews>
    <sheetView zoomScale="75" zoomScaleNormal="75" workbookViewId="0"/>
  </sheetViews>
  <sheetFormatPr defaultColWidth="9.140625" defaultRowHeight="15.75" x14ac:dyDescent="0.25"/>
  <cols>
    <col min="1" max="1" width="13.7109375" style="56" bestFit="1" customWidth="1"/>
    <col min="2" max="2" width="94.7109375" style="56" customWidth="1"/>
    <col min="3" max="6" width="9.140625" style="56"/>
    <col min="7" max="9" width="11.85546875" style="56" customWidth="1"/>
    <col min="10" max="10" width="10.5703125" style="56" customWidth="1"/>
    <col min="11" max="16384" width="9.140625" style="56"/>
  </cols>
  <sheetData>
    <row r="1" spans="1:10" x14ac:dyDescent="0.25">
      <c r="A1" s="56" t="s">
        <v>2</v>
      </c>
      <c r="B1" s="60" t="s">
        <v>409</v>
      </c>
      <c r="C1" s="165" t="s">
        <v>449</v>
      </c>
    </row>
    <row r="2" spans="1:10" x14ac:dyDescent="0.25">
      <c r="A2" s="56" t="s">
        <v>3</v>
      </c>
      <c r="B2" s="60" t="s">
        <v>442</v>
      </c>
    </row>
    <row r="3" spans="1:10" x14ac:dyDescent="0.25">
      <c r="A3" s="56" t="s">
        <v>4</v>
      </c>
      <c r="B3" s="56" t="s">
        <v>125</v>
      </c>
    </row>
    <row r="4" spans="1:10" x14ac:dyDescent="0.25">
      <c r="A4" s="56" t="s">
        <v>5</v>
      </c>
      <c r="B4" s="56" t="s">
        <v>126</v>
      </c>
    </row>
    <row r="5" spans="1:10" x14ac:dyDescent="0.25">
      <c r="A5" s="56" t="s">
        <v>6</v>
      </c>
    </row>
    <row r="6" spans="1:10" x14ac:dyDescent="0.25">
      <c r="A6" s="56" t="s">
        <v>7</v>
      </c>
    </row>
    <row r="7" spans="1:10" ht="126" x14ac:dyDescent="0.25">
      <c r="H7" s="70" t="s">
        <v>155</v>
      </c>
      <c r="I7" s="70" t="s">
        <v>156</v>
      </c>
      <c r="J7" s="70" t="s">
        <v>157</v>
      </c>
    </row>
    <row r="8" spans="1:10" ht="110.25" x14ac:dyDescent="0.25">
      <c r="H8" s="70" t="s">
        <v>154</v>
      </c>
      <c r="I8" s="70" t="s">
        <v>138</v>
      </c>
      <c r="J8" s="70" t="s">
        <v>153</v>
      </c>
    </row>
    <row r="9" spans="1:10" x14ac:dyDescent="0.25">
      <c r="F9" s="56" t="s">
        <v>139</v>
      </c>
      <c r="G9" s="56" t="s">
        <v>140</v>
      </c>
      <c r="H9" s="71">
        <v>21</v>
      </c>
      <c r="I9" s="71">
        <v>14</v>
      </c>
      <c r="J9" s="71">
        <v>11.1</v>
      </c>
    </row>
    <row r="10" spans="1:10" x14ac:dyDescent="0.25">
      <c r="F10" s="56" t="s">
        <v>87</v>
      </c>
      <c r="G10" s="56" t="s">
        <v>88</v>
      </c>
      <c r="H10" s="71">
        <v>21</v>
      </c>
      <c r="I10" s="71">
        <v>14</v>
      </c>
      <c r="J10" s="71">
        <v>11.2</v>
      </c>
    </row>
    <row r="11" spans="1:10" x14ac:dyDescent="0.25">
      <c r="F11" s="56" t="s">
        <v>141</v>
      </c>
      <c r="G11" s="56" t="s">
        <v>142</v>
      </c>
      <c r="H11" s="71">
        <v>21</v>
      </c>
      <c r="I11" s="71">
        <v>14.05</v>
      </c>
      <c r="J11" s="71">
        <v>11.3</v>
      </c>
    </row>
    <row r="12" spans="1:10" x14ac:dyDescent="0.25">
      <c r="F12" s="56" t="s">
        <v>143</v>
      </c>
      <c r="G12" s="56" t="s">
        <v>144</v>
      </c>
      <c r="H12" s="71">
        <v>21</v>
      </c>
      <c r="I12" s="71">
        <v>14.04</v>
      </c>
      <c r="J12" s="71">
        <v>11.32</v>
      </c>
    </row>
    <row r="13" spans="1:10" x14ac:dyDescent="0.25">
      <c r="F13" s="56" t="s">
        <v>145</v>
      </c>
      <c r="G13" s="56" t="s">
        <v>146</v>
      </c>
      <c r="H13" s="71">
        <v>21</v>
      </c>
      <c r="I13" s="71">
        <v>14.13</v>
      </c>
      <c r="J13" s="71">
        <v>11.38</v>
      </c>
    </row>
    <row r="14" spans="1:10" x14ac:dyDescent="0.25">
      <c r="F14" s="56" t="s">
        <v>89</v>
      </c>
      <c r="G14" s="56" t="s">
        <v>90</v>
      </c>
      <c r="H14" s="71">
        <v>23</v>
      </c>
      <c r="I14" s="71">
        <v>14.23</v>
      </c>
      <c r="J14" s="71">
        <v>11.74</v>
      </c>
    </row>
    <row r="15" spans="1:10" x14ac:dyDescent="0.25">
      <c r="F15" s="56" t="s">
        <v>147</v>
      </c>
      <c r="G15" s="56" t="s">
        <v>148</v>
      </c>
      <c r="H15" s="71">
        <v>23</v>
      </c>
      <c r="I15" s="71">
        <v>14.44</v>
      </c>
      <c r="J15" s="71">
        <v>11.93</v>
      </c>
    </row>
    <row r="16" spans="1:10" x14ac:dyDescent="0.25">
      <c r="F16" s="56" t="s">
        <v>149</v>
      </c>
      <c r="G16" s="56" t="s">
        <v>150</v>
      </c>
      <c r="H16" s="71">
        <v>24</v>
      </c>
      <c r="I16" s="71">
        <v>14.62</v>
      </c>
      <c r="J16" s="71">
        <v>12.05</v>
      </c>
    </row>
    <row r="17" spans="6:10" x14ac:dyDescent="0.25">
      <c r="F17" s="56" t="s">
        <v>151</v>
      </c>
      <c r="G17" s="56" t="s">
        <v>152</v>
      </c>
      <c r="H17" s="71">
        <v>25</v>
      </c>
      <c r="I17" s="71">
        <v>14.73</v>
      </c>
      <c r="J17" s="71">
        <v>12.19</v>
      </c>
    </row>
    <row r="18" spans="6:10" x14ac:dyDescent="0.25">
      <c r="F18" s="56" t="s">
        <v>450</v>
      </c>
      <c r="G18" s="56" t="s">
        <v>208</v>
      </c>
      <c r="H18" s="71">
        <v>26</v>
      </c>
      <c r="I18" s="71">
        <v>14.68</v>
      </c>
      <c r="J18" s="71">
        <v>12.32</v>
      </c>
    </row>
    <row r="19" spans="6:10" x14ac:dyDescent="0.25">
      <c r="F19" s="56" t="s">
        <v>451</v>
      </c>
      <c r="G19" s="56" t="s">
        <v>452</v>
      </c>
      <c r="H19" s="71">
        <v>26</v>
      </c>
      <c r="I19" s="71">
        <v>14.81</v>
      </c>
      <c r="J19" s="71">
        <v>12.51</v>
      </c>
    </row>
    <row r="20" spans="6:10" x14ac:dyDescent="0.25">
      <c r="F20" s="56" t="s">
        <v>481</v>
      </c>
      <c r="G20" s="56" t="s">
        <v>482</v>
      </c>
      <c r="H20" s="71">
        <v>26</v>
      </c>
      <c r="I20" s="71">
        <v>15.32</v>
      </c>
      <c r="J20" s="71">
        <v>12.93</v>
      </c>
    </row>
    <row r="21" spans="6:10" x14ac:dyDescent="0.25">
      <c r="F21" s="56" t="s">
        <v>483</v>
      </c>
      <c r="G21" s="56" t="s">
        <v>484</v>
      </c>
      <c r="H21" s="71">
        <v>26</v>
      </c>
      <c r="I21" s="71">
        <v>15.3</v>
      </c>
      <c r="J21" s="71">
        <v>13</v>
      </c>
    </row>
    <row r="22" spans="6:10" x14ac:dyDescent="0.25">
      <c r="F22" s="56" t="s">
        <v>543</v>
      </c>
      <c r="G22" s="56" t="s">
        <v>544</v>
      </c>
      <c r="H22" s="71">
        <v>26</v>
      </c>
      <c r="I22" s="71">
        <v>15.5</v>
      </c>
      <c r="J22" s="71">
        <v>13.4</v>
      </c>
    </row>
    <row r="23" spans="6:10" x14ac:dyDescent="0.25">
      <c r="F23" s="56" t="s">
        <v>550</v>
      </c>
      <c r="G23" s="56" t="s">
        <v>551</v>
      </c>
      <c r="H23" s="71">
        <v>26</v>
      </c>
      <c r="I23" s="71">
        <v>15.7</v>
      </c>
      <c r="J23" s="71">
        <v>13.5</v>
      </c>
    </row>
    <row r="24" spans="6:10" x14ac:dyDescent="0.25">
      <c r="F24" s="56" t="s">
        <v>644</v>
      </c>
      <c r="G24" s="56" t="s">
        <v>645</v>
      </c>
      <c r="H24" s="71">
        <v>26</v>
      </c>
      <c r="I24" s="71">
        <v>15.6</v>
      </c>
      <c r="J24" s="71">
        <v>13.5</v>
      </c>
    </row>
    <row r="25" spans="6:10" x14ac:dyDescent="0.25">
      <c r="F25" s="56" t="s">
        <v>627</v>
      </c>
      <c r="G25" s="56" t="s">
        <v>628</v>
      </c>
      <c r="H25" s="71">
        <v>26</v>
      </c>
      <c r="I25" s="71">
        <v>15.8</v>
      </c>
      <c r="J25" s="71">
        <v>13.5</v>
      </c>
    </row>
    <row r="26" spans="6:10" x14ac:dyDescent="0.25">
      <c r="F26" s="56" t="s">
        <v>642</v>
      </c>
      <c r="G26" s="56" t="s">
        <v>643</v>
      </c>
      <c r="H26" s="71">
        <v>25.5</v>
      </c>
      <c r="I26" s="71">
        <v>15.9</v>
      </c>
      <c r="J26" s="71">
        <v>13.5</v>
      </c>
    </row>
    <row r="27" spans="6:10" x14ac:dyDescent="0.25">
      <c r="F27" s="56" t="s">
        <v>1509</v>
      </c>
      <c r="G27" s="56" t="s">
        <v>1510</v>
      </c>
      <c r="H27" s="71">
        <v>24.5</v>
      </c>
      <c r="I27" s="71">
        <v>15.9</v>
      </c>
      <c r="J27" s="71">
        <v>13.5</v>
      </c>
    </row>
    <row r="28" spans="6:10" x14ac:dyDescent="0.25">
      <c r="F28" s="56" t="s">
        <v>1584</v>
      </c>
      <c r="G28" s="56" t="s">
        <v>1585</v>
      </c>
      <c r="H28" s="71">
        <v>24.5</v>
      </c>
      <c r="I28" s="71">
        <v>15.9</v>
      </c>
      <c r="J28" s="71">
        <v>13.5</v>
      </c>
    </row>
    <row r="29" spans="6:10" x14ac:dyDescent="0.25">
      <c r="F29" s="56" t="s">
        <v>1586</v>
      </c>
      <c r="G29" s="56" t="s">
        <v>1587</v>
      </c>
      <c r="H29" s="71">
        <v>24.5</v>
      </c>
      <c r="I29" s="71">
        <v>15.9</v>
      </c>
      <c r="J29" s="71">
        <v>13.6</v>
      </c>
    </row>
    <row r="30" spans="6:10" x14ac:dyDescent="0.25">
      <c r="F30" s="56" t="s">
        <v>1607</v>
      </c>
      <c r="G30" s="56" t="s">
        <v>1608</v>
      </c>
      <c r="H30" s="71">
        <v>24.5</v>
      </c>
      <c r="I30" s="71">
        <v>15.9</v>
      </c>
      <c r="J30" s="71">
        <v>13.6</v>
      </c>
    </row>
    <row r="31" spans="6:10" x14ac:dyDescent="0.25">
      <c r="F31" s="56" t="s">
        <v>1623</v>
      </c>
      <c r="G31" s="56" t="s">
        <v>1624</v>
      </c>
      <c r="H31" s="71">
        <v>24.5</v>
      </c>
      <c r="I31" s="71">
        <v>16.38</v>
      </c>
      <c r="J31" s="71">
        <v>13.95</v>
      </c>
    </row>
    <row r="32" spans="6:10" x14ac:dyDescent="0.25">
      <c r="F32" s="56" t="s">
        <v>1716</v>
      </c>
      <c r="G32" s="56" t="s">
        <v>1718</v>
      </c>
      <c r="H32" s="71">
        <v>24.5</v>
      </c>
      <c r="I32" s="71">
        <v>16.38</v>
      </c>
      <c r="J32" s="71">
        <v>13.95</v>
      </c>
    </row>
    <row r="33" spans="6:10" x14ac:dyDescent="0.25">
      <c r="F33" s="56" t="s">
        <v>1717</v>
      </c>
      <c r="G33" s="56" t="s">
        <v>1719</v>
      </c>
      <c r="H33" s="71">
        <v>24.5</v>
      </c>
      <c r="I33" s="71">
        <v>16.38</v>
      </c>
      <c r="J33" s="71">
        <v>14</v>
      </c>
    </row>
    <row r="34" spans="6:10" x14ac:dyDescent="0.25">
      <c r="F34" s="56" t="s">
        <v>1782</v>
      </c>
      <c r="G34" s="56" t="s">
        <v>1783</v>
      </c>
      <c r="H34" s="71">
        <v>24.5</v>
      </c>
      <c r="I34" s="71">
        <v>16.399999999999999</v>
      </c>
      <c r="J34" s="71">
        <v>14.1</v>
      </c>
    </row>
    <row r="35" spans="6:10" x14ac:dyDescent="0.25">
      <c r="F35" s="56" t="s">
        <v>1813</v>
      </c>
      <c r="G35" s="56" t="s">
        <v>1814</v>
      </c>
      <c r="H35" s="71">
        <v>24.5</v>
      </c>
      <c r="I35" s="71">
        <v>16.5</v>
      </c>
      <c r="J35" s="71">
        <v>14.2</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sheetPr>
    <tabColor theme="5" tint="0.79998168889431442"/>
  </sheetPr>
  <dimension ref="A1:J59"/>
  <sheetViews>
    <sheetView showGridLines="0" zoomScale="75" zoomScaleNormal="75" workbookViewId="0"/>
  </sheetViews>
  <sheetFormatPr defaultRowHeight="15.75" x14ac:dyDescent="0.25"/>
  <cols>
    <col min="1" max="1" width="13.7109375" style="46" customWidth="1"/>
    <col min="2" max="2" width="100.7109375" style="46" customWidth="1"/>
    <col min="3" max="3" width="14" style="46" customWidth="1"/>
    <col min="4" max="5" width="9.140625" style="46"/>
    <col min="6" max="6" width="25.28515625" style="46" customWidth="1"/>
    <col min="7" max="7" width="14.7109375" style="46" customWidth="1"/>
    <col min="8" max="8" width="18.5703125" style="46" customWidth="1"/>
    <col min="9" max="251" width="9.140625" style="46"/>
    <col min="252" max="252" width="14.7109375" style="46" customWidth="1"/>
    <col min="253" max="253" width="100.7109375" style="46" customWidth="1"/>
    <col min="254" max="254" width="4.7109375" style="46" customWidth="1"/>
    <col min="255" max="256" width="9.140625" style="46"/>
    <col min="257" max="259" width="25.28515625" style="46" customWidth="1"/>
    <col min="260" max="507" width="9.140625" style="46"/>
    <col min="508" max="508" width="14.7109375" style="46" customWidth="1"/>
    <col min="509" max="509" width="100.7109375" style="46" customWidth="1"/>
    <col min="510" max="510" width="4.7109375" style="46" customWidth="1"/>
    <col min="511" max="512" width="9.140625" style="46"/>
    <col min="513" max="515" width="25.28515625" style="46" customWidth="1"/>
    <col min="516" max="763" width="9.140625" style="46"/>
    <col min="764" max="764" width="14.7109375" style="46" customWidth="1"/>
    <col min="765" max="765" width="100.7109375" style="46" customWidth="1"/>
    <col min="766" max="766" width="4.7109375" style="46" customWidth="1"/>
    <col min="767" max="768" width="9.140625" style="46"/>
    <col min="769" max="771" width="25.28515625" style="46" customWidth="1"/>
    <col min="772" max="1019" width="9.140625" style="46"/>
    <col min="1020" max="1020" width="14.7109375" style="46" customWidth="1"/>
    <col min="1021" max="1021" width="100.7109375" style="46" customWidth="1"/>
    <col min="1022" max="1022" width="4.7109375" style="46" customWidth="1"/>
    <col min="1023" max="1024" width="9.140625" style="46"/>
    <col min="1025" max="1027" width="25.28515625" style="46" customWidth="1"/>
    <col min="1028" max="1275" width="9.140625" style="46"/>
    <col min="1276" max="1276" width="14.7109375" style="46" customWidth="1"/>
    <col min="1277" max="1277" width="100.7109375" style="46" customWidth="1"/>
    <col min="1278" max="1278" width="4.7109375" style="46" customWidth="1"/>
    <col min="1279" max="1280" width="9.140625" style="46"/>
    <col min="1281" max="1283" width="25.28515625" style="46" customWidth="1"/>
    <col min="1284" max="1531" width="9.140625" style="46"/>
    <col min="1532" max="1532" width="14.7109375" style="46" customWidth="1"/>
    <col min="1533" max="1533" width="100.7109375" style="46" customWidth="1"/>
    <col min="1534" max="1534" width="4.7109375" style="46" customWidth="1"/>
    <col min="1535" max="1536" width="9.140625" style="46"/>
    <col min="1537" max="1539" width="25.28515625" style="46" customWidth="1"/>
    <col min="1540" max="1787" width="9.140625" style="46"/>
    <col min="1788" max="1788" width="14.7109375" style="46" customWidth="1"/>
    <col min="1789" max="1789" width="100.7109375" style="46" customWidth="1"/>
    <col min="1790" max="1790" width="4.7109375" style="46" customWidth="1"/>
    <col min="1791" max="1792" width="9.140625" style="46"/>
    <col min="1793" max="1795" width="25.28515625" style="46" customWidth="1"/>
    <col min="1796" max="2043" width="9.140625" style="46"/>
    <col min="2044" max="2044" width="14.7109375" style="46" customWidth="1"/>
    <col min="2045" max="2045" width="100.7109375" style="46" customWidth="1"/>
    <col min="2046" max="2046" width="4.7109375" style="46" customWidth="1"/>
    <col min="2047" max="2048" width="9.140625" style="46"/>
    <col min="2049" max="2051" width="25.28515625" style="46" customWidth="1"/>
    <col min="2052" max="2299" width="9.140625" style="46"/>
    <col min="2300" max="2300" width="14.7109375" style="46" customWidth="1"/>
    <col min="2301" max="2301" width="100.7109375" style="46" customWidth="1"/>
    <col min="2302" max="2302" width="4.7109375" style="46" customWidth="1"/>
    <col min="2303" max="2304" width="9.140625" style="46"/>
    <col min="2305" max="2307" width="25.28515625" style="46" customWidth="1"/>
    <col min="2308" max="2555" width="9.140625" style="46"/>
    <col min="2556" max="2556" width="14.7109375" style="46" customWidth="1"/>
    <col min="2557" max="2557" width="100.7109375" style="46" customWidth="1"/>
    <col min="2558" max="2558" width="4.7109375" style="46" customWidth="1"/>
    <col min="2559" max="2560" width="9.140625" style="46"/>
    <col min="2561" max="2563" width="25.28515625" style="46" customWidth="1"/>
    <col min="2564" max="2811" width="9.140625" style="46"/>
    <col min="2812" max="2812" width="14.7109375" style="46" customWidth="1"/>
    <col min="2813" max="2813" width="100.7109375" style="46" customWidth="1"/>
    <col min="2814" max="2814" width="4.7109375" style="46" customWidth="1"/>
    <col min="2815" max="2816" width="9.140625" style="46"/>
    <col min="2817" max="2819" width="25.28515625" style="46" customWidth="1"/>
    <col min="2820" max="3067" width="9.140625" style="46"/>
    <col min="3068" max="3068" width="14.7109375" style="46" customWidth="1"/>
    <col min="3069" max="3069" width="100.7109375" style="46" customWidth="1"/>
    <col min="3070" max="3070" width="4.7109375" style="46" customWidth="1"/>
    <col min="3071" max="3072" width="9.140625" style="46"/>
    <col min="3073" max="3075" width="25.28515625" style="46" customWidth="1"/>
    <col min="3076" max="3323" width="9.140625" style="46"/>
    <col min="3324" max="3324" width="14.7109375" style="46" customWidth="1"/>
    <col min="3325" max="3325" width="100.7109375" style="46" customWidth="1"/>
    <col min="3326" max="3326" width="4.7109375" style="46" customWidth="1"/>
    <col min="3327" max="3328" width="9.140625" style="46"/>
    <col min="3329" max="3331" width="25.28515625" style="46" customWidth="1"/>
    <col min="3332" max="3579" width="9.140625" style="46"/>
    <col min="3580" max="3580" width="14.7109375" style="46" customWidth="1"/>
    <col min="3581" max="3581" width="100.7109375" style="46" customWidth="1"/>
    <col min="3582" max="3582" width="4.7109375" style="46" customWidth="1"/>
    <col min="3583" max="3584" width="9.140625" style="46"/>
    <col min="3585" max="3587" width="25.28515625" style="46" customWidth="1"/>
    <col min="3588" max="3835" width="9.140625" style="46"/>
    <col min="3836" max="3836" width="14.7109375" style="46" customWidth="1"/>
    <col min="3837" max="3837" width="100.7109375" style="46" customWidth="1"/>
    <col min="3838" max="3838" width="4.7109375" style="46" customWidth="1"/>
    <col min="3839" max="3840" width="9.140625" style="46"/>
    <col min="3841" max="3843" width="25.28515625" style="46" customWidth="1"/>
    <col min="3844" max="4091" width="9.140625" style="46"/>
    <col min="4092" max="4092" width="14.7109375" style="46" customWidth="1"/>
    <col min="4093" max="4093" width="100.7109375" style="46" customWidth="1"/>
    <col min="4094" max="4094" width="4.7109375" style="46" customWidth="1"/>
    <col min="4095" max="4096" width="9.140625" style="46"/>
    <col min="4097" max="4099" width="25.28515625" style="46" customWidth="1"/>
    <col min="4100" max="4347" width="9.140625" style="46"/>
    <col min="4348" max="4348" width="14.7109375" style="46" customWidth="1"/>
    <col min="4349" max="4349" width="100.7109375" style="46" customWidth="1"/>
    <col min="4350" max="4350" width="4.7109375" style="46" customWidth="1"/>
    <col min="4351" max="4352" width="9.140625" style="46"/>
    <col min="4353" max="4355" width="25.28515625" style="46" customWidth="1"/>
    <col min="4356" max="4603" width="9.140625" style="46"/>
    <col min="4604" max="4604" width="14.7109375" style="46" customWidth="1"/>
    <col min="4605" max="4605" width="100.7109375" style="46" customWidth="1"/>
    <col min="4606" max="4606" width="4.7109375" style="46" customWidth="1"/>
    <col min="4607" max="4608" width="9.140625" style="46"/>
    <col min="4609" max="4611" width="25.28515625" style="46" customWidth="1"/>
    <col min="4612" max="4859" width="9.140625" style="46"/>
    <col min="4860" max="4860" width="14.7109375" style="46" customWidth="1"/>
    <col min="4861" max="4861" width="100.7109375" style="46" customWidth="1"/>
    <col min="4862" max="4862" width="4.7109375" style="46" customWidth="1"/>
    <col min="4863" max="4864" width="9.140625" style="46"/>
    <col min="4865" max="4867" width="25.28515625" style="46" customWidth="1"/>
    <col min="4868" max="5115" width="9.140625" style="46"/>
    <col min="5116" max="5116" width="14.7109375" style="46" customWidth="1"/>
    <col min="5117" max="5117" width="100.7109375" style="46" customWidth="1"/>
    <col min="5118" max="5118" width="4.7109375" style="46" customWidth="1"/>
    <col min="5119" max="5120" width="9.140625" style="46"/>
    <col min="5121" max="5123" width="25.28515625" style="46" customWidth="1"/>
    <col min="5124" max="5371" width="9.140625" style="46"/>
    <col min="5372" max="5372" width="14.7109375" style="46" customWidth="1"/>
    <col min="5373" max="5373" width="100.7109375" style="46" customWidth="1"/>
    <col min="5374" max="5374" width="4.7109375" style="46" customWidth="1"/>
    <col min="5375" max="5376" width="9.140625" style="46"/>
    <col min="5377" max="5379" width="25.28515625" style="46" customWidth="1"/>
    <col min="5380" max="5627" width="9.140625" style="46"/>
    <col min="5628" max="5628" width="14.7109375" style="46" customWidth="1"/>
    <col min="5629" max="5629" width="100.7109375" style="46" customWidth="1"/>
    <col min="5630" max="5630" width="4.7109375" style="46" customWidth="1"/>
    <col min="5631" max="5632" width="9.140625" style="46"/>
    <col min="5633" max="5635" width="25.28515625" style="46" customWidth="1"/>
    <col min="5636" max="5883" width="9.140625" style="46"/>
    <col min="5884" max="5884" width="14.7109375" style="46" customWidth="1"/>
    <col min="5885" max="5885" width="100.7109375" style="46" customWidth="1"/>
    <col min="5886" max="5886" width="4.7109375" style="46" customWidth="1"/>
    <col min="5887" max="5888" width="9.140625" style="46"/>
    <col min="5889" max="5891" width="25.28515625" style="46" customWidth="1"/>
    <col min="5892" max="6139" width="9.140625" style="46"/>
    <col min="6140" max="6140" width="14.7109375" style="46" customWidth="1"/>
    <col min="6141" max="6141" width="100.7109375" style="46" customWidth="1"/>
    <col min="6142" max="6142" width="4.7109375" style="46" customWidth="1"/>
    <col min="6143" max="6144" width="9.140625" style="46"/>
    <col min="6145" max="6147" width="25.28515625" style="46" customWidth="1"/>
    <col min="6148" max="6395" width="9.140625" style="46"/>
    <col min="6396" max="6396" width="14.7109375" style="46" customWidth="1"/>
    <col min="6397" max="6397" width="100.7109375" style="46" customWidth="1"/>
    <col min="6398" max="6398" width="4.7109375" style="46" customWidth="1"/>
    <col min="6399" max="6400" width="9.140625" style="46"/>
    <col min="6401" max="6403" width="25.28515625" style="46" customWidth="1"/>
    <col min="6404" max="6651" width="9.140625" style="46"/>
    <col min="6652" max="6652" width="14.7109375" style="46" customWidth="1"/>
    <col min="6653" max="6653" width="100.7109375" style="46" customWidth="1"/>
    <col min="6654" max="6654" width="4.7109375" style="46" customWidth="1"/>
    <col min="6655" max="6656" width="9.140625" style="46"/>
    <col min="6657" max="6659" width="25.28515625" style="46" customWidth="1"/>
    <col min="6660" max="6907" width="9.140625" style="46"/>
    <col min="6908" max="6908" width="14.7109375" style="46" customWidth="1"/>
    <col min="6909" max="6909" width="100.7109375" style="46" customWidth="1"/>
    <col min="6910" max="6910" width="4.7109375" style="46" customWidth="1"/>
    <col min="6911" max="6912" width="9.140625" style="46"/>
    <col min="6913" max="6915" width="25.28515625" style="46" customWidth="1"/>
    <col min="6916" max="7163" width="9.140625" style="46"/>
    <col min="7164" max="7164" width="14.7109375" style="46" customWidth="1"/>
    <col min="7165" max="7165" width="100.7109375" style="46" customWidth="1"/>
    <col min="7166" max="7166" width="4.7109375" style="46" customWidth="1"/>
    <col min="7167" max="7168" width="9.140625" style="46"/>
    <col min="7169" max="7171" width="25.28515625" style="46" customWidth="1"/>
    <col min="7172" max="7419" width="9.140625" style="46"/>
    <col min="7420" max="7420" width="14.7109375" style="46" customWidth="1"/>
    <col min="7421" max="7421" width="100.7109375" style="46" customWidth="1"/>
    <col min="7422" max="7422" width="4.7109375" style="46" customWidth="1"/>
    <col min="7423" max="7424" width="9.140625" style="46"/>
    <col min="7425" max="7427" width="25.28515625" style="46" customWidth="1"/>
    <col min="7428" max="7675" width="9.140625" style="46"/>
    <col min="7676" max="7676" width="14.7109375" style="46" customWidth="1"/>
    <col min="7677" max="7677" width="100.7109375" style="46" customWidth="1"/>
    <col min="7678" max="7678" width="4.7109375" style="46" customWidth="1"/>
    <col min="7679" max="7680" width="9.140625" style="46"/>
    <col min="7681" max="7683" width="25.28515625" style="46" customWidth="1"/>
    <col min="7684" max="7931" width="9.140625" style="46"/>
    <col min="7932" max="7932" width="14.7109375" style="46" customWidth="1"/>
    <col min="7933" max="7933" width="100.7109375" style="46" customWidth="1"/>
    <col min="7934" max="7934" width="4.7109375" style="46" customWidth="1"/>
    <col min="7935" max="7936" width="9.140625" style="46"/>
    <col min="7937" max="7939" width="25.28515625" style="46" customWidth="1"/>
    <col min="7940" max="8187" width="9.140625" style="46"/>
    <col min="8188" max="8188" width="14.7109375" style="46" customWidth="1"/>
    <col min="8189" max="8189" width="100.7109375" style="46" customWidth="1"/>
    <col min="8190" max="8190" width="4.7109375" style="46" customWidth="1"/>
    <col min="8191" max="8192" width="9.140625" style="46"/>
    <col min="8193" max="8195" width="25.28515625" style="46" customWidth="1"/>
    <col min="8196" max="8443" width="9.140625" style="46"/>
    <col min="8444" max="8444" width="14.7109375" style="46" customWidth="1"/>
    <col min="8445" max="8445" width="100.7109375" style="46" customWidth="1"/>
    <col min="8446" max="8446" width="4.7109375" style="46" customWidth="1"/>
    <col min="8447" max="8448" width="9.140625" style="46"/>
    <col min="8449" max="8451" width="25.28515625" style="46" customWidth="1"/>
    <col min="8452" max="8699" width="9.140625" style="46"/>
    <col min="8700" max="8700" width="14.7109375" style="46" customWidth="1"/>
    <col min="8701" max="8701" width="100.7109375" style="46" customWidth="1"/>
    <col min="8702" max="8702" width="4.7109375" style="46" customWidth="1"/>
    <col min="8703" max="8704" width="9.140625" style="46"/>
    <col min="8705" max="8707" width="25.28515625" style="46" customWidth="1"/>
    <col min="8708" max="8955" width="9.140625" style="46"/>
    <col min="8956" max="8956" width="14.7109375" style="46" customWidth="1"/>
    <col min="8957" max="8957" width="100.7109375" style="46" customWidth="1"/>
    <col min="8958" max="8958" width="4.7109375" style="46" customWidth="1"/>
    <col min="8959" max="8960" width="9.140625" style="46"/>
    <col min="8961" max="8963" width="25.28515625" style="46" customWidth="1"/>
    <col min="8964" max="9211" width="9.140625" style="46"/>
    <col min="9212" max="9212" width="14.7109375" style="46" customWidth="1"/>
    <col min="9213" max="9213" width="100.7109375" style="46" customWidth="1"/>
    <col min="9214" max="9214" width="4.7109375" style="46" customWidth="1"/>
    <col min="9215" max="9216" width="9.140625" style="46"/>
    <col min="9217" max="9219" width="25.28515625" style="46" customWidth="1"/>
    <col min="9220" max="9467" width="9.140625" style="46"/>
    <col min="9468" max="9468" width="14.7109375" style="46" customWidth="1"/>
    <col min="9469" max="9469" width="100.7109375" style="46" customWidth="1"/>
    <col min="9470" max="9470" width="4.7109375" style="46" customWidth="1"/>
    <col min="9471" max="9472" width="9.140625" style="46"/>
    <col min="9473" max="9475" width="25.28515625" style="46" customWidth="1"/>
    <col min="9476" max="9723" width="9.140625" style="46"/>
    <col min="9724" max="9724" width="14.7109375" style="46" customWidth="1"/>
    <col min="9725" max="9725" width="100.7109375" style="46" customWidth="1"/>
    <col min="9726" max="9726" width="4.7109375" style="46" customWidth="1"/>
    <col min="9727" max="9728" width="9.140625" style="46"/>
    <col min="9729" max="9731" width="25.28515625" style="46" customWidth="1"/>
    <col min="9732" max="9979" width="9.140625" style="46"/>
    <col min="9980" max="9980" width="14.7109375" style="46" customWidth="1"/>
    <col min="9981" max="9981" width="100.7109375" style="46" customWidth="1"/>
    <col min="9982" max="9982" width="4.7109375" style="46" customWidth="1"/>
    <col min="9983" max="9984" width="9.140625" style="46"/>
    <col min="9985" max="9987" width="25.28515625" style="46" customWidth="1"/>
    <col min="9988" max="10235" width="9.140625" style="46"/>
    <col min="10236" max="10236" width="14.7109375" style="46" customWidth="1"/>
    <col min="10237" max="10237" width="100.7109375" style="46" customWidth="1"/>
    <col min="10238" max="10238" width="4.7109375" style="46" customWidth="1"/>
    <col min="10239" max="10240" width="9.140625" style="46"/>
    <col min="10241" max="10243" width="25.28515625" style="46" customWidth="1"/>
    <col min="10244" max="10491" width="9.140625" style="46"/>
    <col min="10492" max="10492" width="14.7109375" style="46" customWidth="1"/>
    <col min="10493" max="10493" width="100.7109375" style="46" customWidth="1"/>
    <col min="10494" max="10494" width="4.7109375" style="46" customWidth="1"/>
    <col min="10495" max="10496" width="9.140625" style="46"/>
    <col min="10497" max="10499" width="25.28515625" style="46" customWidth="1"/>
    <col min="10500" max="10747" width="9.140625" style="46"/>
    <col min="10748" max="10748" width="14.7109375" style="46" customWidth="1"/>
    <col min="10749" max="10749" width="100.7109375" style="46" customWidth="1"/>
    <col min="10750" max="10750" width="4.7109375" style="46" customWidth="1"/>
    <col min="10751" max="10752" width="9.140625" style="46"/>
    <col min="10753" max="10755" width="25.28515625" style="46" customWidth="1"/>
    <col min="10756" max="11003" width="9.140625" style="46"/>
    <col min="11004" max="11004" width="14.7109375" style="46" customWidth="1"/>
    <col min="11005" max="11005" width="100.7109375" style="46" customWidth="1"/>
    <col min="11006" max="11006" width="4.7109375" style="46" customWidth="1"/>
    <col min="11007" max="11008" width="9.140625" style="46"/>
    <col min="11009" max="11011" width="25.28515625" style="46" customWidth="1"/>
    <col min="11012" max="11259" width="9.140625" style="46"/>
    <col min="11260" max="11260" width="14.7109375" style="46" customWidth="1"/>
    <col min="11261" max="11261" width="100.7109375" style="46" customWidth="1"/>
    <col min="11262" max="11262" width="4.7109375" style="46" customWidth="1"/>
    <col min="11263" max="11264" width="9.140625" style="46"/>
    <col min="11265" max="11267" width="25.28515625" style="46" customWidth="1"/>
    <col min="11268" max="11515" width="9.140625" style="46"/>
    <col min="11516" max="11516" width="14.7109375" style="46" customWidth="1"/>
    <col min="11517" max="11517" width="100.7109375" style="46" customWidth="1"/>
    <col min="11518" max="11518" width="4.7109375" style="46" customWidth="1"/>
    <col min="11519" max="11520" width="9.140625" style="46"/>
    <col min="11521" max="11523" width="25.28515625" style="46" customWidth="1"/>
    <col min="11524" max="11771" width="9.140625" style="46"/>
    <col min="11772" max="11772" width="14.7109375" style="46" customWidth="1"/>
    <col min="11773" max="11773" width="100.7109375" style="46" customWidth="1"/>
    <col min="11774" max="11774" width="4.7109375" style="46" customWidth="1"/>
    <col min="11775" max="11776" width="9.140625" style="46"/>
    <col min="11777" max="11779" width="25.28515625" style="46" customWidth="1"/>
    <col min="11780" max="12027" width="9.140625" style="46"/>
    <col min="12028" max="12028" width="14.7109375" style="46" customWidth="1"/>
    <col min="12029" max="12029" width="100.7109375" style="46" customWidth="1"/>
    <col min="12030" max="12030" width="4.7109375" style="46" customWidth="1"/>
    <col min="12031" max="12032" width="9.140625" style="46"/>
    <col min="12033" max="12035" width="25.28515625" style="46" customWidth="1"/>
    <col min="12036" max="12283" width="9.140625" style="46"/>
    <col min="12284" max="12284" width="14.7109375" style="46" customWidth="1"/>
    <col min="12285" max="12285" width="100.7109375" style="46" customWidth="1"/>
    <col min="12286" max="12286" width="4.7109375" style="46" customWidth="1"/>
    <col min="12287" max="12288" width="9.140625" style="46"/>
    <col min="12289" max="12291" width="25.28515625" style="46" customWidth="1"/>
    <col min="12292" max="12539" width="9.140625" style="46"/>
    <col min="12540" max="12540" width="14.7109375" style="46" customWidth="1"/>
    <col min="12541" max="12541" width="100.7109375" style="46" customWidth="1"/>
    <col min="12542" max="12542" width="4.7109375" style="46" customWidth="1"/>
    <col min="12543" max="12544" width="9.140625" style="46"/>
    <col min="12545" max="12547" width="25.28515625" style="46" customWidth="1"/>
    <col min="12548" max="12795" width="9.140625" style="46"/>
    <col min="12796" max="12796" width="14.7109375" style="46" customWidth="1"/>
    <col min="12797" max="12797" width="100.7109375" style="46" customWidth="1"/>
    <col min="12798" max="12798" width="4.7109375" style="46" customWidth="1"/>
    <col min="12799" max="12800" width="9.140625" style="46"/>
    <col min="12801" max="12803" width="25.28515625" style="46" customWidth="1"/>
    <col min="12804" max="13051" width="9.140625" style="46"/>
    <col min="13052" max="13052" width="14.7109375" style="46" customWidth="1"/>
    <col min="13053" max="13053" width="100.7109375" style="46" customWidth="1"/>
    <col min="13054" max="13054" width="4.7109375" style="46" customWidth="1"/>
    <col min="13055" max="13056" width="9.140625" style="46"/>
    <col min="13057" max="13059" width="25.28515625" style="46" customWidth="1"/>
    <col min="13060" max="13307" width="9.140625" style="46"/>
    <col min="13308" max="13308" width="14.7109375" style="46" customWidth="1"/>
    <col min="13309" max="13309" width="100.7109375" style="46" customWidth="1"/>
    <col min="13310" max="13310" width="4.7109375" style="46" customWidth="1"/>
    <col min="13311" max="13312" width="9.140625" style="46"/>
    <col min="13313" max="13315" width="25.28515625" style="46" customWidth="1"/>
    <col min="13316" max="13563" width="9.140625" style="46"/>
    <col min="13564" max="13564" width="14.7109375" style="46" customWidth="1"/>
    <col min="13565" max="13565" width="100.7109375" style="46" customWidth="1"/>
    <col min="13566" max="13566" width="4.7109375" style="46" customWidth="1"/>
    <col min="13567" max="13568" width="9.140625" style="46"/>
    <col min="13569" max="13571" width="25.28515625" style="46" customWidth="1"/>
    <col min="13572" max="13819" width="9.140625" style="46"/>
    <col min="13820" max="13820" width="14.7109375" style="46" customWidth="1"/>
    <col min="13821" max="13821" width="100.7109375" style="46" customWidth="1"/>
    <col min="13822" max="13822" width="4.7109375" style="46" customWidth="1"/>
    <col min="13823" max="13824" width="9.140625" style="46"/>
    <col min="13825" max="13827" width="25.28515625" style="46" customWidth="1"/>
    <col min="13828" max="14075" width="9.140625" style="46"/>
    <col min="14076" max="14076" width="14.7109375" style="46" customWidth="1"/>
    <col min="14077" max="14077" width="100.7109375" style="46" customWidth="1"/>
    <col min="14078" max="14078" width="4.7109375" style="46" customWidth="1"/>
    <col min="14079" max="14080" width="9.140625" style="46"/>
    <col min="14081" max="14083" width="25.28515625" style="46" customWidth="1"/>
    <col min="14084" max="14331" width="9.140625" style="46"/>
    <col min="14332" max="14332" width="14.7109375" style="46" customWidth="1"/>
    <col min="14333" max="14333" width="100.7109375" style="46" customWidth="1"/>
    <col min="14334" max="14334" width="4.7109375" style="46" customWidth="1"/>
    <col min="14335" max="14336" width="9.140625" style="46"/>
    <col min="14337" max="14339" width="25.28515625" style="46" customWidth="1"/>
    <col min="14340" max="14587" width="9.140625" style="46"/>
    <col min="14588" max="14588" width="14.7109375" style="46" customWidth="1"/>
    <col min="14589" max="14589" width="100.7109375" style="46" customWidth="1"/>
    <col min="14590" max="14590" width="4.7109375" style="46" customWidth="1"/>
    <col min="14591" max="14592" width="9.140625" style="46"/>
    <col min="14593" max="14595" width="25.28515625" style="46" customWidth="1"/>
    <col min="14596" max="14843" width="9.140625" style="46"/>
    <col min="14844" max="14844" width="14.7109375" style="46" customWidth="1"/>
    <col min="14845" max="14845" width="100.7109375" style="46" customWidth="1"/>
    <col min="14846" max="14846" width="4.7109375" style="46" customWidth="1"/>
    <col min="14847" max="14848" width="9.140625" style="46"/>
    <col min="14849" max="14851" width="25.28515625" style="46" customWidth="1"/>
    <col min="14852" max="15099" width="9.140625" style="46"/>
    <col min="15100" max="15100" width="14.7109375" style="46" customWidth="1"/>
    <col min="15101" max="15101" width="100.7109375" style="46" customWidth="1"/>
    <col min="15102" max="15102" width="4.7109375" style="46" customWidth="1"/>
    <col min="15103" max="15104" width="9.140625" style="46"/>
    <col min="15105" max="15107" width="25.28515625" style="46" customWidth="1"/>
    <col min="15108" max="15355" width="9.140625" style="46"/>
    <col min="15356" max="15356" width="14.7109375" style="46" customWidth="1"/>
    <col min="15357" max="15357" width="100.7109375" style="46" customWidth="1"/>
    <col min="15358" max="15358" width="4.7109375" style="46" customWidth="1"/>
    <col min="15359" max="15360" width="9.140625" style="46"/>
    <col min="15361" max="15363" width="25.28515625" style="46" customWidth="1"/>
    <col min="15364" max="15611" width="9.140625" style="46"/>
    <col min="15612" max="15612" width="14.7109375" style="46" customWidth="1"/>
    <col min="15613" max="15613" width="100.7109375" style="46" customWidth="1"/>
    <col min="15614" max="15614" width="4.7109375" style="46" customWidth="1"/>
    <col min="15615" max="15616" width="9.140625" style="46"/>
    <col min="15617" max="15619" width="25.28515625" style="46" customWidth="1"/>
    <col min="15620" max="15867" width="9.140625" style="46"/>
    <col min="15868" max="15868" width="14.7109375" style="46" customWidth="1"/>
    <col min="15869" max="15869" width="100.7109375" style="46" customWidth="1"/>
    <col min="15870" max="15870" width="4.7109375" style="46" customWidth="1"/>
    <col min="15871" max="15872" width="9.140625" style="46"/>
    <col min="15873" max="15875" width="25.28515625" style="46" customWidth="1"/>
    <col min="15876" max="16123" width="9.140625" style="46"/>
    <col min="16124" max="16124" width="14.7109375" style="46" customWidth="1"/>
    <col min="16125" max="16125" width="100.7109375" style="46" customWidth="1"/>
    <col min="16126" max="16126" width="4.7109375" style="46" customWidth="1"/>
    <col min="16127" max="16128" width="9.140625" style="46"/>
    <col min="16129" max="16131" width="25.28515625" style="46" customWidth="1"/>
    <col min="16132" max="16384" width="9.140625" style="46"/>
  </cols>
  <sheetData>
    <row r="1" spans="1:10" x14ac:dyDescent="0.25">
      <c r="A1" s="44" t="s">
        <v>2</v>
      </c>
      <c r="B1" s="45" t="s">
        <v>158</v>
      </c>
      <c r="C1" s="165" t="s">
        <v>449</v>
      </c>
      <c r="D1" s="47"/>
    </row>
    <row r="2" spans="1:10" x14ac:dyDescent="0.25">
      <c r="A2" s="44" t="s">
        <v>3</v>
      </c>
      <c r="B2" s="45" t="s">
        <v>443</v>
      </c>
    </row>
    <row r="3" spans="1:10" x14ac:dyDescent="0.25">
      <c r="A3" s="44" t="s">
        <v>4</v>
      </c>
      <c r="B3" s="46" t="s">
        <v>91</v>
      </c>
    </row>
    <row r="4" spans="1:10" x14ac:dyDescent="0.25">
      <c r="A4" s="44" t="s">
        <v>5</v>
      </c>
      <c r="B4" s="46" t="s">
        <v>163</v>
      </c>
    </row>
    <row r="5" spans="1:10" x14ac:dyDescent="0.25">
      <c r="A5" s="48" t="s">
        <v>6</v>
      </c>
      <c r="B5" s="49"/>
    </row>
    <row r="6" spans="1:10" x14ac:dyDescent="0.25">
      <c r="A6" s="48" t="s">
        <v>7</v>
      </c>
      <c r="B6" s="49"/>
    </row>
    <row r="8" spans="1:10" ht="63" x14ac:dyDescent="0.25">
      <c r="E8" s="50"/>
      <c r="F8" s="51" t="s">
        <v>493</v>
      </c>
      <c r="G8" s="51" t="s">
        <v>159</v>
      </c>
      <c r="H8" s="51" t="s">
        <v>160</v>
      </c>
    </row>
    <row r="9" spans="1:10" ht="47.25" x14ac:dyDescent="0.25">
      <c r="E9" s="50"/>
      <c r="F9" s="51" t="s">
        <v>1616</v>
      </c>
      <c r="G9" s="46" t="s">
        <v>161</v>
      </c>
      <c r="H9" s="46" t="s">
        <v>162</v>
      </c>
    </row>
    <row r="10" spans="1:10" x14ac:dyDescent="0.25">
      <c r="D10" s="55" t="s">
        <v>75</v>
      </c>
      <c r="E10" s="55" t="s">
        <v>76</v>
      </c>
      <c r="F10" s="53">
        <v>22.2</v>
      </c>
      <c r="G10" s="54">
        <v>1.3984083200000001</v>
      </c>
      <c r="H10" s="54">
        <v>0.39903168</v>
      </c>
      <c r="I10" s="72"/>
      <c r="J10" s="72"/>
    </row>
    <row r="11" spans="1:10" x14ac:dyDescent="0.25">
      <c r="D11" s="55" t="s">
        <v>53</v>
      </c>
      <c r="E11" s="52" t="s">
        <v>54</v>
      </c>
      <c r="F11" s="53">
        <v>21.76</v>
      </c>
      <c r="G11" s="54">
        <v>1.4062442927999999</v>
      </c>
      <c r="H11" s="54">
        <v>0.39110270720000007</v>
      </c>
      <c r="I11" s="72"/>
      <c r="J11" s="72"/>
    </row>
    <row r="12" spans="1:10" x14ac:dyDescent="0.25">
      <c r="D12" s="55" t="s">
        <v>55</v>
      </c>
      <c r="E12" s="52" t="s">
        <v>56</v>
      </c>
      <c r="F12" s="53">
        <v>22.4</v>
      </c>
      <c r="G12" s="54">
        <v>1.3947412720000001</v>
      </c>
      <c r="H12" s="54">
        <v>0.40260572799999994</v>
      </c>
      <c r="I12" s="72"/>
      <c r="J12" s="72"/>
    </row>
    <row r="13" spans="1:10" x14ac:dyDescent="0.25">
      <c r="D13" s="55" t="s">
        <v>57</v>
      </c>
      <c r="E13" s="52" t="s">
        <v>58</v>
      </c>
      <c r="F13" s="53">
        <v>20.9</v>
      </c>
      <c r="G13" s="54">
        <v>1.4295007369999999</v>
      </c>
      <c r="H13" s="54">
        <v>0.37770626299999999</v>
      </c>
      <c r="I13" s="72"/>
      <c r="J13" s="72"/>
    </row>
    <row r="14" spans="1:10" x14ac:dyDescent="0.25">
      <c r="D14" s="55" t="s">
        <v>77</v>
      </c>
      <c r="E14" s="55" t="s">
        <v>78</v>
      </c>
      <c r="F14" s="53">
        <v>21.1</v>
      </c>
      <c r="G14" s="54">
        <v>1.4252101499999998</v>
      </c>
      <c r="H14" s="54">
        <v>0.38113985</v>
      </c>
      <c r="I14" s="72"/>
      <c r="J14" s="72"/>
    </row>
    <row r="15" spans="1:10" x14ac:dyDescent="0.25">
      <c r="D15" s="55" t="s">
        <v>53</v>
      </c>
      <c r="E15" s="52" t="s">
        <v>54</v>
      </c>
      <c r="F15" s="53">
        <v>21.4</v>
      </c>
      <c r="G15" s="54">
        <v>1.41989721</v>
      </c>
      <c r="H15" s="54">
        <v>0.38658778999999999</v>
      </c>
      <c r="I15" s="72"/>
      <c r="J15" s="72"/>
    </row>
    <row r="16" spans="1:10" x14ac:dyDescent="0.25">
      <c r="D16" s="55" t="s">
        <v>55</v>
      </c>
      <c r="E16" s="52" t="s">
        <v>56</v>
      </c>
      <c r="F16" s="53">
        <v>19</v>
      </c>
      <c r="G16" s="54">
        <v>1.4632528500000002</v>
      </c>
      <c r="H16" s="54">
        <v>0.34323215000000001</v>
      </c>
      <c r="I16" s="72"/>
      <c r="J16" s="72"/>
    </row>
    <row r="17" spans="4:10" x14ac:dyDescent="0.25">
      <c r="D17" s="55" t="s">
        <v>57</v>
      </c>
      <c r="E17" s="52" t="s">
        <v>58</v>
      </c>
      <c r="F17" s="53">
        <v>19.399999999999999</v>
      </c>
      <c r="G17" s="54">
        <v>1.4692839980000001</v>
      </c>
      <c r="H17" s="54">
        <v>0.35364900199999999</v>
      </c>
      <c r="I17" s="72"/>
      <c r="J17" s="72"/>
    </row>
    <row r="18" spans="4:10" x14ac:dyDescent="0.25">
      <c r="D18" s="55" t="s">
        <v>79</v>
      </c>
      <c r="E18" s="55" t="s">
        <v>80</v>
      </c>
      <c r="F18" s="53">
        <v>21.7</v>
      </c>
      <c r="G18" s="54">
        <v>1.429267842</v>
      </c>
      <c r="H18" s="54">
        <v>0.39610615799999999</v>
      </c>
      <c r="I18" s="72"/>
      <c r="J18" s="72"/>
    </row>
    <row r="19" spans="4:10" x14ac:dyDescent="0.25">
      <c r="D19" s="55" t="s">
        <v>53</v>
      </c>
      <c r="E19" s="52" t="s">
        <v>54</v>
      </c>
      <c r="F19" s="53">
        <v>22.8</v>
      </c>
      <c r="G19" s="54">
        <v>1.40723248</v>
      </c>
      <c r="H19" s="54">
        <v>0.41560752000000001</v>
      </c>
      <c r="I19" s="72"/>
      <c r="J19" s="72"/>
    </row>
    <row r="20" spans="4:10" x14ac:dyDescent="0.25">
      <c r="D20" s="55" t="s">
        <v>55</v>
      </c>
      <c r="E20" s="52" t="s">
        <v>56</v>
      </c>
      <c r="F20" s="53">
        <v>23.8</v>
      </c>
      <c r="G20" s="54">
        <v>1.39723368</v>
      </c>
      <c r="H20" s="54">
        <v>0.43640632000000001</v>
      </c>
      <c r="I20" s="72"/>
      <c r="J20" s="72"/>
    </row>
    <row r="21" spans="4:10" x14ac:dyDescent="0.25">
      <c r="D21" s="55" t="s">
        <v>57</v>
      </c>
      <c r="E21" s="52" t="s">
        <v>58</v>
      </c>
      <c r="F21" s="53">
        <v>21.7</v>
      </c>
      <c r="G21" s="54">
        <v>1.4357401200000002</v>
      </c>
      <c r="H21" s="54">
        <v>0.39789987999999998</v>
      </c>
      <c r="I21" s="72"/>
      <c r="J21" s="72"/>
    </row>
    <row r="22" spans="4:10" x14ac:dyDescent="0.25">
      <c r="D22" s="46" t="s">
        <v>81</v>
      </c>
      <c r="E22" s="46" t="s">
        <v>82</v>
      </c>
      <c r="F22" s="53">
        <v>21.5</v>
      </c>
      <c r="G22" s="54">
        <v>1.4506760749999998</v>
      </c>
      <c r="H22" s="54">
        <v>0.39731892499999999</v>
      </c>
      <c r="I22" s="72"/>
      <c r="J22" s="72"/>
    </row>
    <row r="23" spans="4:10" x14ac:dyDescent="0.25">
      <c r="D23" s="55" t="s">
        <v>53</v>
      </c>
      <c r="E23" s="52" t="s">
        <v>54</v>
      </c>
      <c r="F23" s="53">
        <v>19.100000000000001</v>
      </c>
      <c r="G23" s="54">
        <v>1.4950319999999999</v>
      </c>
      <c r="H23" s="54">
        <v>0.352968</v>
      </c>
      <c r="I23" s="72"/>
      <c r="J23" s="72"/>
    </row>
    <row r="24" spans="4:10" x14ac:dyDescent="0.25">
      <c r="D24" s="55" t="s">
        <v>55</v>
      </c>
      <c r="E24" s="52" t="s">
        <v>56</v>
      </c>
      <c r="F24" s="53">
        <v>18.600000000000001</v>
      </c>
      <c r="G24" s="54">
        <v>1.5043533999999998</v>
      </c>
      <c r="H24" s="54">
        <v>0.34374659999999996</v>
      </c>
      <c r="I24" s="72"/>
      <c r="J24" s="72"/>
    </row>
    <row r="25" spans="4:10" x14ac:dyDescent="0.25">
      <c r="D25" s="55" t="s">
        <v>57</v>
      </c>
      <c r="E25" s="52" t="s">
        <v>58</v>
      </c>
      <c r="F25" s="53">
        <v>15.7</v>
      </c>
      <c r="G25" s="54">
        <v>1.5642581550000001</v>
      </c>
      <c r="H25" s="54">
        <v>0.29132684499999995</v>
      </c>
      <c r="I25" s="72"/>
      <c r="J25" s="72"/>
    </row>
    <row r="26" spans="4:10" x14ac:dyDescent="0.25">
      <c r="D26" s="55" t="s">
        <v>83</v>
      </c>
      <c r="E26" s="52" t="s">
        <v>84</v>
      </c>
      <c r="F26" s="53">
        <v>14.5</v>
      </c>
      <c r="G26" s="54">
        <v>1.61219655</v>
      </c>
      <c r="H26" s="54">
        <v>0.27341345</v>
      </c>
      <c r="I26" s="72"/>
      <c r="J26" s="72"/>
    </row>
    <row r="27" spans="4:10" x14ac:dyDescent="0.25">
      <c r="D27" s="55" t="s">
        <v>53</v>
      </c>
      <c r="E27" s="52" t="s">
        <v>54</v>
      </c>
      <c r="F27" s="53">
        <v>13.7</v>
      </c>
      <c r="G27" s="54">
        <v>1.62728143</v>
      </c>
      <c r="H27" s="54">
        <v>0.25832856999999998</v>
      </c>
    </row>
    <row r="28" spans="4:10" x14ac:dyDescent="0.25">
      <c r="D28" s="55" t="s">
        <v>55</v>
      </c>
      <c r="E28" s="52" t="s">
        <v>56</v>
      </c>
      <c r="F28" s="53">
        <v>12.3</v>
      </c>
      <c r="G28" s="54">
        <v>1.6157058700000002</v>
      </c>
      <c r="H28" s="54">
        <v>0.22660413000000001</v>
      </c>
    </row>
    <row r="29" spans="4:10" x14ac:dyDescent="0.25">
      <c r="D29" s="55" t="s">
        <v>57</v>
      </c>
      <c r="E29" s="52" t="s">
        <v>58</v>
      </c>
      <c r="F29" s="53">
        <v>10.6</v>
      </c>
      <c r="G29" s="54">
        <v>1.6821951000000002</v>
      </c>
      <c r="H29" s="54">
        <v>0.19945489999999999</v>
      </c>
    </row>
    <row r="30" spans="4:10" x14ac:dyDescent="0.25">
      <c r="D30" s="55" t="s">
        <v>85</v>
      </c>
      <c r="E30" s="52" t="s">
        <v>86</v>
      </c>
      <c r="F30" s="53">
        <v>8.6</v>
      </c>
      <c r="G30" s="54">
        <v>1.7254491999999999</v>
      </c>
      <c r="H30" s="54">
        <v>0.16235079999999999</v>
      </c>
    </row>
    <row r="31" spans="4:10" x14ac:dyDescent="0.25">
      <c r="D31" s="55" t="s">
        <v>53</v>
      </c>
      <c r="E31" s="52" t="s">
        <v>54</v>
      </c>
      <c r="F31" s="53">
        <v>9.6999999999999993</v>
      </c>
      <c r="G31" s="54">
        <v>1.7046834</v>
      </c>
      <c r="H31" s="54">
        <v>0.18311660000000002</v>
      </c>
    </row>
    <row r="32" spans="4:10" x14ac:dyDescent="0.25">
      <c r="D32" s="55" t="s">
        <v>55</v>
      </c>
      <c r="E32" s="52" t="s">
        <v>56</v>
      </c>
      <c r="F32" s="53">
        <v>8.9</v>
      </c>
      <c r="G32" s="54">
        <v>1.73938141</v>
      </c>
      <c r="H32" s="54">
        <v>0.16992858999999999</v>
      </c>
    </row>
    <row r="33" spans="4:8" x14ac:dyDescent="0.25">
      <c r="D33" s="55" t="s">
        <v>57</v>
      </c>
      <c r="E33" s="52" t="s">
        <v>58</v>
      </c>
      <c r="F33" s="53">
        <v>7.6</v>
      </c>
      <c r="G33" s="54">
        <v>1.7878938</v>
      </c>
      <c r="H33" s="54">
        <v>0.1470562</v>
      </c>
    </row>
    <row r="34" spans="4:8" x14ac:dyDescent="0.25">
      <c r="D34" s="55" t="s">
        <v>87</v>
      </c>
      <c r="E34" s="52" t="s">
        <v>88</v>
      </c>
      <c r="F34" s="53">
        <v>5.8710769419010136</v>
      </c>
      <c r="G34" s="54">
        <v>1.84632</v>
      </c>
      <c r="H34" s="54">
        <v>0.11516</v>
      </c>
    </row>
    <row r="35" spans="4:8" x14ac:dyDescent="0.25">
      <c r="D35" s="55" t="s">
        <v>53</v>
      </c>
      <c r="E35" s="52" t="s">
        <v>54</v>
      </c>
      <c r="F35" s="53">
        <v>5.5400017402074937</v>
      </c>
      <c r="G35" s="54">
        <v>1.84555</v>
      </c>
      <c r="H35" s="54">
        <v>0.10824</v>
      </c>
    </row>
    <row r="36" spans="4:8" x14ac:dyDescent="0.25">
      <c r="D36" s="55" t="s">
        <v>55</v>
      </c>
      <c r="E36" s="52" t="s">
        <v>56</v>
      </c>
      <c r="F36" s="53">
        <v>5.5494683053432032</v>
      </c>
      <c r="G36" s="54">
        <v>1.870555</v>
      </c>
      <c r="H36" s="54">
        <v>0.109905</v>
      </c>
    </row>
    <row r="37" spans="4:8" x14ac:dyDescent="0.25">
      <c r="D37" s="55" t="s">
        <v>57</v>
      </c>
      <c r="E37" s="52" t="s">
        <v>58</v>
      </c>
      <c r="F37" s="53">
        <v>4.0113154726363289</v>
      </c>
      <c r="G37" s="54">
        <v>1.96126</v>
      </c>
      <c r="H37" s="54">
        <v>8.1960000000000005E-2</v>
      </c>
    </row>
    <row r="38" spans="4:8" x14ac:dyDescent="0.25">
      <c r="D38" s="55" t="s">
        <v>89</v>
      </c>
      <c r="E38" s="52" t="s">
        <v>90</v>
      </c>
      <c r="F38" s="53">
        <v>4.2085186372075194</v>
      </c>
      <c r="G38" s="54">
        <v>1.9818290000000001</v>
      </c>
      <c r="H38" s="54">
        <v>8.7069999999999995E-2</v>
      </c>
    </row>
    <row r="39" spans="4:8" x14ac:dyDescent="0.25">
      <c r="D39" s="55" t="s">
        <v>53</v>
      </c>
      <c r="E39" s="52" t="s">
        <v>54</v>
      </c>
      <c r="F39" s="53">
        <v>3.5432843853309755</v>
      </c>
      <c r="G39" s="54">
        <v>2.0073799999999999</v>
      </c>
      <c r="H39" s="54">
        <v>7.374E-2</v>
      </c>
    </row>
    <row r="40" spans="4:8" x14ac:dyDescent="0.25">
      <c r="D40" s="55" t="s">
        <v>55</v>
      </c>
      <c r="E40" s="52" t="s">
        <v>56</v>
      </c>
      <c r="F40" s="53">
        <v>3.65472743658083</v>
      </c>
      <c r="G40" s="54">
        <v>2.0098780000000001</v>
      </c>
      <c r="H40" s="54">
        <v>7.6242000000000004E-2</v>
      </c>
    </row>
    <row r="41" spans="4:8" x14ac:dyDescent="0.25">
      <c r="D41" s="55" t="s">
        <v>57</v>
      </c>
      <c r="E41" s="52" t="s">
        <v>58</v>
      </c>
      <c r="F41" s="53">
        <v>2.4</v>
      </c>
      <c r="G41" s="54">
        <v>2.1260440099999998</v>
      </c>
      <c r="H41" s="54">
        <v>5.1835989999999998E-2</v>
      </c>
    </row>
    <row r="42" spans="4:8" x14ac:dyDescent="0.25">
      <c r="D42" s="46" t="s">
        <v>450</v>
      </c>
      <c r="E42" s="46" t="s">
        <v>208</v>
      </c>
      <c r="F42" s="53">
        <v>3.1</v>
      </c>
      <c r="G42" s="54">
        <v>2.1326260000000001</v>
      </c>
      <c r="H42" s="54">
        <v>6.762E-2</v>
      </c>
    </row>
    <row r="43" spans="4:8" x14ac:dyDescent="0.25">
      <c r="D43" s="46" t="s">
        <v>53</v>
      </c>
      <c r="E43" s="46" t="s">
        <v>54</v>
      </c>
      <c r="F43" s="53">
        <v>2.1</v>
      </c>
      <c r="G43" s="54">
        <v>2.1558519999999999</v>
      </c>
      <c r="H43" s="54">
        <v>4.4394000000000003E-2</v>
      </c>
    </row>
    <row r="44" spans="4:8" x14ac:dyDescent="0.25">
      <c r="D44" s="55" t="s">
        <v>55</v>
      </c>
      <c r="E44" s="52" t="s">
        <v>56</v>
      </c>
      <c r="F44" s="53">
        <v>2.5099999999999998</v>
      </c>
      <c r="G44" s="54">
        <v>2.1755650000000002</v>
      </c>
      <c r="H44" s="54">
        <v>5.6024999999999998E-2</v>
      </c>
    </row>
    <row r="45" spans="4:8" x14ac:dyDescent="0.25">
      <c r="D45" s="55" t="s">
        <v>57</v>
      </c>
      <c r="E45" s="52" t="s">
        <v>58</v>
      </c>
      <c r="F45" s="53">
        <v>1.8529521062949634</v>
      </c>
      <c r="G45" s="54">
        <v>2.2053199999999999</v>
      </c>
      <c r="H45" s="54">
        <v>4.1634999999999998E-2</v>
      </c>
    </row>
    <row r="46" spans="4:8" x14ac:dyDescent="0.25">
      <c r="D46" s="46" t="s">
        <v>543</v>
      </c>
      <c r="E46" s="46" t="s">
        <v>544</v>
      </c>
      <c r="F46" s="53">
        <v>2.7906382314385634</v>
      </c>
      <c r="G46" s="54">
        <v>2.2231468799999998</v>
      </c>
      <c r="H46" s="54">
        <v>6.3821000000000003E-2</v>
      </c>
    </row>
    <row r="47" spans="4:8" x14ac:dyDescent="0.25">
      <c r="D47" s="46" t="s">
        <v>53</v>
      </c>
      <c r="E47" s="46" t="s">
        <v>54</v>
      </c>
      <c r="F47" s="53">
        <v>2.5916975752289071</v>
      </c>
      <c r="G47" s="54">
        <v>2.2901732999999997</v>
      </c>
      <c r="H47" s="54">
        <v>6.0933580000000001E-2</v>
      </c>
    </row>
    <row r="48" spans="4:8" x14ac:dyDescent="0.25">
      <c r="D48" s="55" t="s">
        <v>55</v>
      </c>
      <c r="E48" s="52" t="s">
        <v>56</v>
      </c>
      <c r="F48" s="53">
        <v>2.3003633080262178</v>
      </c>
      <c r="G48" s="54">
        <v>2.2970228800000001</v>
      </c>
      <c r="H48" s="54">
        <v>5.4084E-2</v>
      </c>
    </row>
    <row r="49" spans="4:8" x14ac:dyDescent="0.25">
      <c r="D49" s="55" t="s">
        <v>57</v>
      </c>
      <c r="E49" s="52" t="s">
        <v>58</v>
      </c>
      <c r="F49" s="53">
        <v>2.020924746194253</v>
      </c>
      <c r="G49" s="54">
        <v>2.3269078799999998</v>
      </c>
      <c r="H49" s="54">
        <v>4.7995000000000003E-2</v>
      </c>
    </row>
    <row r="50" spans="4:8" x14ac:dyDescent="0.25">
      <c r="D50" s="46" t="s">
        <v>642</v>
      </c>
      <c r="E50" s="46" t="s">
        <v>643</v>
      </c>
      <c r="F50" s="53">
        <v>2.5510589763668658</v>
      </c>
      <c r="G50" s="54">
        <v>2.35392388</v>
      </c>
      <c r="H50" s="54">
        <v>6.1622000000000003E-2</v>
      </c>
    </row>
    <row r="51" spans="4:8" x14ac:dyDescent="0.25">
      <c r="D51" s="46" t="s">
        <v>53</v>
      </c>
      <c r="E51" s="46" t="s">
        <v>54</v>
      </c>
      <c r="F51" s="53">
        <v>3.9685614417087547</v>
      </c>
      <c r="G51" s="54">
        <v>2.4415830000000001</v>
      </c>
      <c r="H51" s="54">
        <v>0.1009</v>
      </c>
    </row>
    <row r="52" spans="4:8" x14ac:dyDescent="0.25">
      <c r="D52" s="55" t="s">
        <v>55</v>
      </c>
      <c r="E52" s="52" t="s">
        <v>56</v>
      </c>
      <c r="F52" s="53">
        <v>3.4939620605916613</v>
      </c>
      <c r="G52" s="54">
        <v>2.4778069999999999</v>
      </c>
      <c r="H52" s="54">
        <v>8.9707999999999996E-2</v>
      </c>
    </row>
    <row r="53" spans="4:8" x14ac:dyDescent="0.25">
      <c r="D53" s="55" t="s">
        <v>57</v>
      </c>
      <c r="E53" s="52" t="s">
        <v>58</v>
      </c>
      <c r="F53" s="53">
        <v>3.1735633079443879</v>
      </c>
      <c r="G53" s="54">
        <v>2.647106</v>
      </c>
      <c r="H53" s="54">
        <v>8.6761000000000005E-2</v>
      </c>
    </row>
    <row r="54" spans="4:8" x14ac:dyDescent="0.25">
      <c r="D54" s="46" t="s">
        <v>1607</v>
      </c>
      <c r="E54" s="46" t="s">
        <v>1608</v>
      </c>
      <c r="F54" s="53">
        <v>4.1664952893568632</v>
      </c>
      <c r="G54" s="54">
        <v>2.6953246799999997</v>
      </c>
      <c r="H54" s="54">
        <v>0.11718299999999998</v>
      </c>
    </row>
    <row r="55" spans="4:8" x14ac:dyDescent="0.25">
      <c r="D55" s="46" t="s">
        <v>53</v>
      </c>
      <c r="E55" s="46" t="s">
        <v>54</v>
      </c>
      <c r="F55" s="53">
        <v>6.4158590061617522</v>
      </c>
      <c r="G55" s="54">
        <v>2.7400509999999998</v>
      </c>
      <c r="H55" s="54">
        <v>0.18784999999999999</v>
      </c>
    </row>
    <row r="56" spans="4:8" x14ac:dyDescent="0.25">
      <c r="D56" s="55" t="s">
        <v>55</v>
      </c>
      <c r="E56" s="52" t="s">
        <v>56</v>
      </c>
      <c r="F56" s="53">
        <v>4.8556106829103305</v>
      </c>
      <c r="G56" s="54">
        <v>2.9273745600000001</v>
      </c>
      <c r="H56" s="54">
        <v>0.149396</v>
      </c>
    </row>
    <row r="57" spans="4:8" x14ac:dyDescent="0.25">
      <c r="D57" s="55" t="s">
        <v>57</v>
      </c>
      <c r="E57" s="52" t="s">
        <v>58</v>
      </c>
      <c r="F57" s="53">
        <v>3.8288610893021193</v>
      </c>
      <c r="G57" s="54">
        <v>3.0176076800000007</v>
      </c>
      <c r="H57" s="54">
        <v>0.12014</v>
      </c>
    </row>
    <row r="58" spans="4:8" x14ac:dyDescent="0.25">
      <c r="D58" s="46" t="s">
        <v>1782</v>
      </c>
      <c r="E58" s="46" t="s">
        <v>1783</v>
      </c>
      <c r="F58" s="53">
        <v>5.8829389346896797</v>
      </c>
      <c r="G58" s="54">
        <v>3.0504771200000005</v>
      </c>
      <c r="H58" s="54">
        <v>0.19067500000000001</v>
      </c>
    </row>
    <row r="59" spans="4:8" x14ac:dyDescent="0.25">
      <c r="D59" s="46" t="s">
        <v>53</v>
      </c>
      <c r="E59" s="46" t="s">
        <v>54</v>
      </c>
      <c r="F59" s="53">
        <v>8.580366727408153</v>
      </c>
      <c r="G59" s="54">
        <v>3.0230051199999997</v>
      </c>
      <c r="H59" s="54">
        <v>0.28372999999999998</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sheetPr>
    <tabColor theme="5" tint="0.79998168889431442"/>
  </sheetPr>
  <dimension ref="A1:O40"/>
  <sheetViews>
    <sheetView zoomScale="75" zoomScaleNormal="75" workbookViewId="0"/>
  </sheetViews>
  <sheetFormatPr defaultColWidth="9.140625" defaultRowHeight="15.75" x14ac:dyDescent="0.25"/>
  <cols>
    <col min="1" max="1" width="12.5703125" style="73" bestFit="1" customWidth="1"/>
    <col min="2" max="2" width="107.28515625" style="73" bestFit="1" customWidth="1"/>
    <col min="3" max="3" width="9.140625" style="73"/>
    <col min="4" max="5" width="23.85546875" style="73" bestFit="1" customWidth="1"/>
    <col min="6" max="10" width="9.140625" style="73"/>
    <col min="11" max="11" width="7.85546875" style="73" bestFit="1" customWidth="1"/>
    <col min="12" max="16384" width="9.140625" style="73"/>
  </cols>
  <sheetData>
    <row r="1" spans="1:15" x14ac:dyDescent="0.25">
      <c r="A1" s="73" t="s">
        <v>2</v>
      </c>
      <c r="B1" s="74" t="s">
        <v>576</v>
      </c>
      <c r="C1" s="165" t="s">
        <v>449</v>
      </c>
    </row>
    <row r="2" spans="1:15" x14ac:dyDescent="0.25">
      <c r="A2" s="73" t="s">
        <v>3</v>
      </c>
      <c r="B2" s="75" t="s">
        <v>577</v>
      </c>
      <c r="K2" s="77"/>
    </row>
    <row r="3" spans="1:15" x14ac:dyDescent="0.25">
      <c r="A3" s="73" t="s">
        <v>4</v>
      </c>
      <c r="B3" s="76" t="s">
        <v>177</v>
      </c>
      <c r="K3" s="77"/>
    </row>
    <row r="4" spans="1:15" x14ac:dyDescent="0.25">
      <c r="A4" s="73" t="s">
        <v>5</v>
      </c>
      <c r="B4" s="76" t="s">
        <v>178</v>
      </c>
    </row>
    <row r="5" spans="1:15" x14ac:dyDescent="0.25">
      <c r="A5" s="73" t="s">
        <v>6</v>
      </c>
      <c r="D5" s="77"/>
      <c r="E5" s="78"/>
      <c r="F5" s="79"/>
      <c r="G5" s="79"/>
    </row>
    <row r="6" spans="1:15" x14ac:dyDescent="0.25">
      <c r="A6" s="73" t="s">
        <v>7</v>
      </c>
      <c r="D6" s="77"/>
      <c r="E6" s="78"/>
      <c r="F6" s="79"/>
      <c r="G6" s="79"/>
    </row>
    <row r="7" spans="1:15" x14ac:dyDescent="0.25">
      <c r="E7" s="78"/>
    </row>
    <row r="8" spans="1:15" x14ac:dyDescent="0.25">
      <c r="E8" s="78"/>
      <c r="K8" s="77"/>
    </row>
    <row r="9" spans="1:15" x14ac:dyDescent="0.25">
      <c r="E9" s="80"/>
      <c r="K9" s="77"/>
    </row>
    <row r="10" spans="1:15" x14ac:dyDescent="0.25">
      <c r="F10" s="73">
        <v>2014</v>
      </c>
      <c r="G10" s="73">
        <v>2015</v>
      </c>
      <c r="H10" s="73">
        <v>2016</v>
      </c>
      <c r="I10" s="73">
        <v>2017</v>
      </c>
      <c r="J10" s="73">
        <v>2018</v>
      </c>
      <c r="K10" s="73">
        <v>2019</v>
      </c>
      <c r="L10" s="73">
        <v>2020</v>
      </c>
      <c r="M10" s="73">
        <v>2021</v>
      </c>
      <c r="N10" s="73">
        <v>2022</v>
      </c>
      <c r="O10" s="73" t="s">
        <v>1801</v>
      </c>
    </row>
    <row r="11" spans="1:15" x14ac:dyDescent="0.25">
      <c r="F11" s="73">
        <v>2014</v>
      </c>
      <c r="G11" s="73">
        <v>2015</v>
      </c>
      <c r="H11" s="73">
        <v>2016</v>
      </c>
      <c r="I11" s="73">
        <v>2017</v>
      </c>
      <c r="J11" s="73">
        <v>2018</v>
      </c>
      <c r="K11" s="73">
        <v>2019</v>
      </c>
      <c r="L11" s="73">
        <v>2020</v>
      </c>
      <c r="M11" s="73">
        <v>2021</v>
      </c>
      <c r="N11" s="73">
        <v>2022</v>
      </c>
      <c r="O11" s="73" t="s">
        <v>1800</v>
      </c>
    </row>
    <row r="12" spans="1:15" x14ac:dyDescent="0.25">
      <c r="D12" s="73" t="s">
        <v>575</v>
      </c>
      <c r="E12" s="73" t="s">
        <v>166</v>
      </c>
      <c r="F12" s="83">
        <v>28.000000000000004</v>
      </c>
      <c r="G12" s="83">
        <v>19</v>
      </c>
      <c r="H12" s="83">
        <v>20</v>
      </c>
      <c r="I12" s="83">
        <v>31</v>
      </c>
      <c r="J12" s="83">
        <v>6.8311816900872087</v>
      </c>
      <c r="K12" s="83">
        <v>24.849515174411284</v>
      </c>
      <c r="L12" s="83">
        <v>21.928629749895599</v>
      </c>
      <c r="M12" s="83">
        <v>11</v>
      </c>
      <c r="N12" s="83">
        <v>32</v>
      </c>
      <c r="O12" s="83">
        <v>11</v>
      </c>
    </row>
    <row r="13" spans="1:15" x14ac:dyDescent="0.25">
      <c r="D13" s="73" t="s">
        <v>179</v>
      </c>
      <c r="E13" s="73" t="s">
        <v>167</v>
      </c>
      <c r="F13" s="83">
        <v>39</v>
      </c>
      <c r="G13" s="83">
        <v>65</v>
      </c>
      <c r="H13" s="83">
        <v>65</v>
      </c>
      <c r="I13" s="83">
        <v>51</v>
      </c>
      <c r="J13" s="83">
        <v>58.747096233672266</v>
      </c>
      <c r="K13" s="83">
        <v>50.210300969651179</v>
      </c>
      <c r="L13" s="83">
        <v>39.077544785133</v>
      </c>
      <c r="M13" s="83">
        <v>61</v>
      </c>
      <c r="N13" s="83">
        <v>29</v>
      </c>
      <c r="O13" s="83">
        <v>54</v>
      </c>
    </row>
    <row r="14" spans="1:15" x14ac:dyDescent="0.25">
      <c r="D14" s="73" t="s">
        <v>10</v>
      </c>
      <c r="E14" s="73" t="s">
        <v>168</v>
      </c>
      <c r="F14" s="83">
        <v>18</v>
      </c>
      <c r="G14" s="83">
        <v>10</v>
      </c>
      <c r="H14" s="83">
        <v>11</v>
      </c>
      <c r="I14" s="83">
        <v>13</v>
      </c>
      <c r="J14" s="83">
        <v>3.8082181347347572</v>
      </c>
      <c r="K14" s="83">
        <v>18.603450447046971</v>
      </c>
      <c r="L14" s="83">
        <v>18.846818101434</v>
      </c>
      <c r="M14" s="83">
        <v>11</v>
      </c>
      <c r="N14" s="83">
        <v>20</v>
      </c>
      <c r="O14" s="83">
        <v>31</v>
      </c>
    </row>
    <row r="15" spans="1:15" x14ac:dyDescent="0.25">
      <c r="D15" s="73" t="s">
        <v>574</v>
      </c>
      <c r="E15" s="77" t="s">
        <v>572</v>
      </c>
      <c r="F15" s="83">
        <v>10</v>
      </c>
      <c r="G15" s="83">
        <v>2</v>
      </c>
      <c r="H15" s="83">
        <v>0</v>
      </c>
      <c r="I15" s="83">
        <v>1</v>
      </c>
      <c r="J15" s="83">
        <v>1.051068205186793</v>
      </c>
      <c r="K15" s="83">
        <v>2.6147000797548587</v>
      </c>
      <c r="L15" s="83">
        <v>2.3127227027982902</v>
      </c>
      <c r="M15" s="83">
        <v>0</v>
      </c>
      <c r="N15" s="83">
        <v>6</v>
      </c>
      <c r="O15" s="83">
        <v>1</v>
      </c>
    </row>
    <row r="16" spans="1:15" x14ac:dyDescent="0.25">
      <c r="D16" s="73" t="s">
        <v>503</v>
      </c>
      <c r="E16" s="77" t="s">
        <v>573</v>
      </c>
      <c r="F16" s="83">
        <v>1</v>
      </c>
      <c r="G16" s="83">
        <v>3</v>
      </c>
      <c r="H16" s="83">
        <v>2</v>
      </c>
      <c r="I16" s="83">
        <v>3</v>
      </c>
      <c r="J16" s="83">
        <v>27.166304885943866</v>
      </c>
      <c r="K16" s="83">
        <v>0.78411619023632628</v>
      </c>
      <c r="L16" s="83">
        <v>17.554906704694702</v>
      </c>
      <c r="M16" s="83">
        <v>16</v>
      </c>
      <c r="N16" s="83">
        <v>7</v>
      </c>
      <c r="O16" s="83">
        <v>3</v>
      </c>
    </row>
    <row r="17" spans="4:15" x14ac:dyDescent="0.25">
      <c r="D17" s="73" t="s">
        <v>9</v>
      </c>
      <c r="E17" s="77" t="s">
        <v>1</v>
      </c>
      <c r="F17" s="83">
        <v>4</v>
      </c>
      <c r="G17" s="83">
        <v>1</v>
      </c>
      <c r="H17" s="83">
        <v>2</v>
      </c>
      <c r="I17" s="83">
        <v>1</v>
      </c>
      <c r="J17" s="83">
        <v>2.3961308503751093</v>
      </c>
      <c r="K17" s="83">
        <v>2.9379171388993828</v>
      </c>
      <c r="L17" s="83">
        <v>0.27937795604453503</v>
      </c>
      <c r="M17" s="83">
        <v>1</v>
      </c>
      <c r="N17" s="83">
        <v>6</v>
      </c>
      <c r="O17" s="83">
        <v>6</v>
      </c>
    </row>
    <row r="19" spans="4:15" x14ac:dyDescent="0.25">
      <c r="E19" s="77"/>
      <c r="F19" s="83"/>
      <c r="G19" s="83"/>
      <c r="H19" s="83"/>
      <c r="I19" s="83"/>
      <c r="J19" s="83"/>
      <c r="K19" s="83"/>
      <c r="L19" s="83"/>
      <c r="M19" s="83"/>
      <c r="N19" s="83"/>
    </row>
    <row r="20" spans="4:15" x14ac:dyDescent="0.25">
      <c r="E20" s="77"/>
      <c r="F20" s="77"/>
      <c r="G20" s="77"/>
      <c r="H20" s="77"/>
      <c r="I20" s="77"/>
      <c r="J20" s="77"/>
      <c r="K20" s="77"/>
      <c r="L20" s="77"/>
      <c r="M20" s="77"/>
      <c r="N20" s="77"/>
    </row>
    <row r="21" spans="4:15" x14ac:dyDescent="0.25">
      <c r="D21" s="81"/>
      <c r="K21" s="77"/>
    </row>
    <row r="22" spans="4:15" x14ac:dyDescent="0.25">
      <c r="D22" s="81"/>
    </row>
    <row r="24" spans="4:15" x14ac:dyDescent="0.25">
      <c r="D24" s="82"/>
      <c r="E24" s="83"/>
      <c r="F24" s="83"/>
    </row>
    <row r="25" spans="4:15" x14ac:dyDescent="0.25">
      <c r="D25" s="82"/>
    </row>
    <row r="26" spans="4:15" x14ac:dyDescent="0.25">
      <c r="D26" s="82"/>
      <c r="K26" s="77"/>
    </row>
    <row r="27" spans="4:15" x14ac:dyDescent="0.25">
      <c r="K27" s="77"/>
    </row>
    <row r="28" spans="4:15" x14ac:dyDescent="0.25">
      <c r="E28" s="77"/>
      <c r="F28" s="77"/>
      <c r="G28" s="77"/>
    </row>
    <row r="29" spans="4:15" x14ac:dyDescent="0.25">
      <c r="E29" s="84"/>
      <c r="F29" s="84"/>
    </row>
    <row r="32" spans="4:15" x14ac:dyDescent="0.25">
      <c r="K32" s="77"/>
    </row>
    <row r="33" spans="1:11" x14ac:dyDescent="0.25">
      <c r="K33" s="77"/>
    </row>
    <row r="34" spans="1:11" x14ac:dyDescent="0.25">
      <c r="H34" s="77"/>
      <c r="I34" s="77"/>
      <c r="J34" s="77"/>
    </row>
    <row r="35" spans="1:11" x14ac:dyDescent="0.25">
      <c r="H35" s="77"/>
      <c r="I35" s="77"/>
      <c r="J35" s="77"/>
    </row>
    <row r="36" spans="1:11" x14ac:dyDescent="0.25">
      <c r="H36" s="77"/>
      <c r="I36" s="77"/>
      <c r="J36" s="77"/>
      <c r="K36" s="77"/>
    </row>
    <row r="37" spans="1:11" x14ac:dyDescent="0.25">
      <c r="A37" s="76"/>
      <c r="H37" s="77"/>
      <c r="I37" s="77"/>
      <c r="J37" s="77"/>
    </row>
    <row r="38" spans="1:11" x14ac:dyDescent="0.25">
      <c r="A38" s="76"/>
      <c r="H38" s="77"/>
      <c r="I38" s="77"/>
      <c r="J38" s="77"/>
      <c r="K38" s="77"/>
    </row>
    <row r="39" spans="1:11" x14ac:dyDescent="0.25">
      <c r="H39" s="77"/>
      <c r="I39" s="77"/>
      <c r="J39" s="77"/>
      <c r="K39" s="77"/>
    </row>
    <row r="40" spans="1:11" x14ac:dyDescent="0.25">
      <c r="H40" s="77"/>
      <c r="I40" s="77"/>
      <c r="J40" s="77"/>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sheetPr>
    <tabColor theme="5" tint="0.79998168889431442"/>
  </sheetPr>
  <dimension ref="A1:K46"/>
  <sheetViews>
    <sheetView zoomScale="75" zoomScaleNormal="75" workbookViewId="0"/>
  </sheetViews>
  <sheetFormatPr defaultColWidth="9.140625" defaultRowHeight="15.75" x14ac:dyDescent="0.25"/>
  <cols>
    <col min="1" max="1" width="13.7109375" style="73" bestFit="1" customWidth="1"/>
    <col min="2" max="2" width="83.140625" style="73" bestFit="1" customWidth="1"/>
    <col min="3" max="4" width="9.140625" style="73"/>
    <col min="5" max="5" width="11" style="73" customWidth="1"/>
    <col min="6" max="6" width="12.85546875" style="73" customWidth="1"/>
    <col min="7" max="9" width="9.140625" style="73"/>
    <col min="10" max="10" width="3.85546875" style="73" customWidth="1"/>
    <col min="11" max="11" width="12.42578125" style="73" customWidth="1"/>
    <col min="12" max="16384" width="9.140625" style="73"/>
  </cols>
  <sheetData>
    <row r="1" spans="1:11" x14ac:dyDescent="0.25">
      <c r="A1" s="73" t="s">
        <v>2</v>
      </c>
      <c r="B1" s="74" t="s">
        <v>170</v>
      </c>
      <c r="C1" s="165" t="s">
        <v>449</v>
      </c>
    </row>
    <row r="2" spans="1:11" x14ac:dyDescent="0.25">
      <c r="A2" s="73" t="s">
        <v>3</v>
      </c>
      <c r="B2" s="75" t="s">
        <v>480</v>
      </c>
    </row>
    <row r="3" spans="1:11" x14ac:dyDescent="0.25">
      <c r="A3" s="73" t="s">
        <v>4</v>
      </c>
      <c r="B3" s="76" t="s">
        <v>125</v>
      </c>
    </row>
    <row r="4" spans="1:11" x14ac:dyDescent="0.25">
      <c r="A4" s="73" t="s">
        <v>5</v>
      </c>
      <c r="B4" s="76" t="s">
        <v>126</v>
      </c>
    </row>
    <row r="5" spans="1:11" x14ac:dyDescent="0.25">
      <c r="A5" s="73" t="s">
        <v>6</v>
      </c>
      <c r="B5" s="73" t="s">
        <v>542</v>
      </c>
      <c r="E5" s="77"/>
      <c r="F5" s="78"/>
      <c r="G5" s="78"/>
      <c r="I5" s="79"/>
      <c r="J5" s="79"/>
    </row>
    <row r="6" spans="1:11" x14ac:dyDescent="0.25">
      <c r="A6" s="73" t="s">
        <v>7</v>
      </c>
      <c r="B6" s="73" t="s">
        <v>547</v>
      </c>
      <c r="E6" s="77"/>
      <c r="F6" s="78"/>
      <c r="G6" s="78"/>
      <c r="I6" s="79"/>
      <c r="J6" s="79"/>
    </row>
    <row r="7" spans="1:11" x14ac:dyDescent="0.25">
      <c r="F7" s="78"/>
      <c r="G7" s="78"/>
    </row>
    <row r="8" spans="1:11" x14ac:dyDescent="0.25">
      <c r="F8" s="78"/>
      <c r="G8" s="78"/>
    </row>
    <row r="9" spans="1:11" x14ac:dyDescent="0.25">
      <c r="F9" s="80"/>
      <c r="G9" s="80"/>
    </row>
    <row r="10" spans="1:11" x14ac:dyDescent="0.25">
      <c r="A10" s="56"/>
      <c r="B10" s="56"/>
      <c r="C10" s="56"/>
      <c r="F10" s="80"/>
      <c r="G10" s="80"/>
    </row>
    <row r="11" spans="1:11" x14ac:dyDescent="0.25">
      <c r="A11" s="56"/>
      <c r="B11" s="56"/>
      <c r="C11" s="56"/>
    </row>
    <row r="12" spans="1:11" x14ac:dyDescent="0.25">
      <c r="A12" s="56"/>
      <c r="B12" s="85"/>
      <c r="C12" s="56"/>
    </row>
    <row r="13" spans="1:11" x14ac:dyDescent="0.25">
      <c r="A13" s="56"/>
      <c r="B13" s="56"/>
      <c r="C13" s="56"/>
    </row>
    <row r="14" spans="1:11" ht="63" x14ac:dyDescent="0.25">
      <c r="A14" s="56"/>
      <c r="B14" s="56"/>
      <c r="C14" s="56"/>
      <c r="E14" s="87" t="s">
        <v>180</v>
      </c>
      <c r="G14" s="87" t="s">
        <v>172</v>
      </c>
      <c r="H14" s="87" t="s">
        <v>173</v>
      </c>
      <c r="I14" s="87" t="s">
        <v>186</v>
      </c>
      <c r="J14" s="87"/>
      <c r="K14" s="87" t="s">
        <v>184</v>
      </c>
    </row>
    <row r="15" spans="1:11" ht="63" x14ac:dyDescent="0.25">
      <c r="A15" s="56"/>
      <c r="B15" s="56"/>
      <c r="C15" s="56"/>
      <c r="F15" s="87" t="s">
        <v>171</v>
      </c>
      <c r="G15" s="87" t="s">
        <v>172</v>
      </c>
      <c r="H15" s="87" t="s">
        <v>173</v>
      </c>
      <c r="I15" s="87" t="s">
        <v>185</v>
      </c>
      <c r="J15" s="87"/>
      <c r="K15" s="87" t="s">
        <v>494</v>
      </c>
    </row>
    <row r="16" spans="1:11" x14ac:dyDescent="0.25">
      <c r="A16" s="56"/>
      <c r="B16" s="56"/>
      <c r="C16" s="56"/>
      <c r="E16" s="73" t="s">
        <v>181</v>
      </c>
      <c r="F16" s="73" t="s">
        <v>174</v>
      </c>
      <c r="G16" s="86">
        <v>3</v>
      </c>
      <c r="H16" s="86">
        <v>3.25</v>
      </c>
      <c r="I16" s="86">
        <f>H16-G16</f>
        <v>0.25</v>
      </c>
      <c r="J16" s="86"/>
      <c r="K16" s="86"/>
    </row>
    <row r="17" spans="1:11" x14ac:dyDescent="0.25">
      <c r="A17" s="56"/>
      <c r="B17" s="56"/>
      <c r="C17" s="56"/>
      <c r="E17" s="73" t="s">
        <v>85</v>
      </c>
      <c r="F17" s="73" t="s">
        <v>86</v>
      </c>
      <c r="G17" s="86">
        <v>3.25</v>
      </c>
      <c r="H17" s="86">
        <v>3.5</v>
      </c>
      <c r="I17" s="86">
        <f t="shared" ref="I17:I28" si="0">H17-G17</f>
        <v>0.25</v>
      </c>
      <c r="J17" s="86"/>
      <c r="K17" s="86"/>
    </row>
    <row r="18" spans="1:11" x14ac:dyDescent="0.25">
      <c r="A18" s="56"/>
      <c r="B18" s="56"/>
      <c r="C18" s="56"/>
      <c r="E18" s="73" t="s">
        <v>182</v>
      </c>
      <c r="F18" s="73" t="s">
        <v>175</v>
      </c>
      <c r="G18" s="86">
        <v>3.25</v>
      </c>
      <c r="H18" s="86">
        <v>3.5</v>
      </c>
      <c r="I18" s="86">
        <f t="shared" si="0"/>
        <v>0.25</v>
      </c>
      <c r="J18" s="86"/>
      <c r="K18" s="86"/>
    </row>
    <row r="19" spans="1:11" x14ac:dyDescent="0.25">
      <c r="E19" s="73" t="s">
        <v>183</v>
      </c>
      <c r="F19" s="73" t="s">
        <v>176</v>
      </c>
      <c r="G19" s="86">
        <v>3.3</v>
      </c>
      <c r="H19" s="86">
        <v>3.6</v>
      </c>
      <c r="I19" s="86">
        <f t="shared" si="0"/>
        <v>0.30000000000000027</v>
      </c>
      <c r="J19" s="86"/>
      <c r="K19" s="86"/>
    </row>
    <row r="20" spans="1:11" x14ac:dyDescent="0.25">
      <c r="E20" s="73" t="s">
        <v>139</v>
      </c>
      <c r="F20" s="73" t="s">
        <v>140</v>
      </c>
      <c r="G20" s="86">
        <v>3.3</v>
      </c>
      <c r="H20" s="86">
        <v>3.6</v>
      </c>
      <c r="I20" s="86">
        <f t="shared" si="0"/>
        <v>0.30000000000000027</v>
      </c>
      <c r="J20" s="86"/>
      <c r="K20" s="86">
        <v>10.400000000000009</v>
      </c>
    </row>
    <row r="21" spans="1:11" x14ac:dyDescent="0.25">
      <c r="E21" s="73" t="s">
        <v>87</v>
      </c>
      <c r="F21" s="73" t="s">
        <v>88</v>
      </c>
      <c r="G21" s="86">
        <v>3.3</v>
      </c>
      <c r="H21" s="86">
        <v>3.6</v>
      </c>
      <c r="I21" s="86">
        <f t="shared" si="0"/>
        <v>0.30000000000000027</v>
      </c>
      <c r="J21" s="86"/>
      <c r="K21" s="86">
        <v>2.2222222222222365</v>
      </c>
    </row>
    <row r="22" spans="1:11" x14ac:dyDescent="0.25">
      <c r="E22" s="73" t="s">
        <v>141</v>
      </c>
      <c r="F22" s="73" t="s">
        <v>142</v>
      </c>
      <c r="G22" s="86">
        <v>3.3</v>
      </c>
      <c r="H22" s="86">
        <v>3.6</v>
      </c>
      <c r="I22" s="86">
        <f t="shared" si="0"/>
        <v>0.30000000000000027</v>
      </c>
      <c r="J22" s="86"/>
      <c r="K22" s="86">
        <v>2.2222222222222365</v>
      </c>
    </row>
    <row r="23" spans="1:11" x14ac:dyDescent="0.25">
      <c r="E23" s="73" t="s">
        <v>143</v>
      </c>
      <c r="F23" s="73" t="s">
        <v>144</v>
      </c>
      <c r="G23" s="86">
        <v>3.4</v>
      </c>
      <c r="H23" s="86">
        <v>3.9</v>
      </c>
      <c r="I23" s="86">
        <f t="shared" si="0"/>
        <v>0.5</v>
      </c>
      <c r="J23" s="86"/>
      <c r="K23" s="86">
        <v>5.7971014492753437</v>
      </c>
    </row>
    <row r="24" spans="1:11" x14ac:dyDescent="0.25">
      <c r="E24" s="73" t="s">
        <v>145</v>
      </c>
      <c r="F24" s="73" t="s">
        <v>146</v>
      </c>
      <c r="G24" s="86">
        <v>3.7</v>
      </c>
      <c r="H24" s="86">
        <v>4</v>
      </c>
      <c r="I24" s="86">
        <f t="shared" si="0"/>
        <v>0.29999999999999982</v>
      </c>
      <c r="J24" s="86"/>
      <c r="K24" s="86">
        <v>11.594202898550732</v>
      </c>
    </row>
    <row r="25" spans="1:11" x14ac:dyDescent="0.25">
      <c r="E25" s="73" t="s">
        <v>89</v>
      </c>
      <c r="F25" s="73" t="s">
        <v>90</v>
      </c>
      <c r="G25" s="86">
        <v>3.7</v>
      </c>
      <c r="H25" s="86">
        <v>4.2</v>
      </c>
      <c r="I25" s="86">
        <f t="shared" si="0"/>
        <v>0.5</v>
      </c>
      <c r="J25" s="86"/>
      <c r="K25" s="86">
        <v>14.492753623188403</v>
      </c>
    </row>
    <row r="26" spans="1:11" x14ac:dyDescent="0.25">
      <c r="E26" s="73" t="s">
        <v>147</v>
      </c>
      <c r="F26" s="73" t="s">
        <v>148</v>
      </c>
      <c r="G26" s="86">
        <v>3.8</v>
      </c>
      <c r="H26" s="86">
        <v>4.3</v>
      </c>
      <c r="I26" s="86">
        <f t="shared" si="0"/>
        <v>0.5</v>
      </c>
      <c r="J26" s="86"/>
      <c r="K26" s="86">
        <v>17.391304347826075</v>
      </c>
    </row>
    <row r="27" spans="1:11" x14ac:dyDescent="0.25">
      <c r="E27" s="73" t="s">
        <v>149</v>
      </c>
      <c r="F27" s="73" t="s">
        <v>150</v>
      </c>
      <c r="G27" s="86">
        <v>4</v>
      </c>
      <c r="H27" s="86">
        <v>4.5999999999999996</v>
      </c>
      <c r="I27" s="86">
        <f t="shared" si="0"/>
        <v>0.59999999999999964</v>
      </c>
      <c r="J27" s="86"/>
      <c r="K27" s="86">
        <v>17.808219178082197</v>
      </c>
    </row>
    <row r="28" spans="1:11" x14ac:dyDescent="0.25">
      <c r="E28" s="73" t="s">
        <v>151</v>
      </c>
      <c r="F28" s="73" t="s">
        <v>152</v>
      </c>
      <c r="G28" s="86">
        <v>4.25</v>
      </c>
      <c r="H28" s="86">
        <v>4.75</v>
      </c>
      <c r="I28" s="86">
        <f t="shared" si="0"/>
        <v>0.5</v>
      </c>
      <c r="J28" s="86"/>
      <c r="K28" s="86">
        <v>16.883116883116877</v>
      </c>
    </row>
    <row r="29" spans="1:11" x14ac:dyDescent="0.25">
      <c r="E29" s="73" t="s">
        <v>450</v>
      </c>
      <c r="F29" s="73" t="s">
        <v>208</v>
      </c>
      <c r="G29" s="86">
        <v>4.25</v>
      </c>
      <c r="H29" s="86">
        <v>4.75</v>
      </c>
      <c r="I29" s="86">
        <v>0.5</v>
      </c>
      <c r="K29" s="86">
        <v>13.924050632911378</v>
      </c>
    </row>
    <row r="30" spans="1:11" x14ac:dyDescent="0.25">
      <c r="E30" s="73" t="s">
        <v>451</v>
      </c>
      <c r="F30" s="73" t="s">
        <v>452</v>
      </c>
      <c r="G30" s="86">
        <v>4.25</v>
      </c>
      <c r="H30" s="86">
        <v>4.75</v>
      </c>
      <c r="I30" s="86">
        <v>0.5</v>
      </c>
      <c r="K30" s="86">
        <v>11.111111111111116</v>
      </c>
    </row>
    <row r="31" spans="1:11" x14ac:dyDescent="0.25">
      <c r="E31" s="73" t="s">
        <v>481</v>
      </c>
      <c r="F31" s="73" t="s">
        <v>482</v>
      </c>
      <c r="G31" s="182">
        <v>4.3</v>
      </c>
      <c r="H31" s="182">
        <v>4.8</v>
      </c>
      <c r="I31" s="182">
        <v>0.5</v>
      </c>
      <c r="K31" s="86">
        <v>5.8139534883721034</v>
      </c>
    </row>
    <row r="32" spans="1:11" x14ac:dyDescent="0.25">
      <c r="E32" s="73" t="s">
        <v>483</v>
      </c>
      <c r="F32" s="73" t="s">
        <v>484</v>
      </c>
      <c r="G32" s="182">
        <v>4.5</v>
      </c>
      <c r="H32" s="182">
        <v>4.8</v>
      </c>
      <c r="I32" s="182">
        <v>0.29999999999999982</v>
      </c>
      <c r="K32" s="86">
        <v>3.3333333333333437</v>
      </c>
    </row>
    <row r="33" spans="5:11" x14ac:dyDescent="0.25">
      <c r="E33" s="73" t="s">
        <v>543</v>
      </c>
      <c r="F33" s="73" t="s">
        <v>544</v>
      </c>
      <c r="G33" s="182">
        <v>4.5</v>
      </c>
      <c r="H33" s="182">
        <v>4.8</v>
      </c>
      <c r="I33" s="182">
        <v>0.29999999999999982</v>
      </c>
      <c r="K33" s="86">
        <v>3.3333333333333437</v>
      </c>
    </row>
    <row r="34" spans="5:11" x14ac:dyDescent="0.25">
      <c r="E34" s="73" t="s">
        <v>550</v>
      </c>
      <c r="F34" s="73" t="s">
        <v>551</v>
      </c>
      <c r="G34" s="182">
        <v>4.5999999999999996</v>
      </c>
      <c r="H34" s="182">
        <v>4.8</v>
      </c>
      <c r="I34" s="182">
        <v>0.20000000000000018</v>
      </c>
      <c r="K34" s="86">
        <v>4.4444444444444287</v>
      </c>
    </row>
    <row r="35" spans="5:11" x14ac:dyDescent="0.25">
      <c r="E35" s="73" t="s">
        <v>644</v>
      </c>
      <c r="F35" s="73" t="s">
        <v>645</v>
      </c>
      <c r="G35" s="182">
        <v>4.5</v>
      </c>
      <c r="H35" s="182">
        <v>4.8</v>
      </c>
      <c r="I35" s="182">
        <v>0.29999999999999982</v>
      </c>
      <c r="K35" s="86">
        <v>2.1978021978022122</v>
      </c>
    </row>
    <row r="36" spans="5:11" x14ac:dyDescent="0.25">
      <c r="E36" s="73" t="s">
        <v>627</v>
      </c>
      <c r="F36" s="73" t="s">
        <v>628</v>
      </c>
      <c r="G36" s="182">
        <v>4.5</v>
      </c>
      <c r="H36" s="182">
        <v>4.8</v>
      </c>
      <c r="I36" s="182">
        <v>0.29999999999999982</v>
      </c>
      <c r="K36" s="86">
        <v>0</v>
      </c>
    </row>
    <row r="37" spans="5:11" x14ac:dyDescent="0.25">
      <c r="E37" s="73" t="s">
        <v>642</v>
      </c>
      <c r="F37" s="73" t="s">
        <v>643</v>
      </c>
      <c r="G37" s="182">
        <v>4.5</v>
      </c>
      <c r="H37" s="182">
        <v>4.8</v>
      </c>
      <c r="I37" s="182">
        <v>0.29999999999999982</v>
      </c>
      <c r="K37" s="86">
        <v>0</v>
      </c>
    </row>
    <row r="38" spans="5:11" x14ac:dyDescent="0.25">
      <c r="E38" s="73" t="s">
        <v>1509</v>
      </c>
      <c r="F38" s="73" t="s">
        <v>1510</v>
      </c>
      <c r="G38" s="182">
        <v>4.5</v>
      </c>
      <c r="H38" s="182">
        <v>4.8</v>
      </c>
      <c r="I38" s="182">
        <v>0.29999999999999982</v>
      </c>
      <c r="K38" s="86">
        <v>-1.0638297872340163</v>
      </c>
    </row>
    <row r="39" spans="5:11" x14ac:dyDescent="0.25">
      <c r="E39" s="73" t="s">
        <v>1584</v>
      </c>
      <c r="F39" s="73" t="s">
        <v>1585</v>
      </c>
      <c r="G39" s="182">
        <v>4.4000000000000004</v>
      </c>
      <c r="H39" s="182">
        <v>4.8</v>
      </c>
      <c r="I39" s="182">
        <v>0.39999999999999947</v>
      </c>
      <c r="K39" s="86">
        <v>-1.0752688172043112</v>
      </c>
    </row>
    <row r="40" spans="5:11" x14ac:dyDescent="0.25">
      <c r="E40" s="73" t="s">
        <v>1586</v>
      </c>
      <c r="F40" s="73" t="s">
        <v>1587</v>
      </c>
      <c r="G40" s="182">
        <v>4.4000000000000004</v>
      </c>
      <c r="H40" s="182">
        <v>4.95</v>
      </c>
      <c r="I40" s="182">
        <v>0.54999999999999982</v>
      </c>
      <c r="K40" s="86">
        <v>0.53763440860215006</v>
      </c>
    </row>
    <row r="41" spans="5:11" x14ac:dyDescent="0.25">
      <c r="E41" s="73" t="s">
        <v>1607</v>
      </c>
      <c r="F41" s="73" t="s">
        <v>1608</v>
      </c>
      <c r="G41" s="182">
        <v>4.5</v>
      </c>
      <c r="H41" s="182">
        <v>5</v>
      </c>
      <c r="I41" s="182">
        <v>0.5</v>
      </c>
      <c r="K41" s="86">
        <v>2.1505376344086002</v>
      </c>
    </row>
    <row r="42" spans="5:11" x14ac:dyDescent="0.25">
      <c r="E42" s="73" t="s">
        <v>1623</v>
      </c>
      <c r="F42" s="73" t="s">
        <v>1624</v>
      </c>
      <c r="G42" s="182">
        <v>4.95</v>
      </c>
      <c r="H42" s="182">
        <v>5.5</v>
      </c>
      <c r="I42" s="182">
        <v>0.54999999999999982</v>
      </c>
      <c r="K42" s="86">
        <v>12.365591397849451</v>
      </c>
    </row>
    <row r="43" spans="5:11" x14ac:dyDescent="0.25">
      <c r="E43" s="73" t="s">
        <v>1716</v>
      </c>
      <c r="F43" s="73" t="s">
        <v>1718</v>
      </c>
      <c r="G43" s="182">
        <v>4.95</v>
      </c>
      <c r="H43" s="182">
        <v>5.5</v>
      </c>
      <c r="I43" s="182">
        <v>0.54999999999999982</v>
      </c>
      <c r="K43" s="86">
        <v>13.586956521739136</v>
      </c>
    </row>
    <row r="44" spans="5:11" x14ac:dyDescent="0.25">
      <c r="E44" s="73" t="s">
        <v>1717</v>
      </c>
      <c r="F44" s="73" t="s">
        <v>1719</v>
      </c>
      <c r="G44" s="182">
        <v>4.95</v>
      </c>
      <c r="H44" s="182">
        <v>5.5</v>
      </c>
      <c r="I44" s="182">
        <v>0.54999999999999982</v>
      </c>
      <c r="K44" s="86">
        <v>11.764705882352921</v>
      </c>
    </row>
    <row r="45" spans="5:11" x14ac:dyDescent="0.25">
      <c r="E45" s="73" t="s">
        <v>1782</v>
      </c>
      <c r="F45" s="73" t="s">
        <v>1783</v>
      </c>
      <c r="G45" s="182">
        <v>4.95</v>
      </c>
      <c r="H45" s="182">
        <v>5.6</v>
      </c>
      <c r="I45" s="182">
        <v>0.64999999999999947</v>
      </c>
      <c r="K45" s="86">
        <v>11.052631578947381</v>
      </c>
    </row>
    <row r="46" spans="5:11" x14ac:dyDescent="0.25">
      <c r="E46" s="73" t="s">
        <v>1813</v>
      </c>
      <c r="F46" s="73" t="s">
        <v>1814</v>
      </c>
      <c r="G46" s="182">
        <v>4.95</v>
      </c>
      <c r="H46" s="182">
        <v>5.6</v>
      </c>
      <c r="I46" s="182">
        <v>0.64999999999999947</v>
      </c>
      <c r="K46" s="86">
        <v>0.95693779904306719</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sheetPr>
    <tabColor theme="5" tint="0.79998168889431442"/>
  </sheetPr>
  <dimension ref="A1:I30"/>
  <sheetViews>
    <sheetView zoomScale="75" zoomScaleNormal="75" workbookViewId="0"/>
  </sheetViews>
  <sheetFormatPr defaultColWidth="9.140625" defaultRowHeight="15.75" x14ac:dyDescent="0.25"/>
  <cols>
    <col min="1" max="1" width="13.7109375" style="73" customWidth="1"/>
    <col min="2" max="2" width="92.85546875" style="73" bestFit="1" customWidth="1"/>
    <col min="3" max="4" width="9.140625" style="73"/>
    <col min="5" max="5" width="13.5703125" style="73" bestFit="1" customWidth="1"/>
    <col min="6" max="6" width="18" style="73" bestFit="1" customWidth="1"/>
    <col min="7" max="7" width="23.28515625" style="73" bestFit="1" customWidth="1"/>
    <col min="8" max="8" width="15.5703125" style="73" bestFit="1" customWidth="1"/>
    <col min="9" max="9" width="20.28515625" style="73" customWidth="1"/>
    <col min="10" max="16384" width="9.140625" style="73"/>
  </cols>
  <sheetData>
    <row r="1" spans="1:9" x14ac:dyDescent="0.25">
      <c r="A1" s="73" t="s">
        <v>2</v>
      </c>
      <c r="B1" s="74" t="s">
        <v>1993</v>
      </c>
      <c r="C1" s="165" t="s">
        <v>449</v>
      </c>
    </row>
    <row r="2" spans="1:9" x14ac:dyDescent="0.25">
      <c r="A2" s="73" t="s">
        <v>3</v>
      </c>
      <c r="B2" s="75" t="s">
        <v>618</v>
      </c>
    </row>
    <row r="3" spans="1:9" x14ac:dyDescent="0.25">
      <c r="A3" s="73" t="s">
        <v>4</v>
      </c>
      <c r="B3" s="76" t="s">
        <v>125</v>
      </c>
    </row>
    <row r="4" spans="1:9" x14ac:dyDescent="0.25">
      <c r="A4" s="73" t="s">
        <v>5</v>
      </c>
      <c r="B4" s="76" t="s">
        <v>126</v>
      </c>
    </row>
    <row r="5" spans="1:9" x14ac:dyDescent="0.25">
      <c r="A5" s="73" t="s">
        <v>6</v>
      </c>
      <c r="B5" s="56" t="s">
        <v>1803</v>
      </c>
    </row>
    <row r="6" spans="1:9" x14ac:dyDescent="0.25">
      <c r="A6" s="73" t="s">
        <v>7</v>
      </c>
      <c r="B6" s="56" t="s">
        <v>1849</v>
      </c>
    </row>
    <row r="8" spans="1:9" ht="47.25" x14ac:dyDescent="0.25">
      <c r="E8" s="70" t="s">
        <v>39</v>
      </c>
      <c r="F8" s="70" t="s">
        <v>198</v>
      </c>
      <c r="G8" s="70" t="s">
        <v>199</v>
      </c>
      <c r="H8" s="70" t="s">
        <v>200</v>
      </c>
      <c r="I8" s="70" t="s">
        <v>201</v>
      </c>
    </row>
    <row r="9" spans="1:9" ht="63" x14ac:dyDescent="0.25">
      <c r="E9" s="70" t="s">
        <v>1917</v>
      </c>
      <c r="F9" s="70" t="s">
        <v>187</v>
      </c>
      <c r="G9" s="70" t="s">
        <v>188</v>
      </c>
      <c r="H9" s="70" t="s">
        <v>189</v>
      </c>
      <c r="I9" s="70" t="s">
        <v>495</v>
      </c>
    </row>
    <row r="10" spans="1:9" x14ac:dyDescent="0.25">
      <c r="E10" s="73" t="s">
        <v>37</v>
      </c>
      <c r="F10" s="77">
        <v>151.4</v>
      </c>
      <c r="G10" s="77">
        <v>312.2</v>
      </c>
      <c r="H10" s="77">
        <v>882.5</v>
      </c>
      <c r="I10" s="84">
        <v>0.80411513882201691</v>
      </c>
    </row>
    <row r="11" spans="1:9" x14ac:dyDescent="0.25">
      <c r="E11" s="73" t="s">
        <v>190</v>
      </c>
      <c r="F11" s="77">
        <v>423.7</v>
      </c>
      <c r="G11" s="77">
        <v>324.5</v>
      </c>
      <c r="H11" s="77">
        <v>25.7</v>
      </c>
      <c r="I11" s="84">
        <v>0.58210466300510133</v>
      </c>
    </row>
    <row r="12" spans="1:9" x14ac:dyDescent="0.25">
      <c r="E12" s="73" t="s">
        <v>191</v>
      </c>
      <c r="F12" s="77">
        <v>74.400000000000006</v>
      </c>
      <c r="G12" s="77">
        <v>103.7</v>
      </c>
      <c r="H12" s="77">
        <v>66.8</v>
      </c>
      <c r="I12" s="84">
        <v>0.51914960369531071</v>
      </c>
    </row>
    <row r="13" spans="1:9" x14ac:dyDescent="0.25">
      <c r="E13" s="73" t="s">
        <v>1516</v>
      </c>
      <c r="F13" s="77">
        <v>80.5</v>
      </c>
      <c r="G13" s="77">
        <v>69.5</v>
      </c>
      <c r="H13" s="77">
        <v>57.8</v>
      </c>
      <c r="I13" s="84">
        <v>0.53106798845859948</v>
      </c>
    </row>
    <row r="14" spans="1:9" x14ac:dyDescent="0.25">
      <c r="E14" s="73" t="s">
        <v>32</v>
      </c>
      <c r="F14" s="77">
        <v>77.8</v>
      </c>
      <c r="G14" s="77">
        <v>48.3</v>
      </c>
      <c r="H14" s="77">
        <v>71.7</v>
      </c>
      <c r="I14" s="84">
        <v>0.37968293211967885</v>
      </c>
    </row>
    <row r="15" spans="1:9" x14ac:dyDescent="0.25">
      <c r="E15" s="73" t="s">
        <v>192</v>
      </c>
      <c r="F15" s="77">
        <v>92.1</v>
      </c>
      <c r="G15" s="77">
        <v>69.599999999999994</v>
      </c>
      <c r="H15" s="77">
        <v>36</v>
      </c>
      <c r="I15" s="84">
        <v>0.31821554636659649</v>
      </c>
    </row>
    <row r="16" spans="1:9" x14ac:dyDescent="0.25">
      <c r="E16" s="73" t="s">
        <v>35</v>
      </c>
      <c r="F16" s="77">
        <v>82</v>
      </c>
      <c r="G16" s="77">
        <v>74.599999999999994</v>
      </c>
      <c r="H16" s="77">
        <v>27.7</v>
      </c>
      <c r="I16" s="84">
        <v>0.43919852822023314</v>
      </c>
    </row>
    <row r="17" spans="5:9" x14ac:dyDescent="0.25">
      <c r="E17" s="73" t="s">
        <v>30</v>
      </c>
      <c r="F17" s="77">
        <v>41.9</v>
      </c>
      <c r="G17" s="77">
        <v>91.5</v>
      </c>
      <c r="H17" s="77">
        <v>50.2</v>
      </c>
      <c r="I17" s="84">
        <v>0.52024153261568717</v>
      </c>
    </row>
    <row r="18" spans="5:9" x14ac:dyDescent="0.25">
      <c r="E18" s="73" t="s">
        <v>193</v>
      </c>
      <c r="F18" s="77">
        <v>64.2</v>
      </c>
      <c r="G18" s="77">
        <v>83.8</v>
      </c>
      <c r="H18" s="77">
        <v>22</v>
      </c>
      <c r="I18" s="84">
        <v>0.64935312969109882</v>
      </c>
    </row>
    <row r="19" spans="5:9" x14ac:dyDescent="0.25">
      <c r="E19" s="73" t="s">
        <v>28</v>
      </c>
      <c r="F19" s="77">
        <v>68.5</v>
      </c>
      <c r="G19" s="77">
        <v>51.5</v>
      </c>
      <c r="H19" s="77">
        <v>20.8</v>
      </c>
      <c r="I19" s="84">
        <v>0.28525063766078268</v>
      </c>
    </row>
    <row r="20" spans="5:9" x14ac:dyDescent="0.25">
      <c r="E20" s="73" t="s">
        <v>194</v>
      </c>
      <c r="F20" s="77">
        <v>26</v>
      </c>
      <c r="G20" s="77">
        <v>60.7</v>
      </c>
      <c r="H20" s="77">
        <v>32.799999999999997</v>
      </c>
      <c r="I20" s="84">
        <v>0.22616555697290175</v>
      </c>
    </row>
    <row r="21" spans="5:9" x14ac:dyDescent="0.25">
      <c r="E21" s="73" t="s">
        <v>195</v>
      </c>
      <c r="F21" s="77">
        <v>27.6</v>
      </c>
      <c r="G21" s="77">
        <v>44.5</v>
      </c>
      <c r="H21" s="77">
        <v>15.2</v>
      </c>
      <c r="I21" s="84">
        <v>0.24455562589992547</v>
      </c>
    </row>
    <row r="22" spans="5:9" x14ac:dyDescent="0.25">
      <c r="E22" s="73" t="s">
        <v>31</v>
      </c>
      <c r="F22" s="77">
        <v>5.5</v>
      </c>
      <c r="G22" s="77">
        <v>45</v>
      </c>
      <c r="H22" s="77">
        <v>31.2</v>
      </c>
      <c r="I22" s="84">
        <v>0.27816553743488476</v>
      </c>
    </row>
    <row r="23" spans="5:9" x14ac:dyDescent="0.25">
      <c r="E23" s="73" t="s">
        <v>36</v>
      </c>
      <c r="F23" s="77">
        <v>35.799999999999997</v>
      </c>
      <c r="G23" s="77">
        <v>36.5</v>
      </c>
      <c r="H23" s="77">
        <v>9.4</v>
      </c>
      <c r="I23" s="84">
        <v>0.24143026004728135</v>
      </c>
    </row>
    <row r="24" spans="5:9" x14ac:dyDescent="0.25">
      <c r="E24" s="73" t="s">
        <v>196</v>
      </c>
      <c r="F24" s="77">
        <v>3.7</v>
      </c>
      <c r="G24" s="77">
        <v>59.3</v>
      </c>
      <c r="H24" s="77">
        <v>16.399999999999999</v>
      </c>
      <c r="I24" s="84">
        <v>0.2631142923418498</v>
      </c>
    </row>
    <row r="25" spans="5:9" x14ac:dyDescent="0.25">
      <c r="E25" s="73" t="s">
        <v>29</v>
      </c>
      <c r="F25" s="77">
        <v>8.1999999999999993</v>
      </c>
      <c r="G25" s="77">
        <v>43.5</v>
      </c>
      <c r="H25" s="77">
        <v>22.2</v>
      </c>
      <c r="I25" s="84">
        <v>0.23524992519116047</v>
      </c>
    </row>
    <row r="26" spans="5:9" x14ac:dyDescent="0.25">
      <c r="E26" s="73" t="s">
        <v>38</v>
      </c>
      <c r="F26" s="77">
        <v>23.1</v>
      </c>
      <c r="G26" s="77">
        <v>41.8</v>
      </c>
      <c r="H26" s="77">
        <v>8.4</v>
      </c>
      <c r="I26" s="84">
        <v>0.2928134861982184</v>
      </c>
    </row>
    <row r="27" spans="5:9" x14ac:dyDescent="0.25">
      <c r="E27" s="73" t="s">
        <v>33</v>
      </c>
      <c r="F27" s="77">
        <v>24.5</v>
      </c>
      <c r="G27" s="77">
        <v>26.7</v>
      </c>
      <c r="H27" s="77">
        <v>18.600000000000001</v>
      </c>
      <c r="I27" s="84">
        <v>0.24259781244895195</v>
      </c>
    </row>
    <row r="28" spans="5:9" x14ac:dyDescent="0.25">
      <c r="E28" s="73" t="s">
        <v>197</v>
      </c>
      <c r="F28" s="77">
        <v>14.2</v>
      </c>
      <c r="G28" s="77">
        <v>31.5</v>
      </c>
      <c r="H28" s="77">
        <v>0</v>
      </c>
      <c r="I28" s="84">
        <v>0.2208390919019223</v>
      </c>
    </row>
    <row r="29" spans="5:9" x14ac:dyDescent="0.25">
      <c r="E29" s="73" t="s">
        <v>34</v>
      </c>
      <c r="F29" s="77">
        <v>0</v>
      </c>
      <c r="G29" s="77">
        <v>8</v>
      </c>
      <c r="H29" s="77">
        <v>0</v>
      </c>
      <c r="I29" s="84">
        <v>4.394710965353197E-2</v>
      </c>
    </row>
    <row r="30" spans="5:9" x14ac:dyDescent="0.25">
      <c r="E30" s="56"/>
      <c r="F30" s="56"/>
      <c r="G30" s="56"/>
      <c r="H30" s="56"/>
      <c r="I30" s="56"/>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sheetPr>
    <tabColor theme="5" tint="0.79998168889431442"/>
  </sheetPr>
  <dimension ref="A1:M20"/>
  <sheetViews>
    <sheetView zoomScale="75" zoomScaleNormal="75" workbookViewId="0"/>
  </sheetViews>
  <sheetFormatPr defaultColWidth="9.140625" defaultRowHeight="15.75" x14ac:dyDescent="0.25"/>
  <cols>
    <col min="1" max="1" width="13.7109375" style="73" bestFit="1" customWidth="1"/>
    <col min="2" max="2" width="99.140625" style="73" bestFit="1" customWidth="1"/>
    <col min="3" max="3" width="9.140625" style="73"/>
    <col min="4" max="4" width="31" style="73" bestFit="1" customWidth="1"/>
    <col min="5" max="5" width="24.42578125" style="73" bestFit="1" customWidth="1"/>
    <col min="6" max="16384" width="9.140625" style="73"/>
  </cols>
  <sheetData>
    <row r="1" spans="1:13" x14ac:dyDescent="0.25">
      <c r="A1" s="109" t="s">
        <v>2</v>
      </c>
      <c r="B1" s="110" t="s">
        <v>227</v>
      </c>
      <c r="C1" s="165" t="s">
        <v>449</v>
      </c>
    </row>
    <row r="2" spans="1:13" x14ac:dyDescent="0.25">
      <c r="A2" s="109" t="s">
        <v>3</v>
      </c>
      <c r="B2" s="110" t="s">
        <v>1470</v>
      </c>
    </row>
    <row r="3" spans="1:13" x14ac:dyDescent="0.25">
      <c r="A3" s="109" t="s">
        <v>4</v>
      </c>
      <c r="B3" s="111" t="s">
        <v>240</v>
      </c>
    </row>
    <row r="4" spans="1:13" x14ac:dyDescent="0.25">
      <c r="A4" s="109" t="s">
        <v>5</v>
      </c>
      <c r="B4" s="111" t="s">
        <v>241</v>
      </c>
    </row>
    <row r="5" spans="1:13" x14ac:dyDescent="0.25">
      <c r="A5" s="112" t="s">
        <v>6</v>
      </c>
      <c r="B5" s="111"/>
    </row>
    <row r="6" spans="1:13" x14ac:dyDescent="0.25">
      <c r="A6" s="112" t="s">
        <v>7</v>
      </c>
      <c r="B6" s="111"/>
    </row>
    <row r="12" spans="1:13" x14ac:dyDescent="0.25">
      <c r="F12" s="73">
        <v>2016</v>
      </c>
      <c r="G12" s="73">
        <v>2017</v>
      </c>
      <c r="H12" s="73">
        <v>2018</v>
      </c>
      <c r="I12" s="73">
        <v>2019</v>
      </c>
      <c r="J12" s="73">
        <v>2020</v>
      </c>
      <c r="K12" s="73">
        <v>2021</v>
      </c>
      <c r="L12" s="73">
        <v>2022</v>
      </c>
      <c r="M12" s="73" t="s">
        <v>1801</v>
      </c>
    </row>
    <row r="13" spans="1:13" x14ac:dyDescent="0.25">
      <c r="F13" s="73">
        <v>2016</v>
      </c>
      <c r="G13" s="73">
        <v>2017</v>
      </c>
      <c r="H13" s="73">
        <v>2018</v>
      </c>
      <c r="I13" s="73">
        <v>2019</v>
      </c>
      <c r="J13" s="73">
        <v>2020</v>
      </c>
      <c r="K13" s="73">
        <v>2021</v>
      </c>
      <c r="L13" s="73">
        <v>2022</v>
      </c>
      <c r="M13" s="73" t="s">
        <v>1800</v>
      </c>
    </row>
    <row r="14" spans="1:13" x14ac:dyDescent="0.25">
      <c r="D14" s="73" t="s">
        <v>570</v>
      </c>
      <c r="E14" s="73" t="s">
        <v>568</v>
      </c>
      <c r="F14" s="114">
        <v>0.62777852115530086</v>
      </c>
      <c r="G14" s="114">
        <v>4.6554595013799869</v>
      </c>
      <c r="H14" s="114">
        <v>11.478834524463991</v>
      </c>
      <c r="I14" s="114">
        <v>32.532560211667523</v>
      </c>
      <c r="J14" s="114">
        <v>34.575520168022734</v>
      </c>
      <c r="K14" s="114">
        <v>39.964231198596586</v>
      </c>
      <c r="L14" s="114">
        <v>28.293545534924846</v>
      </c>
      <c r="M14" s="114">
        <v>28.579151035961338</v>
      </c>
    </row>
    <row r="15" spans="1:13" x14ac:dyDescent="0.25">
      <c r="D15" s="73" t="s">
        <v>571</v>
      </c>
      <c r="E15" s="73" t="s">
        <v>569</v>
      </c>
      <c r="F15" s="114">
        <v>58.521513742097142</v>
      </c>
      <c r="G15" s="114">
        <v>47.492643872174455</v>
      </c>
      <c r="H15" s="114">
        <v>29.367784496976356</v>
      </c>
      <c r="I15" s="114">
        <v>13.081774211910602</v>
      </c>
      <c r="J15" s="114">
        <v>31.870444497158179</v>
      </c>
      <c r="K15" s="114">
        <v>20.1900075182831</v>
      </c>
      <c r="L15" s="114">
        <v>11.549513704686118</v>
      </c>
      <c r="M15" s="114">
        <v>0</v>
      </c>
    </row>
    <row r="16" spans="1:13" x14ac:dyDescent="0.25">
      <c r="D16" s="73" t="s">
        <v>487</v>
      </c>
      <c r="E16" s="73" t="s">
        <v>485</v>
      </c>
      <c r="F16" s="114">
        <v>23.033725527838968</v>
      </c>
      <c r="G16" s="114">
        <v>28.512123354850484</v>
      </c>
      <c r="H16" s="114">
        <v>39.263331500824627</v>
      </c>
      <c r="I16" s="114">
        <v>15.352093332600337</v>
      </c>
      <c r="J16" s="114">
        <v>8.4736862397076091</v>
      </c>
      <c r="K16" s="114">
        <v>0</v>
      </c>
      <c r="L16" s="114">
        <v>0</v>
      </c>
      <c r="M16" s="114">
        <v>0</v>
      </c>
    </row>
    <row r="17" spans="4:13" x14ac:dyDescent="0.25">
      <c r="D17" s="73" t="s">
        <v>488</v>
      </c>
      <c r="E17" s="73" t="s">
        <v>486</v>
      </c>
      <c r="F17" s="114">
        <v>7.0750639334202363</v>
      </c>
      <c r="G17" s="114">
        <v>9.9393262015008776</v>
      </c>
      <c r="H17" s="114">
        <v>10.48927982407916</v>
      </c>
      <c r="I17" s="114">
        <v>25.019546306487843</v>
      </c>
      <c r="J17" s="114">
        <v>13.921470614970207</v>
      </c>
      <c r="K17" s="114">
        <v>34.543093431754492</v>
      </c>
      <c r="L17" s="114">
        <v>32.43810786914235</v>
      </c>
      <c r="M17" s="114">
        <v>55.281189504325603</v>
      </c>
    </row>
    <row r="18" spans="4:13" x14ac:dyDescent="0.25">
      <c r="D18" s="73" t="s">
        <v>243</v>
      </c>
      <c r="E18" s="73" t="s">
        <v>228</v>
      </c>
      <c r="F18" s="114">
        <v>4.4076329970313681</v>
      </c>
      <c r="G18" s="114">
        <v>4.1348281289204172</v>
      </c>
      <c r="H18" s="114">
        <v>2.3859263331500822</v>
      </c>
      <c r="I18" s="114">
        <v>6.2535115740770877</v>
      </c>
      <c r="J18" s="114">
        <v>4.4412522177414875</v>
      </c>
      <c r="K18" s="114">
        <v>3.2214703939124694</v>
      </c>
      <c r="L18" s="114">
        <v>4.3213969938107875</v>
      </c>
      <c r="M18" s="114">
        <v>10.893046197531318</v>
      </c>
    </row>
    <row r="19" spans="4:13" x14ac:dyDescent="0.25">
      <c r="D19" s="73" t="s">
        <v>446</v>
      </c>
      <c r="E19" s="73" t="s">
        <v>229</v>
      </c>
      <c r="F19" s="114">
        <v>3.8922268311628656</v>
      </c>
      <c r="G19" s="114">
        <v>0.62726671380671062</v>
      </c>
      <c r="H19" s="114">
        <v>1.0005497526113247</v>
      </c>
      <c r="I19" s="114">
        <v>2.2715042041282651</v>
      </c>
      <c r="J19" s="114">
        <v>0</v>
      </c>
      <c r="K19" s="114">
        <v>0</v>
      </c>
      <c r="L19" s="114">
        <v>8.4438549955791338</v>
      </c>
      <c r="M19" s="114">
        <v>0</v>
      </c>
    </row>
    <row r="20" spans="4:13" x14ac:dyDescent="0.25">
      <c r="D20" s="73" t="s">
        <v>9</v>
      </c>
      <c r="E20" s="73" t="s">
        <v>1</v>
      </c>
      <c r="F20" s="114">
        <v>2.2223359648897651</v>
      </c>
      <c r="G20" s="114">
        <v>4.6383522273670774</v>
      </c>
      <c r="H20" s="114">
        <v>6.0142935678944474</v>
      </c>
      <c r="I20" s="114">
        <v>5.4890101591283491</v>
      </c>
      <c r="J20" s="114">
        <v>6.7176262623997811</v>
      </c>
      <c r="K20" s="114">
        <v>2.0811974574533529</v>
      </c>
      <c r="L20" s="114">
        <v>14.953580901856768</v>
      </c>
      <c r="M20" s="114">
        <v>5.2466132621817509</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sheetPr>
    <tabColor theme="5" tint="0.79998168889431442"/>
  </sheetPr>
  <dimension ref="A1:W20"/>
  <sheetViews>
    <sheetView zoomScale="75" zoomScaleNormal="75" workbookViewId="0"/>
  </sheetViews>
  <sheetFormatPr defaultColWidth="9.140625" defaultRowHeight="15.75" x14ac:dyDescent="0.25"/>
  <cols>
    <col min="1" max="1" width="13.7109375" style="73" customWidth="1"/>
    <col min="2" max="2" width="105" style="73" customWidth="1"/>
    <col min="3" max="3" width="9.140625" style="73"/>
    <col min="4" max="4" width="21.140625" style="73" customWidth="1"/>
    <col min="5" max="5" width="23.42578125" style="73" customWidth="1"/>
    <col min="6" max="16384" width="9.140625" style="73"/>
  </cols>
  <sheetData>
    <row r="1" spans="1:22" x14ac:dyDescent="0.25">
      <c r="A1" s="109" t="s">
        <v>2</v>
      </c>
      <c r="B1" s="110" t="s">
        <v>1631</v>
      </c>
      <c r="C1" s="165" t="s">
        <v>449</v>
      </c>
    </row>
    <row r="2" spans="1:22" x14ac:dyDescent="0.25">
      <c r="A2" s="109" t="s">
        <v>3</v>
      </c>
      <c r="B2" s="110" t="s">
        <v>1632</v>
      </c>
    </row>
    <row r="3" spans="1:22" x14ac:dyDescent="0.25">
      <c r="A3" s="109" t="s">
        <v>4</v>
      </c>
      <c r="B3" s="111" t="s">
        <v>1625</v>
      </c>
    </row>
    <row r="4" spans="1:22" x14ac:dyDescent="0.25">
      <c r="A4" s="109" t="s">
        <v>5</v>
      </c>
      <c r="B4" s="111" t="s">
        <v>1626</v>
      </c>
    </row>
    <row r="5" spans="1:22" x14ac:dyDescent="0.25">
      <c r="A5" s="112" t="s">
        <v>6</v>
      </c>
      <c r="B5" s="111" t="s">
        <v>1832</v>
      </c>
    </row>
    <row r="6" spans="1:22" x14ac:dyDescent="0.25">
      <c r="A6" s="112" t="s">
        <v>7</v>
      </c>
      <c r="B6" s="111" t="s">
        <v>1833</v>
      </c>
    </row>
    <row r="16" spans="1:22" x14ac:dyDescent="0.25">
      <c r="F16" s="73">
        <v>2007</v>
      </c>
      <c r="G16" s="73">
        <v>2008</v>
      </c>
      <c r="H16" s="73">
        <v>2009</v>
      </c>
      <c r="I16" s="73">
        <v>2010</v>
      </c>
      <c r="J16" s="73">
        <v>2011</v>
      </c>
      <c r="K16" s="73">
        <v>2012</v>
      </c>
      <c r="L16" s="73">
        <v>2013</v>
      </c>
      <c r="M16" s="73">
        <v>2014</v>
      </c>
      <c r="N16" s="73">
        <v>2015</v>
      </c>
      <c r="O16" s="73">
        <v>2016</v>
      </c>
      <c r="P16" s="73">
        <v>2017</v>
      </c>
      <c r="Q16" s="73">
        <v>2018</v>
      </c>
      <c r="R16" s="73">
        <v>2019</v>
      </c>
      <c r="S16" s="73">
        <v>2020</v>
      </c>
      <c r="T16" s="73">
        <v>2021</v>
      </c>
      <c r="U16" s="73">
        <v>2022</v>
      </c>
      <c r="V16" s="73" t="s">
        <v>1813</v>
      </c>
    </row>
    <row r="17" spans="4:23" x14ac:dyDescent="0.25">
      <c r="F17" s="73">
        <v>2007</v>
      </c>
      <c r="G17" s="73">
        <v>2008</v>
      </c>
      <c r="H17" s="73">
        <v>2009</v>
      </c>
      <c r="I17" s="73">
        <v>2010</v>
      </c>
      <c r="J17" s="73">
        <v>2011</v>
      </c>
      <c r="K17" s="73">
        <v>2012</v>
      </c>
      <c r="L17" s="73">
        <v>2013</v>
      </c>
      <c r="M17" s="73">
        <v>2014</v>
      </c>
      <c r="N17" s="73">
        <v>2015</v>
      </c>
      <c r="O17" s="73">
        <v>2016</v>
      </c>
      <c r="P17" s="73">
        <v>2017</v>
      </c>
      <c r="Q17" s="73">
        <v>2018</v>
      </c>
      <c r="R17" s="73">
        <v>2019</v>
      </c>
      <c r="S17" s="73">
        <v>2020</v>
      </c>
      <c r="T17" s="73">
        <v>2021</v>
      </c>
      <c r="U17" s="73">
        <v>2022</v>
      </c>
      <c r="V17" s="73" t="s">
        <v>1814</v>
      </c>
    </row>
    <row r="18" spans="4:23" ht="81" customHeight="1" x14ac:dyDescent="0.25">
      <c r="D18" s="87" t="s">
        <v>242</v>
      </c>
      <c r="E18" s="87" t="s">
        <v>611</v>
      </c>
      <c r="F18" s="86">
        <v>1.4783276718749994</v>
      </c>
      <c r="G18" s="86">
        <v>2.7355885156249995</v>
      </c>
      <c r="H18" s="86">
        <v>4.3359540461538462</v>
      </c>
      <c r="I18" s="86">
        <v>4.4997915454545456</v>
      </c>
      <c r="J18" s="86">
        <v>4.4579013125000007</v>
      </c>
      <c r="K18" s="86">
        <v>5.6264740468749999</v>
      </c>
      <c r="L18" s="86">
        <v>5.430161703125</v>
      </c>
      <c r="M18" s="86">
        <v>6.35759496875</v>
      </c>
      <c r="N18" s="86">
        <v>6.579282365079365</v>
      </c>
      <c r="O18" s="86">
        <v>6.543091890625</v>
      </c>
      <c r="P18" s="86">
        <v>5.5535881111111109</v>
      </c>
      <c r="Q18" s="86">
        <v>5.316076338709677</v>
      </c>
      <c r="R18" s="86">
        <v>5.5576502419354838</v>
      </c>
      <c r="S18" s="86">
        <v>6.3016051111111109</v>
      </c>
      <c r="T18" s="86">
        <v>5.4771181515151515</v>
      </c>
      <c r="U18" s="86">
        <v>3.7887989062500007</v>
      </c>
      <c r="V18" s="86">
        <v>4.0324783709677421</v>
      </c>
      <c r="W18" s="86"/>
    </row>
    <row r="19" spans="4:23" ht="63" x14ac:dyDescent="0.25">
      <c r="D19" s="87" t="s">
        <v>1627</v>
      </c>
      <c r="E19" s="87" t="s">
        <v>1629</v>
      </c>
      <c r="F19" s="86">
        <v>2.4783276718749994</v>
      </c>
      <c r="G19" s="86">
        <v>3.9855885156249995</v>
      </c>
      <c r="H19" s="86">
        <v>5.8359540461538462</v>
      </c>
      <c r="I19" s="86">
        <v>6.2497915454545456</v>
      </c>
      <c r="J19" s="86">
        <v>5.9579013125000007</v>
      </c>
      <c r="K19" s="86">
        <v>7.3764740468749999</v>
      </c>
      <c r="L19" s="86">
        <v>7.430161703125</v>
      </c>
      <c r="M19" s="86">
        <v>8.35759496875</v>
      </c>
      <c r="N19" s="86">
        <v>7.829282365079365</v>
      </c>
      <c r="O19" s="86">
        <v>8.043091890625</v>
      </c>
      <c r="P19" s="86">
        <v>7.3035881111111109</v>
      </c>
      <c r="Q19" s="86">
        <v>7.066076338709677</v>
      </c>
      <c r="R19" s="86">
        <v>7.3076502419354838</v>
      </c>
      <c r="S19" s="86">
        <v>7.5516051111111109</v>
      </c>
      <c r="T19" s="86">
        <v>5.9771181515151515</v>
      </c>
      <c r="U19" s="86">
        <v>4.0387989062500012</v>
      </c>
      <c r="V19" s="86">
        <v>4.2824783709677421</v>
      </c>
      <c r="W19" s="86"/>
    </row>
    <row r="20" spans="4:23" ht="63" x14ac:dyDescent="0.25">
      <c r="D20" s="87" t="s">
        <v>1628</v>
      </c>
      <c r="E20" s="87" t="s">
        <v>1630</v>
      </c>
      <c r="F20" s="86">
        <v>1.4783276718749994</v>
      </c>
      <c r="G20" s="86">
        <v>2.7355885156249995</v>
      </c>
      <c r="H20" s="86">
        <v>4.0859540461538462</v>
      </c>
      <c r="I20" s="86">
        <v>3.9997915454545452</v>
      </c>
      <c r="J20" s="86">
        <v>4.2079013125000007</v>
      </c>
      <c r="K20" s="86">
        <v>5.1264740468749999</v>
      </c>
      <c r="L20" s="86">
        <v>4.930161703125</v>
      </c>
      <c r="M20" s="86">
        <v>6.10759496875</v>
      </c>
      <c r="N20" s="86">
        <v>6.329282365079365</v>
      </c>
      <c r="O20" s="86">
        <v>6.293091890625</v>
      </c>
      <c r="P20" s="86">
        <v>5.3035881111111109</v>
      </c>
      <c r="Q20" s="86">
        <v>5.066076338709677</v>
      </c>
      <c r="R20" s="86">
        <v>5.8076502419354838</v>
      </c>
      <c r="S20" s="86">
        <v>6.8016051111111109</v>
      </c>
      <c r="T20" s="86">
        <v>6.4771181515151515</v>
      </c>
      <c r="U20" s="86">
        <v>4.2887989062500012</v>
      </c>
      <c r="V20" s="86">
        <v>4.2824783709677421</v>
      </c>
      <c r="W20" s="86"/>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sheetPr>
    <tabColor theme="5" tint="0.79998168889431442"/>
  </sheetPr>
  <dimension ref="A1:X36"/>
  <sheetViews>
    <sheetView zoomScale="75" zoomScaleNormal="75" workbookViewId="0"/>
  </sheetViews>
  <sheetFormatPr defaultColWidth="9.140625" defaultRowHeight="15.75" x14ac:dyDescent="0.25"/>
  <cols>
    <col min="1" max="1" width="13.7109375" style="143" bestFit="1" customWidth="1"/>
    <col min="2" max="2" width="87.7109375" style="143" customWidth="1"/>
    <col min="3" max="3" width="26.28515625" style="143" customWidth="1"/>
    <col min="4" max="4" width="16.85546875" style="143" bestFit="1" customWidth="1"/>
    <col min="5" max="5" width="16" style="143" bestFit="1" customWidth="1"/>
    <col min="6" max="20" width="9.140625" style="143"/>
    <col min="21" max="21" width="10" style="143" customWidth="1"/>
    <col min="22" max="22" width="5.85546875" style="143" bestFit="1" customWidth="1"/>
    <col min="23" max="16384" width="9.140625" style="143"/>
  </cols>
  <sheetData>
    <row r="1" spans="1:24" x14ac:dyDescent="0.25">
      <c r="A1" s="143" t="s">
        <v>2</v>
      </c>
      <c r="B1" s="110" t="s">
        <v>270</v>
      </c>
      <c r="C1" s="165" t="s">
        <v>449</v>
      </c>
    </row>
    <row r="2" spans="1:24" x14ac:dyDescent="0.25">
      <c r="A2" s="143" t="s">
        <v>3</v>
      </c>
      <c r="B2" s="110" t="s">
        <v>447</v>
      </c>
    </row>
    <row r="3" spans="1:24" x14ac:dyDescent="0.25">
      <c r="A3" s="143" t="s">
        <v>4</v>
      </c>
      <c r="B3" s="143" t="s">
        <v>1460</v>
      </c>
    </row>
    <row r="4" spans="1:24" x14ac:dyDescent="0.25">
      <c r="A4" s="143" t="s">
        <v>5</v>
      </c>
      <c r="B4" s="143" t="s">
        <v>1464</v>
      </c>
    </row>
    <row r="5" spans="1:24" x14ac:dyDescent="0.25">
      <c r="A5" s="143" t="s">
        <v>6</v>
      </c>
    </row>
    <row r="6" spans="1:24" x14ac:dyDescent="0.25">
      <c r="A6" s="143" t="s">
        <v>7</v>
      </c>
    </row>
    <row r="7" spans="1:24" x14ac:dyDescent="0.25">
      <c r="D7" s="144"/>
      <c r="F7" s="143">
        <v>2007</v>
      </c>
      <c r="G7" s="143">
        <v>2008</v>
      </c>
      <c r="H7" s="143">
        <v>2009</v>
      </c>
      <c r="I7" s="143">
        <v>2010</v>
      </c>
      <c r="J7" s="143">
        <v>2011</v>
      </c>
      <c r="K7" s="143">
        <v>2012</v>
      </c>
      <c r="L7" s="143">
        <v>2013</v>
      </c>
      <c r="M7" s="143">
        <v>2014</v>
      </c>
      <c r="N7" s="143">
        <v>2015</v>
      </c>
      <c r="O7" s="143">
        <v>2016</v>
      </c>
      <c r="P7" s="143">
        <v>2017</v>
      </c>
      <c r="Q7" s="143">
        <v>2018</v>
      </c>
      <c r="R7" s="143">
        <v>2019</v>
      </c>
      <c r="S7" s="143">
        <v>2020</v>
      </c>
      <c r="T7" s="143">
        <v>2021</v>
      </c>
      <c r="U7" s="143" t="s">
        <v>1804</v>
      </c>
      <c r="V7" s="143">
        <v>2022</v>
      </c>
      <c r="W7" s="143" t="s">
        <v>1801</v>
      </c>
    </row>
    <row r="8" spans="1:24" x14ac:dyDescent="0.25">
      <c r="E8" s="144"/>
      <c r="F8" s="143">
        <v>2007</v>
      </c>
      <c r="G8" s="143">
        <v>2008</v>
      </c>
      <c r="H8" s="143">
        <v>2009</v>
      </c>
      <c r="I8" s="143">
        <v>2010</v>
      </c>
      <c r="J8" s="143">
        <v>2011</v>
      </c>
      <c r="K8" s="143">
        <v>2012</v>
      </c>
      <c r="L8" s="143">
        <v>2013</v>
      </c>
      <c r="M8" s="143">
        <v>2014</v>
      </c>
      <c r="N8" s="143">
        <v>2015</v>
      </c>
      <c r="O8" s="143">
        <v>2016</v>
      </c>
      <c r="P8" s="143">
        <v>2017</v>
      </c>
      <c r="Q8" s="143">
        <v>2018</v>
      </c>
      <c r="R8" s="143">
        <v>2019</v>
      </c>
      <c r="S8" s="143">
        <v>2020</v>
      </c>
      <c r="T8" s="143">
        <v>2021</v>
      </c>
      <c r="U8" s="143" t="s">
        <v>1805</v>
      </c>
      <c r="V8" s="143">
        <v>2022</v>
      </c>
      <c r="W8" s="143" t="s">
        <v>1800</v>
      </c>
    </row>
    <row r="9" spans="1:24" x14ac:dyDescent="0.25">
      <c r="D9" s="143" t="s">
        <v>266</v>
      </c>
      <c r="E9" s="143" t="s">
        <v>262</v>
      </c>
      <c r="F9" s="146">
        <v>2.71</v>
      </c>
      <c r="G9" s="146">
        <v>1.8</v>
      </c>
      <c r="H9" s="146">
        <v>0.75</v>
      </c>
      <c r="I9" s="146">
        <v>1.9</v>
      </c>
      <c r="J9" s="146">
        <v>2.6</v>
      </c>
      <c r="K9" s="146">
        <v>2.7</v>
      </c>
      <c r="L9" s="146">
        <v>3.1</v>
      </c>
      <c r="M9" s="146">
        <v>3.05</v>
      </c>
      <c r="N9" s="146">
        <v>4.0999999999999996</v>
      </c>
      <c r="O9" s="146">
        <v>4.5380000000000003</v>
      </c>
      <c r="P9" s="146">
        <v>5.03</v>
      </c>
      <c r="Q9" s="146">
        <v>7.2</v>
      </c>
      <c r="R9" s="146">
        <v>7.2149000000000001</v>
      </c>
      <c r="S9" s="146">
        <v>5.2519999999999998</v>
      </c>
      <c r="T9" s="146">
        <v>4.9160000000000004</v>
      </c>
      <c r="U9" s="146">
        <v>2.766</v>
      </c>
      <c r="V9" s="146">
        <v>5.6046000000000005</v>
      </c>
      <c r="W9" s="146">
        <v>0.80147000000000002</v>
      </c>
      <c r="X9" s="202"/>
    </row>
    <row r="10" spans="1:24" x14ac:dyDescent="0.25">
      <c r="D10" s="143" t="s">
        <v>233</v>
      </c>
      <c r="E10" s="143" t="s">
        <v>223</v>
      </c>
      <c r="F10" s="146">
        <v>2.9</v>
      </c>
      <c r="G10" s="146">
        <v>1.2</v>
      </c>
      <c r="H10" s="146">
        <v>0.6</v>
      </c>
      <c r="I10" s="146">
        <v>0.85</v>
      </c>
      <c r="J10" s="146">
        <v>2.1</v>
      </c>
      <c r="K10" s="146">
        <v>0.65</v>
      </c>
      <c r="L10" s="146">
        <v>1.4</v>
      </c>
      <c r="M10" s="146">
        <v>2.0499999999999998</v>
      </c>
      <c r="N10" s="146">
        <v>2.65</v>
      </c>
      <c r="O10" s="146">
        <v>3.62</v>
      </c>
      <c r="P10" s="146">
        <v>3.54</v>
      </c>
      <c r="Q10" s="146">
        <v>2.5099999999999998</v>
      </c>
      <c r="R10" s="146">
        <v>3.1905700000000001</v>
      </c>
      <c r="S10" s="146">
        <v>1.3757999999999999</v>
      </c>
      <c r="T10" s="146">
        <v>1.6679999999999999</v>
      </c>
      <c r="U10" s="146">
        <v>1.0820000000000001</v>
      </c>
      <c r="V10" s="146">
        <v>1.482</v>
      </c>
      <c r="W10" s="146">
        <v>0.70079999999999998</v>
      </c>
      <c r="X10" s="202"/>
    </row>
    <row r="11" spans="1:24" x14ac:dyDescent="0.25">
      <c r="D11" s="143" t="s">
        <v>267</v>
      </c>
      <c r="E11" s="143" t="s">
        <v>263</v>
      </c>
      <c r="F11" s="146">
        <v>0.58499999999999996</v>
      </c>
      <c r="G11" s="146">
        <v>0.15</v>
      </c>
      <c r="H11" s="146">
        <v>0.12</v>
      </c>
      <c r="I11" s="146">
        <v>9.5000000000000001E-2</v>
      </c>
      <c r="J11" s="146">
        <v>0.55000000000000004</v>
      </c>
      <c r="K11" s="146">
        <v>0.05</v>
      </c>
      <c r="L11" s="146">
        <v>0.3</v>
      </c>
      <c r="M11" s="146">
        <v>0.6</v>
      </c>
      <c r="N11" s="146">
        <v>0.41499999999999998</v>
      </c>
      <c r="O11" s="146">
        <v>0.88</v>
      </c>
      <c r="P11" s="146">
        <v>0.52500000000000002</v>
      </c>
      <c r="Q11" s="146">
        <v>0.81799999999999995</v>
      </c>
      <c r="R11" s="146">
        <v>0.85163999999999995</v>
      </c>
      <c r="S11" s="146">
        <v>0.501</v>
      </c>
      <c r="T11" s="146">
        <v>0.76200000000000001</v>
      </c>
      <c r="U11" s="146">
        <v>0.61299999999999999</v>
      </c>
      <c r="V11" s="146">
        <v>1.1285000000000001</v>
      </c>
      <c r="W11" s="146">
        <v>0.308</v>
      </c>
      <c r="X11" s="202"/>
    </row>
    <row r="12" spans="1:24" x14ac:dyDescent="0.25">
      <c r="D12" s="143" t="s">
        <v>231</v>
      </c>
      <c r="E12" s="143" t="s">
        <v>219</v>
      </c>
      <c r="F12" s="146">
        <v>1.9319999999999999</v>
      </c>
      <c r="G12" s="146">
        <v>0.40010000000000001</v>
      </c>
      <c r="H12" s="146">
        <v>0.33189999999999997</v>
      </c>
      <c r="I12" s="146">
        <v>0.24066820973782774</v>
      </c>
      <c r="J12" s="146">
        <v>0.73164000000000007</v>
      </c>
      <c r="K12" s="146">
        <v>0.15290999999999999</v>
      </c>
      <c r="L12" s="146">
        <v>0.35638999999999998</v>
      </c>
      <c r="M12" s="146">
        <v>0.61735300000000004</v>
      </c>
      <c r="N12" s="146">
        <v>0.8096383795698926</v>
      </c>
      <c r="O12" s="146">
        <v>1.671</v>
      </c>
      <c r="P12" s="146">
        <v>1.754</v>
      </c>
      <c r="Q12" s="146">
        <v>1.819</v>
      </c>
      <c r="R12" s="146">
        <v>1.8180000000000001</v>
      </c>
      <c r="S12" s="146">
        <v>1.0760000000000001</v>
      </c>
      <c r="T12" s="146">
        <v>1.254</v>
      </c>
      <c r="U12" s="146">
        <v>0.61599999999999999</v>
      </c>
      <c r="V12" s="146">
        <v>0.90500000000000003</v>
      </c>
      <c r="W12" s="146">
        <v>0.245</v>
      </c>
      <c r="X12" s="202"/>
    </row>
    <row r="13" spans="1:24" x14ac:dyDescent="0.25">
      <c r="D13" s="143" t="s">
        <v>268</v>
      </c>
      <c r="E13" s="143" t="s">
        <v>264</v>
      </c>
      <c r="F13" s="146">
        <v>2.25</v>
      </c>
      <c r="G13" s="146">
        <v>1.125</v>
      </c>
      <c r="H13" s="146">
        <v>0.22</v>
      </c>
      <c r="I13" s="146">
        <v>0.36</v>
      </c>
      <c r="J13" s="146">
        <v>0.28000000000000003</v>
      </c>
      <c r="K13" s="146">
        <v>0.27</v>
      </c>
      <c r="L13" s="146">
        <v>0.33</v>
      </c>
      <c r="M13" s="146">
        <v>0.95</v>
      </c>
      <c r="N13" s="146">
        <v>0.8</v>
      </c>
      <c r="O13" s="146">
        <v>0.91</v>
      </c>
      <c r="P13" s="146">
        <v>0.96299999999999997</v>
      </c>
      <c r="Q13" s="146">
        <v>0.9</v>
      </c>
      <c r="R13" s="146">
        <v>0.6865</v>
      </c>
      <c r="S13" s="146">
        <v>0.998</v>
      </c>
      <c r="T13" s="146">
        <v>0.90400000000000003</v>
      </c>
      <c r="U13" s="146">
        <v>0.314</v>
      </c>
      <c r="V13" s="146">
        <v>1.327</v>
      </c>
      <c r="W13" s="146">
        <v>0.18050000000000002</v>
      </c>
      <c r="X13" s="202"/>
    </row>
    <row r="14" spans="1:24" x14ac:dyDescent="0.25">
      <c r="D14" s="143" t="s">
        <v>269</v>
      </c>
      <c r="E14" s="143" t="s">
        <v>265</v>
      </c>
      <c r="F14" s="146">
        <v>0.59399999999999997</v>
      </c>
      <c r="G14" s="146">
        <v>0.56499999999999995</v>
      </c>
      <c r="H14" s="146">
        <v>0.03</v>
      </c>
      <c r="I14" s="146">
        <v>2.5000000000000001E-2</v>
      </c>
      <c r="J14" s="146">
        <v>0.20499999999999999</v>
      </c>
      <c r="K14" s="146">
        <v>5.8999999999999997E-2</v>
      </c>
      <c r="L14" s="146">
        <v>0.11799999999999999</v>
      </c>
      <c r="M14" s="146">
        <v>0.23400000000000001</v>
      </c>
      <c r="N14" s="146">
        <v>0.21</v>
      </c>
      <c r="O14" s="146">
        <v>0.26200000000000001</v>
      </c>
      <c r="P14" s="146">
        <v>0.95699999999999996</v>
      </c>
      <c r="Q14" s="146">
        <v>0.66800000000000004</v>
      </c>
      <c r="R14" s="146">
        <v>0.27</v>
      </c>
      <c r="S14" s="146">
        <v>0.29199999999999998</v>
      </c>
      <c r="T14" s="146">
        <v>0.24</v>
      </c>
      <c r="U14" s="146">
        <v>6.7000000000000004E-2</v>
      </c>
      <c r="V14" s="146">
        <v>0.29399999999999998</v>
      </c>
      <c r="W14" s="146">
        <v>8.3000000000000004E-2</v>
      </c>
      <c r="X14" s="202"/>
    </row>
    <row r="15" spans="1:24" x14ac:dyDescent="0.25">
      <c r="P15" s="203"/>
      <c r="Q15" s="203"/>
      <c r="R15" s="203"/>
      <c r="S15" s="203"/>
      <c r="T15" s="203"/>
      <c r="U15" s="203"/>
      <c r="V15" s="203"/>
      <c r="W15" s="203"/>
      <c r="X15" s="202"/>
    </row>
    <row r="16" spans="1:24" x14ac:dyDescent="0.25">
      <c r="F16" s="150"/>
      <c r="G16" s="150"/>
      <c r="H16" s="150"/>
      <c r="I16" s="150"/>
      <c r="J16" s="150"/>
      <c r="K16" s="150"/>
      <c r="L16" s="150"/>
      <c r="M16" s="146"/>
      <c r="N16" s="146"/>
      <c r="O16" s="146"/>
      <c r="P16" s="146"/>
      <c r="Q16" s="146"/>
      <c r="R16" s="146"/>
    </row>
    <row r="17" spans="4:18" x14ac:dyDescent="0.25">
      <c r="M17" s="146"/>
      <c r="N17" s="146"/>
      <c r="O17" s="146"/>
      <c r="P17" s="146"/>
      <c r="Q17" s="146"/>
      <c r="R17" s="146"/>
    </row>
    <row r="18" spans="4:18" x14ac:dyDescent="0.25">
      <c r="D18" s="144"/>
      <c r="M18" s="146"/>
      <c r="N18" s="146"/>
      <c r="O18" s="146"/>
      <c r="P18" s="146"/>
      <c r="Q18" s="146"/>
      <c r="R18" s="146"/>
    </row>
    <row r="19" spans="4:18" x14ac:dyDescent="0.25">
      <c r="E19" s="144"/>
      <c r="F19" s="144"/>
      <c r="G19" s="144"/>
      <c r="M19" s="146"/>
      <c r="N19" s="146"/>
      <c r="O19" s="146"/>
      <c r="P19" s="146"/>
      <c r="Q19" s="146"/>
      <c r="R19" s="146"/>
    </row>
    <row r="20" spans="4:18" x14ac:dyDescent="0.25">
      <c r="E20" s="151"/>
      <c r="F20" s="151"/>
      <c r="G20" s="151"/>
      <c r="M20" s="146"/>
      <c r="N20" s="146"/>
      <c r="O20" s="146"/>
      <c r="P20" s="146"/>
      <c r="Q20" s="146"/>
      <c r="R20" s="146"/>
    </row>
    <row r="21" spans="4:18" x14ac:dyDescent="0.25">
      <c r="E21" s="151"/>
      <c r="F21" s="151"/>
      <c r="G21" s="151"/>
      <c r="M21" s="146"/>
      <c r="N21" s="146"/>
      <c r="O21" s="146"/>
      <c r="P21" s="146"/>
      <c r="Q21" s="146"/>
      <c r="R21" s="146"/>
    </row>
    <row r="22" spans="4:18" x14ac:dyDescent="0.25">
      <c r="E22" s="151"/>
      <c r="F22" s="151"/>
      <c r="G22" s="151"/>
    </row>
    <row r="23" spans="4:18" x14ac:dyDescent="0.25">
      <c r="E23" s="151"/>
      <c r="F23" s="151"/>
      <c r="G23" s="151"/>
    </row>
    <row r="24" spans="4:18" x14ac:dyDescent="0.25">
      <c r="E24" s="151"/>
      <c r="F24" s="151"/>
      <c r="G24" s="151"/>
    </row>
    <row r="25" spans="4:18" x14ac:dyDescent="0.25">
      <c r="E25" s="151"/>
      <c r="F25" s="151"/>
      <c r="G25" s="151"/>
    </row>
    <row r="29" spans="4:18" x14ac:dyDescent="0.25">
      <c r="D29" s="144"/>
    </row>
    <row r="30" spans="4:18" x14ac:dyDescent="0.25">
      <c r="E30" s="144"/>
      <c r="F30" s="144"/>
      <c r="G30" s="144"/>
    </row>
    <row r="31" spans="4:18" x14ac:dyDescent="0.25">
      <c r="E31" s="145"/>
      <c r="F31" s="145"/>
      <c r="G31" s="145"/>
    </row>
    <row r="32" spans="4:18" x14ac:dyDescent="0.25">
      <c r="E32" s="145"/>
      <c r="F32" s="145"/>
      <c r="G32" s="145"/>
    </row>
    <row r="33" spans="5:7" x14ac:dyDescent="0.25">
      <c r="E33" s="145"/>
      <c r="F33" s="145"/>
      <c r="G33" s="145"/>
    </row>
    <row r="34" spans="5:7" x14ac:dyDescent="0.25">
      <c r="E34" s="145"/>
      <c r="F34" s="145"/>
      <c r="G34" s="145"/>
    </row>
    <row r="35" spans="5:7" x14ac:dyDescent="0.25">
      <c r="E35" s="145"/>
      <c r="F35" s="145"/>
      <c r="G35" s="145"/>
    </row>
    <row r="36" spans="5:7" x14ac:dyDescent="0.25">
      <c r="E36" s="145"/>
      <c r="F36" s="145"/>
      <c r="G36" s="145"/>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409B2-121E-4457-B161-E30ECB8C7B07}">
  <dimension ref="A1:O48"/>
  <sheetViews>
    <sheetView zoomScale="75" zoomScaleNormal="75" workbookViewId="0"/>
  </sheetViews>
  <sheetFormatPr defaultColWidth="9.140625" defaultRowHeight="15.75" x14ac:dyDescent="0.25"/>
  <cols>
    <col min="1" max="1" width="13.7109375" style="42" bestFit="1" customWidth="1"/>
    <col min="2" max="2" width="129.85546875" style="42" customWidth="1"/>
    <col min="3" max="3" width="13" style="42" customWidth="1"/>
    <col min="4" max="4" width="5.85546875" style="42" bestFit="1" customWidth="1"/>
    <col min="5" max="5" width="5.28515625" style="42" customWidth="1"/>
    <col min="6" max="6" width="5.85546875" style="42" bestFit="1" customWidth="1"/>
    <col min="7" max="7" width="3.5703125" style="42" bestFit="1" customWidth="1"/>
    <col min="8" max="8" width="15.42578125" style="42" bestFit="1" customWidth="1"/>
    <col min="9" max="9" width="11.140625" style="42" bestFit="1" customWidth="1"/>
    <col min="10" max="10" width="12" style="42" bestFit="1" customWidth="1"/>
    <col min="11" max="11" width="25.7109375" style="42" bestFit="1" customWidth="1"/>
    <col min="12" max="12" width="18.42578125" style="42" bestFit="1" customWidth="1"/>
    <col min="13" max="13" width="15.5703125" style="42" customWidth="1"/>
    <col min="14" max="16384" width="9.140625" style="42"/>
  </cols>
  <sheetData>
    <row r="1" spans="1:13" x14ac:dyDescent="0.25">
      <c r="A1" s="32" t="s">
        <v>2</v>
      </c>
      <c r="B1" s="33" t="s">
        <v>1602</v>
      </c>
      <c r="C1" s="168" t="s">
        <v>449</v>
      </c>
      <c r="D1" s="168"/>
      <c r="E1" s="168"/>
    </row>
    <row r="2" spans="1:13" ht="18" x14ac:dyDescent="0.35">
      <c r="A2" s="32" t="s">
        <v>3</v>
      </c>
      <c r="B2" s="33" t="s">
        <v>1614</v>
      </c>
      <c r="C2" s="186"/>
      <c r="D2" s="186"/>
      <c r="E2" s="186"/>
    </row>
    <row r="3" spans="1:13" ht="18" x14ac:dyDescent="0.35">
      <c r="A3" s="26" t="s">
        <v>4</v>
      </c>
      <c r="B3" s="26" t="s">
        <v>1589</v>
      </c>
      <c r="C3" s="186"/>
      <c r="D3" s="186"/>
      <c r="E3" s="186"/>
    </row>
    <row r="4" spans="1:13" ht="18" x14ac:dyDescent="0.35">
      <c r="A4" s="26" t="s">
        <v>5</v>
      </c>
      <c r="B4" s="26" t="s">
        <v>1590</v>
      </c>
      <c r="C4" s="186"/>
      <c r="D4" s="186"/>
      <c r="E4" s="186"/>
    </row>
    <row r="5" spans="1:13" ht="18" customHeight="1" x14ac:dyDescent="0.35">
      <c r="A5" s="24" t="s">
        <v>6</v>
      </c>
      <c r="B5" s="15" t="s">
        <v>1601</v>
      </c>
      <c r="C5" s="186"/>
      <c r="D5" s="186"/>
      <c r="E5" s="186"/>
    </row>
    <row r="6" spans="1:13" ht="18" customHeight="1" x14ac:dyDescent="0.35">
      <c r="A6" s="24" t="s">
        <v>7</v>
      </c>
      <c r="B6" s="15" t="s">
        <v>1997</v>
      </c>
      <c r="C6" s="186"/>
      <c r="D6" s="186"/>
      <c r="E6" s="186"/>
    </row>
    <row r="8" spans="1:13" x14ac:dyDescent="0.25">
      <c r="H8" s="42" t="s">
        <v>128</v>
      </c>
      <c r="I8" s="42" t="s">
        <v>127</v>
      </c>
      <c r="J8" s="42" t="s">
        <v>129</v>
      </c>
      <c r="K8" s="42" t="s">
        <v>130</v>
      </c>
      <c r="L8" s="42" t="s">
        <v>131</v>
      </c>
      <c r="M8" s="42" t="s">
        <v>1591</v>
      </c>
    </row>
    <row r="9" spans="1:13" x14ac:dyDescent="0.25">
      <c r="H9" s="42" t="s">
        <v>113</v>
      </c>
      <c r="I9" s="42" t="s">
        <v>114</v>
      </c>
      <c r="J9" s="42" t="s">
        <v>115</v>
      </c>
      <c r="K9" s="42" t="s">
        <v>1592</v>
      </c>
      <c r="L9" s="42" t="s">
        <v>116</v>
      </c>
      <c r="M9" s="42" t="s">
        <v>1593</v>
      </c>
    </row>
    <row r="10" spans="1:13" x14ac:dyDescent="0.25">
      <c r="D10" s="42">
        <v>2017</v>
      </c>
      <c r="E10" s="42" t="s">
        <v>1594</v>
      </c>
      <c r="F10" s="42">
        <v>2017</v>
      </c>
      <c r="G10" s="42" t="s">
        <v>288</v>
      </c>
      <c r="H10" s="187">
        <v>35.674999999999997</v>
      </c>
      <c r="I10" s="187">
        <v>6.8949999999999996</v>
      </c>
      <c r="J10" s="187">
        <v>12.23</v>
      </c>
      <c r="K10" s="187">
        <v>0</v>
      </c>
      <c r="L10" s="187">
        <v>12.19</v>
      </c>
      <c r="M10" s="187">
        <v>4.7903047950430384</v>
      </c>
    </row>
    <row r="11" spans="1:13" x14ac:dyDescent="0.25">
      <c r="E11" s="42" t="s">
        <v>53</v>
      </c>
      <c r="G11" s="42" t="s">
        <v>54</v>
      </c>
      <c r="H11" s="187">
        <v>32.475000000000001</v>
      </c>
      <c r="I11" s="187">
        <v>18.54</v>
      </c>
      <c r="J11" s="187">
        <v>9.73</v>
      </c>
      <c r="K11" s="187">
        <v>0</v>
      </c>
      <c r="L11" s="187">
        <v>37.99</v>
      </c>
      <c r="M11" s="187">
        <v>4.7903047950430384</v>
      </c>
    </row>
    <row r="12" spans="1:13" x14ac:dyDescent="0.25">
      <c r="E12" s="42" t="s">
        <v>55</v>
      </c>
      <c r="G12" s="42" t="s">
        <v>56</v>
      </c>
      <c r="H12" s="187">
        <v>45.61</v>
      </c>
      <c r="I12" s="187">
        <v>13.755000000000001</v>
      </c>
      <c r="J12" s="187">
        <v>10.64</v>
      </c>
      <c r="K12" s="187">
        <v>54</v>
      </c>
      <c r="L12" s="187">
        <v>40.98</v>
      </c>
      <c r="M12" s="187">
        <v>4.7903047950430384</v>
      </c>
    </row>
    <row r="13" spans="1:13" x14ac:dyDescent="0.25">
      <c r="E13" s="42" t="s">
        <v>57</v>
      </c>
      <c r="G13" s="42" t="s">
        <v>58</v>
      </c>
      <c r="H13" s="187">
        <v>44.645000000000003</v>
      </c>
      <c r="I13" s="187">
        <v>32.704999999999998</v>
      </c>
      <c r="J13" s="187">
        <v>15.59</v>
      </c>
      <c r="K13" s="187">
        <v>5.1100000000000003</v>
      </c>
      <c r="L13" s="187">
        <v>46.314999999999998</v>
      </c>
      <c r="M13" s="187">
        <v>4.7903047950430384</v>
      </c>
    </row>
    <row r="14" spans="1:13" x14ac:dyDescent="0.25">
      <c r="D14" s="42">
        <v>2018</v>
      </c>
      <c r="E14" s="42" t="s">
        <v>1594</v>
      </c>
      <c r="F14" s="42">
        <v>2018</v>
      </c>
      <c r="G14" s="42" t="s">
        <v>288</v>
      </c>
      <c r="H14" s="187">
        <v>54.146999999999998</v>
      </c>
      <c r="I14" s="187">
        <v>4.242</v>
      </c>
      <c r="J14" s="187">
        <v>8.641</v>
      </c>
      <c r="K14" s="187">
        <v>0</v>
      </c>
      <c r="L14" s="187">
        <v>24.068000000000001</v>
      </c>
      <c r="M14" s="187">
        <v>6.1478362551376824</v>
      </c>
    </row>
    <row r="15" spans="1:13" x14ac:dyDescent="0.25">
      <c r="E15" s="42" t="s">
        <v>53</v>
      </c>
      <c r="G15" s="42" t="s">
        <v>54</v>
      </c>
      <c r="H15" s="187">
        <v>60.460619999999999</v>
      </c>
      <c r="I15" s="187">
        <v>27.457000000000001</v>
      </c>
      <c r="J15" s="187">
        <v>18.872619999999998</v>
      </c>
      <c r="K15" s="187">
        <v>0</v>
      </c>
      <c r="L15" s="187">
        <v>54.758050000000004</v>
      </c>
      <c r="M15" s="187">
        <v>6.1478362551376824</v>
      </c>
    </row>
    <row r="16" spans="1:13" x14ac:dyDescent="0.25">
      <c r="E16" s="42" t="s">
        <v>55</v>
      </c>
      <c r="G16" s="42" t="s">
        <v>56</v>
      </c>
      <c r="H16" s="187">
        <v>54.145820000000015</v>
      </c>
      <c r="I16" s="187">
        <v>18.143000000000001</v>
      </c>
      <c r="J16" s="187">
        <v>11.622000000000002</v>
      </c>
      <c r="K16" s="187">
        <v>5.2839999999999998</v>
      </c>
      <c r="L16" s="187">
        <v>22.234549999999999</v>
      </c>
      <c r="M16" s="187">
        <v>6.1478362551376824</v>
      </c>
    </row>
    <row r="17" spans="4:15" x14ac:dyDescent="0.25">
      <c r="E17" s="42" t="s">
        <v>57</v>
      </c>
      <c r="G17" s="42" t="s">
        <v>58</v>
      </c>
      <c r="H17" s="187">
        <v>62.112750000000005</v>
      </c>
      <c r="I17" s="187">
        <v>45.06</v>
      </c>
      <c r="J17" s="187">
        <v>20.883419999999997</v>
      </c>
      <c r="K17" s="187">
        <v>0</v>
      </c>
      <c r="L17" s="187">
        <v>43.43018</v>
      </c>
      <c r="M17" s="187">
        <v>6.1478362551376824</v>
      </c>
    </row>
    <row r="18" spans="4:15" x14ac:dyDescent="0.25">
      <c r="D18" s="42">
        <v>2019</v>
      </c>
      <c r="E18" s="42" t="s">
        <v>1594</v>
      </c>
      <c r="F18" s="42">
        <v>2019</v>
      </c>
      <c r="G18" s="42" t="s">
        <v>288</v>
      </c>
      <c r="H18" s="187">
        <v>36.26</v>
      </c>
      <c r="I18" s="187">
        <v>3.355</v>
      </c>
      <c r="J18" s="187">
        <v>11.851000000000001</v>
      </c>
      <c r="K18" s="187">
        <v>0</v>
      </c>
      <c r="L18" s="187">
        <v>28.516999999999999</v>
      </c>
      <c r="M18" s="187">
        <v>4.5710552446293331</v>
      </c>
      <c r="N18" s="187"/>
      <c r="O18" s="187"/>
    </row>
    <row r="19" spans="4:15" x14ac:dyDescent="0.25">
      <c r="E19" s="42" t="s">
        <v>53</v>
      </c>
      <c r="G19" s="42" t="s">
        <v>54</v>
      </c>
      <c r="H19" s="187">
        <v>69.825399999999988</v>
      </c>
      <c r="I19" s="187">
        <v>41.62979</v>
      </c>
      <c r="J19" s="187">
        <v>16.01961</v>
      </c>
      <c r="K19" s="187">
        <v>0</v>
      </c>
      <c r="L19" s="187">
        <v>35.912909999999997</v>
      </c>
      <c r="M19" s="187">
        <v>4.1547284225133216</v>
      </c>
      <c r="N19" s="187"/>
      <c r="O19" s="187"/>
    </row>
    <row r="20" spans="4:15" x14ac:dyDescent="0.25">
      <c r="E20" s="42" t="s">
        <v>55</v>
      </c>
      <c r="G20" s="42" t="s">
        <v>56</v>
      </c>
      <c r="H20" s="187">
        <v>37.847540000000002</v>
      </c>
      <c r="I20" s="187">
        <v>19.965</v>
      </c>
      <c r="J20" s="187">
        <v>12.76075</v>
      </c>
      <c r="K20" s="187">
        <v>0</v>
      </c>
      <c r="L20" s="187">
        <v>91.736000000000004</v>
      </c>
      <c r="M20" s="187">
        <v>4.2163877188962351</v>
      </c>
      <c r="N20" s="187"/>
      <c r="O20" s="187"/>
    </row>
    <row r="21" spans="4:15" x14ac:dyDescent="0.25">
      <c r="E21" s="42" t="s">
        <v>57</v>
      </c>
      <c r="G21" s="42" t="s">
        <v>58</v>
      </c>
      <c r="H21" s="187">
        <v>37.666930000000001</v>
      </c>
      <c r="I21" s="187">
        <v>63.061419999999998</v>
      </c>
      <c r="J21" s="187">
        <v>11.73718</v>
      </c>
      <c r="K21" s="187">
        <v>0</v>
      </c>
      <c r="L21" s="187">
        <v>90.044869999999989</v>
      </c>
      <c r="M21" s="187">
        <v>4.7604722982350296</v>
      </c>
      <c r="N21" s="187"/>
      <c r="O21" s="187"/>
    </row>
    <row r="22" spans="4:15" x14ac:dyDescent="0.25">
      <c r="D22" s="42">
        <v>2020</v>
      </c>
      <c r="E22" s="42" t="s">
        <v>1594</v>
      </c>
      <c r="F22" s="42">
        <v>2020</v>
      </c>
      <c r="G22" s="42" t="s">
        <v>288</v>
      </c>
      <c r="H22" s="187">
        <v>24.895</v>
      </c>
      <c r="I22" s="187">
        <v>10.944000000000001</v>
      </c>
      <c r="J22" s="187">
        <v>10.301</v>
      </c>
      <c r="K22" s="187">
        <v>5.1189999999999998</v>
      </c>
      <c r="L22" s="187">
        <v>28.4</v>
      </c>
      <c r="M22" s="187">
        <v>9.3807267982173563</v>
      </c>
      <c r="N22" s="187"/>
      <c r="O22" s="187"/>
    </row>
    <row r="23" spans="4:15" x14ac:dyDescent="0.25">
      <c r="E23" s="42" t="s">
        <v>53</v>
      </c>
      <c r="G23" s="42" t="s">
        <v>54</v>
      </c>
      <c r="H23" s="187">
        <v>23.627269999999996</v>
      </c>
      <c r="I23" s="187">
        <v>12.5</v>
      </c>
      <c r="J23" s="187">
        <v>3.5455999999999999</v>
      </c>
      <c r="K23" s="187">
        <v>0</v>
      </c>
      <c r="L23" s="187">
        <v>48.315089999999998</v>
      </c>
      <c r="M23" s="187">
        <v>32.879227802032375</v>
      </c>
      <c r="N23" s="187"/>
      <c r="O23" s="187"/>
    </row>
    <row r="24" spans="4:15" x14ac:dyDescent="0.25">
      <c r="E24" s="42" t="s">
        <v>55</v>
      </c>
      <c r="G24" s="42" t="s">
        <v>56</v>
      </c>
      <c r="H24" s="187">
        <v>20.121449999999999</v>
      </c>
      <c r="I24" s="187">
        <v>14.638</v>
      </c>
      <c r="J24" s="187">
        <v>13.49417</v>
      </c>
      <c r="K24" s="187">
        <v>2.3610000000000002</v>
      </c>
      <c r="L24" s="187">
        <v>28.696729999999999</v>
      </c>
      <c r="M24" s="187">
        <v>13.328961071807935</v>
      </c>
      <c r="N24" s="187"/>
      <c r="O24" s="187"/>
    </row>
    <row r="25" spans="4:15" x14ac:dyDescent="0.25">
      <c r="E25" s="42" t="s">
        <v>57</v>
      </c>
      <c r="G25" s="42" t="s">
        <v>58</v>
      </c>
      <c r="H25" s="187">
        <v>35.863140000000001</v>
      </c>
      <c r="I25" s="187">
        <v>6.2240000000000002</v>
      </c>
      <c r="J25" s="187">
        <v>6.4089999999999998</v>
      </c>
      <c r="K25" s="187">
        <v>0</v>
      </c>
      <c r="L25" s="187">
        <v>37.809100000000001</v>
      </c>
      <c r="M25" s="187">
        <v>17.387325953667833</v>
      </c>
      <c r="N25" s="187"/>
      <c r="O25" s="187"/>
    </row>
    <row r="26" spans="4:15" x14ac:dyDescent="0.25">
      <c r="D26" s="42">
        <v>2021</v>
      </c>
      <c r="E26" s="42" t="s">
        <v>1594</v>
      </c>
      <c r="F26" s="42">
        <v>2021</v>
      </c>
      <c r="G26" s="42" t="s">
        <v>288</v>
      </c>
      <c r="H26" s="187">
        <v>30.243833000000002</v>
      </c>
      <c r="I26" s="187">
        <v>2.5059999999999998</v>
      </c>
      <c r="J26" s="187">
        <v>4.5460000000000003</v>
      </c>
      <c r="K26" s="187">
        <v>1.2789999999999999</v>
      </c>
      <c r="L26" s="187">
        <v>36.322099999999999</v>
      </c>
      <c r="M26" s="187">
        <v>26.411511491887339</v>
      </c>
      <c r="N26" s="187"/>
      <c r="O26" s="187"/>
    </row>
    <row r="27" spans="4:15" x14ac:dyDescent="0.25">
      <c r="E27" s="42" t="s">
        <v>53</v>
      </c>
      <c r="G27" s="42" t="s">
        <v>54</v>
      </c>
      <c r="H27" s="187">
        <v>33.85754</v>
      </c>
      <c r="I27" s="187">
        <v>17.742999999999999</v>
      </c>
      <c r="J27" s="187">
        <v>7.3390000000000004</v>
      </c>
      <c r="K27" s="187">
        <v>0</v>
      </c>
      <c r="L27" s="187">
        <v>39.05265</v>
      </c>
      <c r="M27" s="187">
        <v>21.821276735592903</v>
      </c>
      <c r="N27" s="187"/>
      <c r="O27" s="187"/>
    </row>
    <row r="28" spans="4:15" x14ac:dyDescent="0.25">
      <c r="E28" s="42" t="s">
        <v>55</v>
      </c>
      <c r="G28" s="42" t="s">
        <v>56</v>
      </c>
      <c r="H28" s="187">
        <v>49.29867999999999</v>
      </c>
      <c r="I28" s="187">
        <v>8.7379999999999995</v>
      </c>
      <c r="J28" s="187">
        <v>5.3103999999999996</v>
      </c>
      <c r="K28" s="187">
        <v>0</v>
      </c>
      <c r="L28" s="187">
        <v>18.17793</v>
      </c>
      <c r="M28" s="187">
        <v>13.483006589748165</v>
      </c>
      <c r="N28" s="187"/>
      <c r="O28" s="187"/>
    </row>
    <row r="29" spans="4:15" x14ac:dyDescent="0.25">
      <c r="E29" s="42" t="s">
        <v>57</v>
      </c>
      <c r="G29" s="42" t="s">
        <v>58</v>
      </c>
      <c r="H29" s="187">
        <v>32.304000000000002</v>
      </c>
      <c r="I29" s="187">
        <v>14.433</v>
      </c>
      <c r="J29" s="187">
        <v>10.345000000000001</v>
      </c>
      <c r="K29" s="187">
        <v>0</v>
      </c>
      <c r="L29" s="187">
        <v>54.279000000000003</v>
      </c>
      <c r="M29" s="187">
        <v>15.192303237878747</v>
      </c>
      <c r="N29" s="187"/>
      <c r="O29" s="187"/>
    </row>
    <row r="30" spans="4:15" x14ac:dyDescent="0.25">
      <c r="D30" s="42">
        <v>2022</v>
      </c>
      <c r="E30" s="42" t="s">
        <v>1594</v>
      </c>
      <c r="F30" s="42">
        <v>2022</v>
      </c>
      <c r="G30" s="42" t="s">
        <v>288</v>
      </c>
      <c r="H30" s="187">
        <v>22.068000000000001</v>
      </c>
      <c r="I30" s="187">
        <v>8.2219999999999995</v>
      </c>
      <c r="J30" s="187">
        <v>12.122999999999999</v>
      </c>
      <c r="K30" s="187">
        <v>0</v>
      </c>
      <c r="L30" s="187">
        <v>38.332000000000001</v>
      </c>
      <c r="M30" s="187">
        <v>16.854436501852305</v>
      </c>
      <c r="N30" s="187"/>
      <c r="O30" s="187"/>
    </row>
    <row r="31" spans="4:15" x14ac:dyDescent="0.25">
      <c r="E31" s="42" t="s">
        <v>53</v>
      </c>
      <c r="G31" s="42" t="s">
        <v>54</v>
      </c>
      <c r="H31" s="187">
        <v>34.737000000000002</v>
      </c>
      <c r="I31" s="187">
        <v>4.8449999999999998</v>
      </c>
      <c r="J31" s="187">
        <v>10.808999999999999</v>
      </c>
      <c r="K31" s="187">
        <v>28</v>
      </c>
      <c r="L31" s="187">
        <v>29.625</v>
      </c>
      <c r="M31" s="187">
        <v>15.276174401354531</v>
      </c>
      <c r="N31" s="187"/>
      <c r="O31" s="187"/>
    </row>
    <row r="32" spans="4:15" x14ac:dyDescent="0.25">
      <c r="E32" s="42" t="s">
        <v>55</v>
      </c>
      <c r="G32" s="42" t="s">
        <v>56</v>
      </c>
      <c r="H32" s="187">
        <v>23.338999999999999</v>
      </c>
      <c r="I32" s="187">
        <v>22.721</v>
      </c>
      <c r="J32" s="187">
        <v>4.4459999999999997</v>
      </c>
      <c r="K32" s="187">
        <v>17.13</v>
      </c>
      <c r="L32" s="187">
        <v>33.795999999999999</v>
      </c>
      <c r="M32" s="187">
        <v>14.908349204078206</v>
      </c>
      <c r="N32" s="187"/>
      <c r="O32" s="187"/>
    </row>
    <row r="33" spans="4:15" x14ac:dyDescent="0.25">
      <c r="E33" s="42" t="s">
        <v>57</v>
      </c>
      <c r="G33" s="42" t="s">
        <v>58</v>
      </c>
      <c r="H33" s="187">
        <v>38.226999999999997</v>
      </c>
      <c r="I33" s="187">
        <v>7.2149999999999999</v>
      </c>
      <c r="J33" s="187">
        <v>8.7140000000000004</v>
      </c>
      <c r="K33" s="187">
        <v>4.3819999999999997</v>
      </c>
      <c r="L33" s="187">
        <v>42.939</v>
      </c>
      <c r="M33" s="187">
        <v>14.114531657250854</v>
      </c>
      <c r="N33" s="187"/>
      <c r="O33" s="187"/>
    </row>
    <row r="34" spans="4:15" x14ac:dyDescent="0.25">
      <c r="D34" s="42">
        <v>2023</v>
      </c>
      <c r="E34" s="42" t="s">
        <v>1594</v>
      </c>
      <c r="F34" s="42">
        <v>2023</v>
      </c>
      <c r="G34" s="42" t="s">
        <v>288</v>
      </c>
      <c r="H34" s="187">
        <v>29.664000000000001</v>
      </c>
      <c r="I34" s="187">
        <v>1.1279999999999999</v>
      </c>
      <c r="J34" s="187">
        <v>3.0659999999999998</v>
      </c>
      <c r="K34" s="187">
        <v>0</v>
      </c>
      <c r="L34" s="187">
        <v>42.805</v>
      </c>
      <c r="M34" s="187">
        <v>15.204226396900538</v>
      </c>
      <c r="N34" s="187"/>
      <c r="O34" s="187"/>
    </row>
    <row r="35" spans="4:15" x14ac:dyDescent="0.25">
      <c r="E35" s="42" t="s">
        <v>53</v>
      </c>
      <c r="G35" s="42" t="s">
        <v>54</v>
      </c>
      <c r="H35" s="187">
        <v>54.515000000000001</v>
      </c>
      <c r="I35" s="187">
        <v>3.3239999999999998</v>
      </c>
      <c r="J35" s="187">
        <v>7.5510000000000002</v>
      </c>
      <c r="K35" s="187">
        <v>3.613</v>
      </c>
      <c r="L35" s="187">
        <v>50.89</v>
      </c>
      <c r="M35" s="187">
        <v>15.305182558601956</v>
      </c>
      <c r="N35" s="187"/>
      <c r="O35" s="187"/>
    </row>
    <row r="38" spans="4:15" x14ac:dyDescent="0.25">
      <c r="H38" s="187"/>
      <c r="I38" s="187"/>
      <c r="J38" s="187"/>
      <c r="K38" s="187"/>
      <c r="L38" s="187"/>
    </row>
    <row r="39" spans="4:15" x14ac:dyDescent="0.25">
      <c r="H39" s="187"/>
      <c r="I39" s="187"/>
      <c r="J39" s="187"/>
      <c r="K39" s="187"/>
      <c r="L39" s="187"/>
    </row>
    <row r="40" spans="4:15" x14ac:dyDescent="0.25">
      <c r="H40" s="187"/>
      <c r="I40" s="187"/>
      <c r="J40" s="187"/>
      <c r="K40" s="187"/>
      <c r="L40" s="187"/>
    </row>
    <row r="41" spans="4:15" x14ac:dyDescent="0.25">
      <c r="H41" s="187"/>
      <c r="I41" s="187"/>
      <c r="J41" s="187"/>
      <c r="K41" s="187"/>
      <c r="L41" s="187"/>
    </row>
    <row r="42" spans="4:15" x14ac:dyDescent="0.25">
      <c r="H42" s="187"/>
      <c r="I42" s="187"/>
      <c r="J42" s="187"/>
      <c r="K42" s="187"/>
      <c r="L42" s="187"/>
    </row>
    <row r="43" spans="4:15" x14ac:dyDescent="0.25">
      <c r="H43" s="187"/>
      <c r="I43" s="187"/>
      <c r="J43" s="187"/>
      <c r="K43" s="187"/>
      <c r="L43" s="187"/>
    </row>
    <row r="44" spans="4:15" x14ac:dyDescent="0.25">
      <c r="H44" s="187"/>
      <c r="I44" s="187"/>
      <c r="J44" s="187"/>
      <c r="K44" s="187"/>
      <c r="L44" s="187"/>
    </row>
    <row r="45" spans="4:15" x14ac:dyDescent="0.25">
      <c r="H45" s="187"/>
      <c r="I45" s="187"/>
      <c r="J45" s="187"/>
      <c r="K45" s="187"/>
      <c r="L45" s="187"/>
    </row>
    <row r="46" spans="4:15" x14ac:dyDescent="0.25">
      <c r="H46" s="187"/>
      <c r="I46" s="187"/>
      <c r="J46" s="187"/>
      <c r="K46" s="187"/>
      <c r="L46" s="187"/>
    </row>
    <row r="47" spans="4:15" x14ac:dyDescent="0.25">
      <c r="H47" s="187"/>
      <c r="I47" s="187"/>
      <c r="J47" s="187"/>
      <c r="K47" s="187"/>
      <c r="L47" s="187"/>
    </row>
    <row r="48" spans="4:15" x14ac:dyDescent="0.25">
      <c r="H48" s="187"/>
      <c r="I48" s="187"/>
      <c r="J48" s="187"/>
      <c r="K48" s="187"/>
      <c r="L48" s="187"/>
    </row>
  </sheetData>
  <hyperlinks>
    <hyperlink ref="C1" location="Jegyzék_index!A1" display="Vissza a jegyzékre / Return to the Index" xr:uid="{E2A68E0D-C54D-4BDC-8186-E13AD37A781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sheetPr>
    <tabColor theme="5" tint="0.79998168889431442"/>
  </sheetPr>
  <dimension ref="A1:BL23"/>
  <sheetViews>
    <sheetView zoomScale="75" zoomScaleNormal="75" workbookViewId="0"/>
  </sheetViews>
  <sheetFormatPr defaultColWidth="9.140625" defaultRowHeight="15.75" x14ac:dyDescent="0.25"/>
  <cols>
    <col min="1" max="1" width="12.5703125" style="117" bestFit="1" customWidth="1"/>
    <col min="2" max="2" width="112" style="117" bestFit="1" customWidth="1"/>
    <col min="3" max="3" width="17.28515625" style="117" customWidth="1"/>
    <col min="4" max="4" width="49" style="117" bestFit="1" customWidth="1"/>
    <col min="5" max="5" width="53.140625" style="117" bestFit="1" customWidth="1"/>
    <col min="6" max="6" width="8.85546875" style="117" bestFit="1" customWidth="1"/>
    <col min="7" max="9" width="4.42578125" style="117" bestFit="1" customWidth="1"/>
    <col min="10" max="10" width="8.85546875" style="117" bestFit="1" customWidth="1"/>
    <col min="11" max="13" width="4.42578125" style="117" bestFit="1" customWidth="1"/>
    <col min="14" max="14" width="8.85546875" style="117" bestFit="1" customWidth="1"/>
    <col min="15" max="17" width="4.42578125" style="117" bestFit="1" customWidth="1"/>
    <col min="18" max="18" width="8.85546875" style="117" bestFit="1" customWidth="1"/>
    <col min="19" max="21" width="4.42578125" style="117" bestFit="1" customWidth="1"/>
    <col min="22" max="22" width="8.85546875" style="117" bestFit="1" customWidth="1"/>
    <col min="23" max="25" width="4.42578125" style="117" bestFit="1" customWidth="1"/>
    <col min="26" max="26" width="8.85546875" style="117" bestFit="1" customWidth="1"/>
    <col min="27" max="29" width="4.42578125" style="117" bestFit="1" customWidth="1"/>
    <col min="30" max="30" width="8.85546875" style="117" bestFit="1" customWidth="1"/>
    <col min="31" max="33" width="4.42578125" style="117" bestFit="1" customWidth="1"/>
    <col min="34" max="34" width="8.85546875" style="117" bestFit="1" customWidth="1"/>
    <col min="35" max="37" width="4.42578125" style="117" bestFit="1" customWidth="1"/>
    <col min="38" max="38" width="8.85546875" style="117" bestFit="1" customWidth="1"/>
    <col min="39" max="41" width="4.42578125" style="117" bestFit="1" customWidth="1"/>
    <col min="42" max="42" width="8.85546875" style="117" bestFit="1" customWidth="1"/>
    <col min="43" max="45" width="4.42578125" style="117" bestFit="1" customWidth="1"/>
    <col min="46" max="46" width="9.140625" style="117"/>
    <col min="47" max="49" width="4.7109375" style="117" bestFit="1" customWidth="1"/>
    <col min="50" max="50" width="9.140625" style="117" bestFit="1" customWidth="1"/>
    <col min="51" max="53" width="4.7109375" style="117" bestFit="1" customWidth="1"/>
    <col min="54" max="54" width="9.140625" style="117"/>
    <col min="55" max="55" width="4.7109375" style="117" bestFit="1" customWidth="1"/>
    <col min="56" max="57" width="4.7109375" style="117" customWidth="1"/>
    <col min="58" max="58" width="9.140625" style="117" bestFit="1" customWidth="1"/>
    <col min="59" max="59" width="6.42578125" style="117" bestFit="1" customWidth="1"/>
    <col min="60" max="61" width="6.42578125" style="117" customWidth="1"/>
    <col min="62" max="62" width="9.140625" style="117" bestFit="1" customWidth="1"/>
    <col min="63" max="63" width="5.5703125" style="117" customWidth="1"/>
    <col min="64" max="64" width="6.42578125" style="117" bestFit="1" customWidth="1"/>
    <col min="65" max="16384" width="9.140625" style="117"/>
  </cols>
  <sheetData>
    <row r="1" spans="1:64" x14ac:dyDescent="0.25">
      <c r="A1" s="109" t="s">
        <v>2</v>
      </c>
      <c r="B1" s="110" t="s">
        <v>1459</v>
      </c>
      <c r="C1" s="165" t="s">
        <v>449</v>
      </c>
      <c r="AJ1" s="118"/>
    </row>
    <row r="2" spans="1:64" x14ac:dyDescent="0.25">
      <c r="A2" s="109" t="s">
        <v>3</v>
      </c>
      <c r="B2" s="110" t="s">
        <v>621</v>
      </c>
    </row>
    <row r="3" spans="1:64" x14ac:dyDescent="0.25">
      <c r="A3" s="109" t="s">
        <v>4</v>
      </c>
      <c r="B3" s="111" t="s">
        <v>246</v>
      </c>
    </row>
    <row r="4" spans="1:64" x14ac:dyDescent="0.25">
      <c r="A4" s="109" t="s">
        <v>5</v>
      </c>
      <c r="B4" s="111" t="s">
        <v>401</v>
      </c>
    </row>
    <row r="5" spans="1:64" x14ac:dyDescent="0.25">
      <c r="A5" s="112" t="s">
        <v>6</v>
      </c>
      <c r="B5" s="111"/>
    </row>
    <row r="6" spans="1:64" x14ac:dyDescent="0.25">
      <c r="A6" s="112" t="s">
        <v>7</v>
      </c>
      <c r="B6" s="111"/>
    </row>
    <row r="9" spans="1:64" x14ac:dyDescent="0.25">
      <c r="AI9" s="119"/>
      <c r="AJ9" s="119"/>
    </row>
    <row r="10" spans="1:64" x14ac:dyDescent="0.25">
      <c r="AI10" s="119"/>
      <c r="AJ10" s="119"/>
    </row>
    <row r="11" spans="1:64" x14ac:dyDescent="0.25">
      <c r="AI11" s="120"/>
      <c r="AJ11" s="120"/>
    </row>
    <row r="12" spans="1:64" x14ac:dyDescent="0.25">
      <c r="AI12" s="119"/>
      <c r="AJ12" s="119"/>
    </row>
    <row r="16" spans="1:64" x14ac:dyDescent="0.25">
      <c r="F16" s="117" t="s">
        <v>71</v>
      </c>
      <c r="G16" s="117" t="s">
        <v>53</v>
      </c>
      <c r="H16" s="117" t="s">
        <v>55</v>
      </c>
      <c r="I16" s="117" t="s">
        <v>57</v>
      </c>
      <c r="J16" s="117" t="s">
        <v>73</v>
      </c>
      <c r="K16" s="117" t="s">
        <v>53</v>
      </c>
      <c r="L16" s="117" t="s">
        <v>55</v>
      </c>
      <c r="M16" s="117" t="s">
        <v>57</v>
      </c>
      <c r="N16" s="117" t="s">
        <v>75</v>
      </c>
      <c r="O16" s="117" t="s">
        <v>53</v>
      </c>
      <c r="P16" s="117" t="s">
        <v>55</v>
      </c>
      <c r="Q16" s="117" t="s">
        <v>57</v>
      </c>
      <c r="R16" s="117" t="s">
        <v>77</v>
      </c>
      <c r="S16" s="117" t="s">
        <v>53</v>
      </c>
      <c r="T16" s="117" t="s">
        <v>55</v>
      </c>
      <c r="U16" s="117" t="s">
        <v>57</v>
      </c>
      <c r="V16" s="117" t="s">
        <v>79</v>
      </c>
      <c r="W16" s="117" t="s">
        <v>53</v>
      </c>
      <c r="X16" s="117" t="s">
        <v>55</v>
      </c>
      <c r="Y16" s="117" t="s">
        <v>57</v>
      </c>
      <c r="Z16" s="117" t="s">
        <v>81</v>
      </c>
      <c r="AA16" s="117" t="s">
        <v>53</v>
      </c>
      <c r="AB16" s="117" t="s">
        <v>55</v>
      </c>
      <c r="AC16" s="117" t="s">
        <v>57</v>
      </c>
      <c r="AD16" s="117" t="s">
        <v>83</v>
      </c>
      <c r="AE16" s="117" t="s">
        <v>53</v>
      </c>
      <c r="AF16" s="117" t="s">
        <v>55</v>
      </c>
      <c r="AG16" s="117" t="s">
        <v>57</v>
      </c>
      <c r="AH16" s="117" t="s">
        <v>85</v>
      </c>
      <c r="AI16" s="117" t="s">
        <v>53</v>
      </c>
      <c r="AJ16" s="117" t="s">
        <v>55</v>
      </c>
      <c r="AK16" s="117" t="s">
        <v>57</v>
      </c>
      <c r="AL16" s="117" t="s">
        <v>87</v>
      </c>
      <c r="AM16" s="117" t="s">
        <v>53</v>
      </c>
      <c r="AN16" s="117" t="s">
        <v>55</v>
      </c>
      <c r="AO16" s="117" t="s">
        <v>57</v>
      </c>
      <c r="AP16" s="117" t="s">
        <v>89</v>
      </c>
      <c r="AQ16" s="117" t="s">
        <v>53</v>
      </c>
      <c r="AR16" s="117" t="s">
        <v>55</v>
      </c>
      <c r="AS16" s="117" t="s">
        <v>57</v>
      </c>
      <c r="AT16" s="117" t="s">
        <v>450</v>
      </c>
      <c r="AU16" s="117" t="s">
        <v>53</v>
      </c>
      <c r="AV16" s="117" t="s">
        <v>55</v>
      </c>
      <c r="AW16" s="117" t="s">
        <v>57</v>
      </c>
      <c r="AX16" s="117" t="s">
        <v>543</v>
      </c>
      <c r="AY16" s="117" t="s">
        <v>53</v>
      </c>
      <c r="AZ16" s="117" t="s">
        <v>55</v>
      </c>
      <c r="BA16" s="117" t="s">
        <v>57</v>
      </c>
      <c r="BB16" s="117" t="s">
        <v>642</v>
      </c>
      <c r="BC16" s="117" t="s">
        <v>53</v>
      </c>
      <c r="BD16" s="117" t="s">
        <v>55</v>
      </c>
      <c r="BE16" s="117" t="s">
        <v>57</v>
      </c>
      <c r="BF16" s="117" t="s">
        <v>1607</v>
      </c>
      <c r="BG16" s="117" t="s">
        <v>53</v>
      </c>
      <c r="BH16" s="117" t="s">
        <v>55</v>
      </c>
      <c r="BI16" s="117" t="s">
        <v>57</v>
      </c>
      <c r="BJ16" s="117" t="s">
        <v>1782</v>
      </c>
      <c r="BK16" s="117" t="s">
        <v>53</v>
      </c>
      <c r="BL16" s="117" t="s">
        <v>55</v>
      </c>
    </row>
    <row r="17" spans="4:64" x14ac:dyDescent="0.25">
      <c r="F17" s="117" t="s">
        <v>72</v>
      </c>
      <c r="G17" s="117" t="s">
        <v>54</v>
      </c>
      <c r="H17" s="117" t="s">
        <v>56</v>
      </c>
      <c r="I17" s="117" t="s">
        <v>58</v>
      </c>
      <c r="J17" s="117" t="s">
        <v>74</v>
      </c>
      <c r="K17" s="117" t="s">
        <v>54</v>
      </c>
      <c r="L17" s="117" t="s">
        <v>56</v>
      </c>
      <c r="M17" s="117" t="s">
        <v>58</v>
      </c>
      <c r="N17" s="117" t="s">
        <v>76</v>
      </c>
      <c r="O17" s="117" t="s">
        <v>54</v>
      </c>
      <c r="P17" s="117" t="s">
        <v>56</v>
      </c>
      <c r="Q17" s="117" t="s">
        <v>58</v>
      </c>
      <c r="R17" s="117" t="s">
        <v>78</v>
      </c>
      <c r="S17" s="117" t="s">
        <v>54</v>
      </c>
      <c r="T17" s="117" t="s">
        <v>56</v>
      </c>
      <c r="U17" s="117" t="s">
        <v>58</v>
      </c>
      <c r="V17" s="117" t="s">
        <v>80</v>
      </c>
      <c r="W17" s="117" t="s">
        <v>54</v>
      </c>
      <c r="X17" s="117" t="s">
        <v>56</v>
      </c>
      <c r="Y17" s="117" t="s">
        <v>58</v>
      </c>
      <c r="Z17" s="117" t="s">
        <v>82</v>
      </c>
      <c r="AA17" s="117" t="s">
        <v>54</v>
      </c>
      <c r="AB17" s="117" t="s">
        <v>56</v>
      </c>
      <c r="AC17" s="117" t="s">
        <v>58</v>
      </c>
      <c r="AD17" s="117" t="s">
        <v>84</v>
      </c>
      <c r="AE17" s="117" t="s">
        <v>54</v>
      </c>
      <c r="AF17" s="117" t="s">
        <v>56</v>
      </c>
      <c r="AG17" s="117" t="s">
        <v>58</v>
      </c>
      <c r="AH17" s="117" t="s">
        <v>86</v>
      </c>
      <c r="AI17" s="117" t="s">
        <v>54</v>
      </c>
      <c r="AJ17" s="117" t="s">
        <v>56</v>
      </c>
      <c r="AK17" s="117" t="s">
        <v>58</v>
      </c>
      <c r="AL17" s="117" t="s">
        <v>88</v>
      </c>
      <c r="AM17" s="117" t="s">
        <v>54</v>
      </c>
      <c r="AN17" s="117" t="s">
        <v>56</v>
      </c>
      <c r="AO17" s="117" t="s">
        <v>58</v>
      </c>
      <c r="AP17" s="117" t="s">
        <v>90</v>
      </c>
      <c r="AQ17" s="117" t="s">
        <v>54</v>
      </c>
      <c r="AR17" s="117" t="s">
        <v>56</v>
      </c>
      <c r="AS17" s="117" t="s">
        <v>58</v>
      </c>
      <c r="AT17" s="117" t="s">
        <v>208</v>
      </c>
      <c r="AU17" s="117" t="s">
        <v>54</v>
      </c>
      <c r="AV17" s="117" t="s">
        <v>56</v>
      </c>
      <c r="AW17" s="117" t="s">
        <v>58</v>
      </c>
      <c r="AX17" s="117" t="s">
        <v>544</v>
      </c>
      <c r="AY17" s="117" t="s">
        <v>54</v>
      </c>
      <c r="AZ17" s="117" t="s">
        <v>56</v>
      </c>
      <c r="BA17" s="117" t="s">
        <v>58</v>
      </c>
      <c r="BB17" s="117" t="s">
        <v>643</v>
      </c>
      <c r="BC17" s="117" t="s">
        <v>54</v>
      </c>
      <c r="BD17" s="117" t="s">
        <v>56</v>
      </c>
      <c r="BE17" s="117" t="s">
        <v>58</v>
      </c>
      <c r="BF17" s="117" t="s">
        <v>1608</v>
      </c>
      <c r="BG17" s="117" t="s">
        <v>54</v>
      </c>
      <c r="BH17" s="117" t="s">
        <v>56</v>
      </c>
      <c r="BI17" s="117" t="s">
        <v>58</v>
      </c>
      <c r="BJ17" s="117" t="s">
        <v>1783</v>
      </c>
      <c r="BK17" s="117" t="s">
        <v>54</v>
      </c>
      <c r="BL17" s="117" t="s">
        <v>56</v>
      </c>
    </row>
    <row r="18" spans="4:64" x14ac:dyDescent="0.25">
      <c r="D18" s="117" t="s">
        <v>247</v>
      </c>
      <c r="E18" s="117" t="s">
        <v>244</v>
      </c>
      <c r="F18" s="119">
        <v>224.230647723</v>
      </c>
      <c r="G18" s="119">
        <v>208.03181690900001</v>
      </c>
      <c r="H18" s="119">
        <v>203.36691531700001</v>
      </c>
      <c r="I18" s="119">
        <v>218.871941424</v>
      </c>
      <c r="J18" s="119">
        <v>218.56122190100001</v>
      </c>
      <c r="K18" s="119">
        <v>230.91050502600001</v>
      </c>
      <c r="L18" s="119">
        <v>229.10940828400001</v>
      </c>
      <c r="M18" s="119">
        <v>230.66634732200001</v>
      </c>
      <c r="N18" s="119">
        <v>232.30535613000001</v>
      </c>
      <c r="O18" s="119">
        <v>241.01158264</v>
      </c>
      <c r="P18" s="119">
        <v>252.76741270400001</v>
      </c>
      <c r="Q18" s="119">
        <v>270.301087419</v>
      </c>
      <c r="R18" s="119">
        <v>258.24887090700003</v>
      </c>
      <c r="S18" s="119">
        <v>253.96633379799999</v>
      </c>
      <c r="T18" s="119">
        <v>227.30216166299999</v>
      </c>
      <c r="U18" s="119">
        <v>254.078665253</v>
      </c>
      <c r="V18" s="119">
        <v>259.27682392700001</v>
      </c>
      <c r="W18" s="119">
        <v>251.58689410299999</v>
      </c>
      <c r="X18" s="119">
        <v>253.10921743700001</v>
      </c>
      <c r="Y18" s="119">
        <v>249.34446591099999</v>
      </c>
      <c r="Z18" s="119">
        <v>248.45810347899996</v>
      </c>
      <c r="AA18" s="119">
        <v>248.23387030699999</v>
      </c>
      <c r="AB18" s="119">
        <v>260.67491814000005</v>
      </c>
      <c r="AC18" s="119">
        <v>261.54186698900003</v>
      </c>
      <c r="AD18" s="119">
        <v>262.35002299299998</v>
      </c>
      <c r="AE18" s="119">
        <v>277.3195741028</v>
      </c>
      <c r="AF18" s="119">
        <v>289.12378672624999</v>
      </c>
      <c r="AG18" s="119">
        <v>283.77594177970002</v>
      </c>
      <c r="AH18" s="119">
        <v>308.70164149024998</v>
      </c>
      <c r="AI18" s="119">
        <v>320.90979389879999</v>
      </c>
      <c r="AJ18" s="119">
        <v>315.22906462825</v>
      </c>
      <c r="AK18" s="119">
        <v>339.55479105879994</v>
      </c>
      <c r="AL18" s="119">
        <v>370.75840564024998</v>
      </c>
      <c r="AM18" s="119">
        <v>424.06168168320005</v>
      </c>
      <c r="AN18" s="119">
        <v>481.97769327206896</v>
      </c>
      <c r="AO18" s="119">
        <v>525.9355749800219</v>
      </c>
      <c r="AP18" s="119">
        <v>551.59086308861902</v>
      </c>
      <c r="AQ18" s="119">
        <v>579.88050845136593</v>
      </c>
      <c r="AR18" s="119">
        <v>678.48862298545021</v>
      </c>
      <c r="AS18" s="119">
        <v>761.74958225633281</v>
      </c>
      <c r="AT18" s="119">
        <v>756.4644739659841</v>
      </c>
      <c r="AU18" s="119">
        <v>782.38090591849664</v>
      </c>
      <c r="AV18" s="176">
        <v>884.378730861603</v>
      </c>
      <c r="AW18" s="176">
        <v>871.97433224790564</v>
      </c>
      <c r="AX18" s="119">
        <v>957.15282557900002</v>
      </c>
      <c r="AY18" s="119">
        <v>951.35946905900005</v>
      </c>
      <c r="AZ18" s="119">
        <v>955.55489226700001</v>
      </c>
      <c r="BA18" s="119">
        <v>964.25906858300004</v>
      </c>
      <c r="BB18" s="119">
        <v>959.23766411199995</v>
      </c>
      <c r="BC18" s="119">
        <v>931.00960066599998</v>
      </c>
      <c r="BD18" s="119">
        <v>958.68168390799997</v>
      </c>
      <c r="BE18" s="119">
        <v>979.35039636700003</v>
      </c>
      <c r="BF18" s="119">
        <v>987.06575770699999</v>
      </c>
      <c r="BG18" s="119">
        <v>1050.7093133569999</v>
      </c>
      <c r="BH18" s="119">
        <v>1093.0928955239999</v>
      </c>
      <c r="BI18" s="119">
        <v>1058.3458299710001</v>
      </c>
      <c r="BJ18" s="119">
        <v>1008.007723727</v>
      </c>
      <c r="BK18" s="119">
        <v>981.55263387599996</v>
      </c>
      <c r="BL18" s="119">
        <v>1030.8533798410001</v>
      </c>
    </row>
    <row r="19" spans="4:64" x14ac:dyDescent="0.25">
      <c r="D19" s="117" t="s">
        <v>248</v>
      </c>
      <c r="E19" s="117" t="s">
        <v>245</v>
      </c>
      <c r="F19" s="119">
        <v>9.1527441039999999</v>
      </c>
      <c r="G19" s="119">
        <v>-5.4346145540000004</v>
      </c>
      <c r="H19" s="119">
        <v>4.7109448059999997</v>
      </c>
      <c r="I19" s="119">
        <v>13.128107803000001</v>
      </c>
      <c r="J19" s="119">
        <v>48.948007773</v>
      </c>
      <c r="K19" s="119">
        <v>77.257383520000005</v>
      </c>
      <c r="L19" s="119">
        <v>102.04665475199999</v>
      </c>
      <c r="M19" s="119">
        <v>112.0246283</v>
      </c>
      <c r="N19" s="119">
        <v>114.99052113400001</v>
      </c>
      <c r="O19" s="119">
        <v>94.977509909999995</v>
      </c>
      <c r="P19" s="119">
        <v>100.400217277</v>
      </c>
      <c r="Q19" s="119">
        <v>68.554416343</v>
      </c>
      <c r="R19" s="119">
        <v>59.633665782000001</v>
      </c>
      <c r="S19" s="119">
        <v>46.685100657</v>
      </c>
      <c r="T19" s="119">
        <v>61.891225730000002</v>
      </c>
      <c r="U19" s="119">
        <v>58.907402320999999</v>
      </c>
      <c r="V19" s="119">
        <v>66.082591745000002</v>
      </c>
      <c r="W19" s="119">
        <v>87.840772240999996</v>
      </c>
      <c r="X19" s="119">
        <v>111.89138697200001</v>
      </c>
      <c r="Y19" s="119">
        <v>138.66837118999999</v>
      </c>
      <c r="Z19" s="119">
        <v>158.28728009900004</v>
      </c>
      <c r="AA19" s="119">
        <v>172.84031530199999</v>
      </c>
      <c r="AB19" s="119">
        <v>169.01141433199996</v>
      </c>
      <c r="AC19" s="119">
        <v>182.050171285</v>
      </c>
      <c r="AD19" s="119">
        <v>180.78018460300001</v>
      </c>
      <c r="AE19" s="119">
        <v>185.53173353620002</v>
      </c>
      <c r="AF19" s="119">
        <v>194.35213347675</v>
      </c>
      <c r="AG19" s="119">
        <v>249.7274316923</v>
      </c>
      <c r="AH19" s="119">
        <v>275.88728812674998</v>
      </c>
      <c r="AI19" s="119">
        <v>312.22389086320004</v>
      </c>
      <c r="AJ19" s="119">
        <v>348.73859962475001</v>
      </c>
      <c r="AK19" s="119">
        <v>401.35316202267006</v>
      </c>
      <c r="AL19" s="119">
        <v>470.13986344336502</v>
      </c>
      <c r="AM19" s="119">
        <v>497.990761469875</v>
      </c>
      <c r="AN19" s="119">
        <v>462.19173935202798</v>
      </c>
      <c r="AO19" s="119">
        <v>479.50137861469426</v>
      </c>
      <c r="AP19" s="119">
        <v>478.95386701393249</v>
      </c>
      <c r="AQ19" s="119">
        <v>548.31996922104452</v>
      </c>
      <c r="AR19" s="119">
        <v>534.44073848732285</v>
      </c>
      <c r="AS19" s="119">
        <v>551.77043437921702</v>
      </c>
      <c r="AT19" s="119">
        <v>660.05352579822033</v>
      </c>
      <c r="AU19" s="119">
        <v>599.77593950802896</v>
      </c>
      <c r="AV19" s="176">
        <v>497.88352262173896</v>
      </c>
      <c r="AW19" s="176">
        <v>510.09884059480095</v>
      </c>
      <c r="AX19" s="119">
        <v>468.531083372789</v>
      </c>
      <c r="AY19" s="119">
        <v>449.42690498222601</v>
      </c>
      <c r="AZ19" s="119">
        <v>459.27093680298856</v>
      </c>
      <c r="BA19" s="119">
        <v>531.40207734689614</v>
      </c>
      <c r="BB19" s="119">
        <v>533.09539896860883</v>
      </c>
      <c r="BC19" s="119">
        <v>531.19302262500003</v>
      </c>
      <c r="BD19" s="119">
        <v>531.85766196207021</v>
      </c>
      <c r="BE19" s="119">
        <v>530.56464973782352</v>
      </c>
      <c r="BF19" s="119">
        <v>501.34476804333002</v>
      </c>
      <c r="BG19" s="119">
        <v>507.38444344678004</v>
      </c>
      <c r="BH19" s="119">
        <v>512.84930958899997</v>
      </c>
      <c r="BI19" s="119">
        <v>484.71108617355998</v>
      </c>
      <c r="BJ19" s="119">
        <v>621.64785972032996</v>
      </c>
      <c r="BK19" s="119">
        <v>737.29579077262997</v>
      </c>
      <c r="BL19" s="119">
        <v>864.36416439448999</v>
      </c>
    </row>
    <row r="20" spans="4:64" x14ac:dyDescent="0.25">
      <c r="D20" s="117" t="s">
        <v>453</v>
      </c>
      <c r="E20" s="117" t="s">
        <v>497</v>
      </c>
      <c r="F20" s="176">
        <v>3.9217632550240125</v>
      </c>
      <c r="G20" s="176">
        <v>-2.6824726555094389</v>
      </c>
      <c r="H20" s="176">
        <v>2.2640298219211039</v>
      </c>
      <c r="I20" s="176">
        <v>5.6586659557795302</v>
      </c>
      <c r="J20" s="176">
        <v>18.297689329317894</v>
      </c>
      <c r="K20" s="176">
        <v>25.069900658539201</v>
      </c>
      <c r="L20" s="176">
        <v>30.815275980891975</v>
      </c>
      <c r="M20" s="176">
        <v>32.689693125612692</v>
      </c>
      <c r="N20" s="176">
        <v>33.110246525209668</v>
      </c>
      <c r="O20" s="176">
        <v>28.26803369989339</v>
      </c>
      <c r="P20" s="176">
        <v>28.428487990929806</v>
      </c>
      <c r="Q20" s="176">
        <v>20.231165078301391</v>
      </c>
      <c r="R20" s="176">
        <v>18.759654557665282</v>
      </c>
      <c r="S20" s="176">
        <v>15.527982010672092</v>
      </c>
      <c r="T20" s="176">
        <v>21.401328117469291</v>
      </c>
      <c r="U20" s="176">
        <v>18.821094107351087</v>
      </c>
      <c r="V20" s="176">
        <v>20.310643725651055</v>
      </c>
      <c r="W20" s="176">
        <v>25.879084397314845</v>
      </c>
      <c r="X20" s="176">
        <v>30.655123750595365</v>
      </c>
      <c r="Y20" s="176">
        <v>35.738088519453939</v>
      </c>
      <c r="Z20" s="176">
        <v>38.915568925847658</v>
      </c>
      <c r="AA20" s="176">
        <v>41.047473630334494</v>
      </c>
      <c r="AB20" s="176">
        <v>39.333672392992256</v>
      </c>
      <c r="AC20" s="176">
        <v>41.039999724375214</v>
      </c>
      <c r="AD20" s="176">
        <v>40.796177174140333</v>
      </c>
      <c r="AE20" s="176">
        <v>40.084521848408635</v>
      </c>
      <c r="AF20" s="176">
        <v>40.198927258910054</v>
      </c>
      <c r="AG20" s="176">
        <v>46.808969560415811</v>
      </c>
      <c r="AH20" s="176">
        <v>47.193382246820967</v>
      </c>
      <c r="AI20" s="176">
        <v>49.314054579258006</v>
      </c>
      <c r="AJ20" s="176">
        <v>52.523431245270061</v>
      </c>
      <c r="AK20" s="176">
        <v>54.170448616919806</v>
      </c>
      <c r="AL20" s="176">
        <v>55.909243808494089</v>
      </c>
      <c r="AM20" s="176">
        <v>54.008941158155011</v>
      </c>
      <c r="AN20" s="176">
        <v>48.952203214996558</v>
      </c>
      <c r="AO20" s="176">
        <v>47.69084495058032</v>
      </c>
      <c r="AP20" s="176">
        <v>44.592765156985017</v>
      </c>
      <c r="AQ20" s="176">
        <v>46.998527389550404</v>
      </c>
      <c r="AR20" s="176">
        <v>42.220460398168278</v>
      </c>
      <c r="AS20" s="176">
        <v>38.978090534726647</v>
      </c>
      <c r="AT20" s="176">
        <v>44.6609078883045</v>
      </c>
      <c r="AU20" s="176">
        <v>41.029136936722779</v>
      </c>
      <c r="AV20" s="176">
        <v>35.442876431137755</v>
      </c>
      <c r="AW20" s="176">
        <v>35.870104355513234</v>
      </c>
      <c r="AX20" s="176">
        <v>34.074931593025056</v>
      </c>
      <c r="AY20" s="176">
        <v>32.786372469245926</v>
      </c>
      <c r="AZ20" s="176">
        <v>32.074396504855237</v>
      </c>
      <c r="BA20" s="176">
        <v>34.945593623456979</v>
      </c>
      <c r="BB20" s="176">
        <v>34.94492116748431</v>
      </c>
      <c r="BC20" s="176">
        <v>35.069100725346324</v>
      </c>
      <c r="BD20" s="176">
        <v>34.905407680362124</v>
      </c>
      <c r="BE20" s="176">
        <v>34.595009644926471</v>
      </c>
      <c r="BF20" s="176">
        <v>33.06565031160919</v>
      </c>
      <c r="BG20" s="176">
        <v>32.074597300163802</v>
      </c>
      <c r="BH20" s="176">
        <v>31.770728485081108</v>
      </c>
      <c r="BI20" s="176">
        <v>30.278109590382396</v>
      </c>
      <c r="BJ20" s="176">
        <v>38.055663138892008</v>
      </c>
      <c r="BK20" s="176">
        <v>42.694687114205706</v>
      </c>
      <c r="BL20" s="176">
        <v>45.619890314381337</v>
      </c>
    </row>
    <row r="21" spans="4:64" x14ac:dyDescent="0.25">
      <c r="D21" s="117" t="s">
        <v>1610</v>
      </c>
      <c r="E21" s="117" t="s">
        <v>1609</v>
      </c>
      <c r="AV21" s="176"/>
      <c r="BB21" s="176">
        <v>46.045972455013789</v>
      </c>
      <c r="BC21" s="176">
        <v>46.880184491170048</v>
      </c>
      <c r="BD21" s="176">
        <v>46.774809410102996</v>
      </c>
      <c r="BE21" s="176">
        <v>46.438657528465122</v>
      </c>
      <c r="BF21" s="176">
        <v>45.805307562917335</v>
      </c>
      <c r="BG21" s="176">
        <v>44.827683683394014</v>
      </c>
      <c r="BH21" s="176">
        <v>44.23618748734421</v>
      </c>
      <c r="BI21" s="176">
        <v>42.030128091065876</v>
      </c>
      <c r="BJ21" s="176">
        <v>49.934848071474647</v>
      </c>
      <c r="BK21" s="176">
        <v>52.364117773402398</v>
      </c>
      <c r="BL21" s="176">
        <v>54.802180285374881</v>
      </c>
    </row>
    <row r="22" spans="4:64" x14ac:dyDescent="0.25">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row>
    <row r="23" spans="4:64" x14ac:dyDescent="0.25">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sheetPr>
    <tabColor theme="5" tint="0.79998168889431442"/>
  </sheetPr>
  <dimension ref="A1:O275"/>
  <sheetViews>
    <sheetView showGridLines="0" zoomScale="75" zoomScaleNormal="75" workbookViewId="0"/>
  </sheetViews>
  <sheetFormatPr defaultColWidth="9.140625" defaultRowHeight="15.75" x14ac:dyDescent="0.25"/>
  <cols>
    <col min="1" max="1" width="13.7109375" style="68" bestFit="1" customWidth="1"/>
    <col min="2" max="2" width="114" style="68" bestFit="1" customWidth="1"/>
    <col min="3" max="3" width="25.140625" style="68" customWidth="1"/>
    <col min="4" max="4" width="5.85546875" style="68" bestFit="1" customWidth="1"/>
    <col min="5" max="5" width="12.5703125" style="68" bestFit="1" customWidth="1"/>
    <col min="6" max="6" width="10.28515625" style="68" bestFit="1" customWidth="1"/>
    <col min="7" max="7" width="5.85546875" style="68" bestFit="1" customWidth="1"/>
    <col min="8" max="8" width="13.42578125" style="68" bestFit="1" customWidth="1"/>
    <col min="9" max="9" width="8.140625" style="68" bestFit="1" customWidth="1"/>
    <col min="10" max="10" width="14.28515625" style="68" customWidth="1"/>
    <col min="11" max="11" width="27.42578125" style="68" customWidth="1"/>
    <col min="12" max="13" width="9.140625" style="68"/>
    <col min="14" max="14" width="10.85546875" style="68" customWidth="1"/>
    <col min="15" max="15" width="12.7109375" style="68" bestFit="1" customWidth="1"/>
    <col min="16" max="16384" width="9.140625" style="68"/>
  </cols>
  <sheetData>
    <row r="1" spans="1:15" x14ac:dyDescent="0.25">
      <c r="A1" s="109" t="s">
        <v>2</v>
      </c>
      <c r="B1" s="110" t="s">
        <v>469</v>
      </c>
      <c r="C1" s="165" t="s">
        <v>449</v>
      </c>
    </row>
    <row r="2" spans="1:15" x14ac:dyDescent="0.25">
      <c r="A2" s="109" t="s">
        <v>3</v>
      </c>
      <c r="B2" s="110" t="s">
        <v>478</v>
      </c>
    </row>
    <row r="3" spans="1:15" x14ac:dyDescent="0.25">
      <c r="A3" s="109" t="s">
        <v>4</v>
      </c>
      <c r="B3" s="111" t="s">
        <v>246</v>
      </c>
    </row>
    <row r="4" spans="1:15" x14ac:dyDescent="0.25">
      <c r="A4" s="109" t="s">
        <v>5</v>
      </c>
      <c r="B4" s="111" t="s">
        <v>401</v>
      </c>
    </row>
    <row r="5" spans="1:15" x14ac:dyDescent="0.25">
      <c r="A5" s="112" t="s">
        <v>6</v>
      </c>
      <c r="B5" s="111" t="s">
        <v>1962</v>
      </c>
    </row>
    <row r="6" spans="1:15" x14ac:dyDescent="0.25">
      <c r="A6" s="112" t="s">
        <v>7</v>
      </c>
      <c r="B6" s="111" t="s">
        <v>1999</v>
      </c>
    </row>
    <row r="14" spans="1:15" ht="63" x14ac:dyDescent="0.25">
      <c r="D14" s="115"/>
      <c r="E14" s="115"/>
      <c r="F14" s="115"/>
      <c r="I14" s="115"/>
      <c r="J14" s="115" t="s">
        <v>553</v>
      </c>
      <c r="K14" s="115" t="s">
        <v>1903</v>
      </c>
    </row>
    <row r="15" spans="1:15" ht="63" x14ac:dyDescent="0.25">
      <c r="D15" s="115"/>
      <c r="E15" s="115"/>
      <c r="F15" s="115"/>
      <c r="I15" s="115"/>
      <c r="J15" s="115" t="s">
        <v>552</v>
      </c>
      <c r="K15" s="115" t="s">
        <v>1904</v>
      </c>
    </row>
    <row r="16" spans="1:15" x14ac:dyDescent="0.25">
      <c r="D16" s="68">
        <v>2023</v>
      </c>
      <c r="E16" s="68" t="s">
        <v>1450</v>
      </c>
      <c r="F16" s="68" t="s">
        <v>1611</v>
      </c>
      <c r="G16" s="68">
        <v>2023</v>
      </c>
      <c r="H16" s="181" t="s">
        <v>1446</v>
      </c>
      <c r="I16" s="68" t="s">
        <v>1612</v>
      </c>
      <c r="J16" s="177">
        <v>-3.7141959371334377</v>
      </c>
      <c r="K16" s="177">
        <v>-0.23244652253186868</v>
      </c>
      <c r="O16" s="177"/>
    </row>
    <row r="17" spans="5:15" x14ac:dyDescent="0.25">
      <c r="F17" s="68" t="s">
        <v>1437</v>
      </c>
      <c r="G17" s="181"/>
      <c r="H17" s="181"/>
      <c r="I17" s="68" t="s">
        <v>1427</v>
      </c>
      <c r="J17" s="177">
        <v>-1.4152597274241774</v>
      </c>
      <c r="K17" s="177">
        <v>-0.32101810240738982</v>
      </c>
      <c r="O17" s="177"/>
    </row>
    <row r="18" spans="5:15" x14ac:dyDescent="0.25">
      <c r="F18" s="68" t="s">
        <v>1438</v>
      </c>
      <c r="G18" s="181"/>
      <c r="H18" s="181"/>
      <c r="I18" s="68" t="s">
        <v>1428</v>
      </c>
      <c r="J18" s="177">
        <v>-1.3886000398051381</v>
      </c>
      <c r="K18" s="177">
        <v>-0.4079212318877995</v>
      </c>
      <c r="O18" s="177"/>
    </row>
    <row r="19" spans="5:15" x14ac:dyDescent="0.25">
      <c r="F19" s="68" t="s">
        <v>1439</v>
      </c>
      <c r="G19" s="181"/>
      <c r="H19" s="181"/>
      <c r="I19" s="68" t="s">
        <v>1429</v>
      </c>
      <c r="J19" s="177">
        <v>-3.4014849781966365</v>
      </c>
      <c r="K19" s="177">
        <v>-0.62079728043477511</v>
      </c>
      <c r="O19" s="177"/>
    </row>
    <row r="20" spans="5:15" x14ac:dyDescent="0.25">
      <c r="F20" s="68" t="s">
        <v>1440</v>
      </c>
      <c r="G20" s="181"/>
      <c r="H20" s="181"/>
      <c r="I20" s="68" t="s">
        <v>1430</v>
      </c>
      <c r="J20" s="177">
        <v>-2.9124634608743816</v>
      </c>
      <c r="K20" s="177">
        <v>-0.8030687639375742</v>
      </c>
      <c r="O20" s="177"/>
    </row>
    <row r="21" spans="5:15" x14ac:dyDescent="0.25">
      <c r="E21" s="68" t="s">
        <v>1451</v>
      </c>
      <c r="F21" s="68" t="s">
        <v>1441</v>
      </c>
      <c r="G21" s="181"/>
      <c r="H21" s="181" t="s">
        <v>1447</v>
      </c>
      <c r="I21" s="68" t="s">
        <v>1431</v>
      </c>
      <c r="J21" s="177">
        <v>-1.5262343564755931</v>
      </c>
      <c r="K21" s="177">
        <v>-0.89858549884769334</v>
      </c>
      <c r="O21" s="177"/>
    </row>
    <row r="22" spans="5:15" x14ac:dyDescent="0.25">
      <c r="F22" s="68" t="s">
        <v>1442</v>
      </c>
      <c r="G22" s="181"/>
      <c r="H22" s="181"/>
      <c r="I22" s="68" t="s">
        <v>1432</v>
      </c>
      <c r="J22" s="177">
        <v>0.50822346701909782</v>
      </c>
      <c r="K22" s="177">
        <v>-0.86677921302507366</v>
      </c>
      <c r="O22" s="177"/>
    </row>
    <row r="23" spans="5:15" x14ac:dyDescent="0.25">
      <c r="F23" s="68" t="s">
        <v>1443</v>
      </c>
      <c r="G23" s="181"/>
      <c r="H23" s="181"/>
      <c r="I23" s="68" t="s">
        <v>1433</v>
      </c>
      <c r="J23" s="177">
        <v>6.0027622947225057</v>
      </c>
      <c r="K23" s="177">
        <v>-0.49110672707901565</v>
      </c>
      <c r="O23" s="177"/>
    </row>
    <row r="24" spans="5:15" x14ac:dyDescent="0.25">
      <c r="F24" s="68" t="s">
        <v>1444</v>
      </c>
      <c r="G24" s="181"/>
      <c r="H24" s="181"/>
      <c r="I24" s="68" t="s">
        <v>1434</v>
      </c>
      <c r="J24" s="177">
        <v>-0.39047690304378702</v>
      </c>
      <c r="K24" s="177">
        <v>-0.51554404804372311</v>
      </c>
      <c r="O24" s="177"/>
    </row>
    <row r="25" spans="5:15" x14ac:dyDescent="0.25">
      <c r="E25" s="68" t="s">
        <v>1452</v>
      </c>
      <c r="F25" s="68" t="s">
        <v>1435</v>
      </c>
      <c r="G25" s="181"/>
      <c r="H25" s="181" t="s">
        <v>1445</v>
      </c>
      <c r="I25" s="68" t="s">
        <v>1425</v>
      </c>
      <c r="J25" s="177">
        <v>-2.640987634777892</v>
      </c>
      <c r="K25" s="177">
        <v>-0.68082568696220613</v>
      </c>
      <c r="O25" s="177"/>
    </row>
    <row r="26" spans="5:15" x14ac:dyDescent="0.25">
      <c r="F26" s="68" t="s">
        <v>1436</v>
      </c>
      <c r="G26" s="181"/>
      <c r="H26" s="181"/>
      <c r="I26" s="68" t="s">
        <v>1426</v>
      </c>
      <c r="J26" s="177">
        <v>-5.8656154842740595E-2</v>
      </c>
      <c r="K26" s="177">
        <v>-0.68449658086469878</v>
      </c>
      <c r="O26" s="177"/>
    </row>
    <row r="27" spans="5:15" x14ac:dyDescent="0.25">
      <c r="F27" s="68" t="s">
        <v>1523</v>
      </c>
      <c r="G27" s="181"/>
      <c r="H27" s="181"/>
      <c r="I27" s="68" t="s">
        <v>1537</v>
      </c>
      <c r="J27" s="177">
        <v>2.9582180534392633</v>
      </c>
      <c r="K27" s="177">
        <v>-0.49936162539876516</v>
      </c>
      <c r="O27" s="177"/>
    </row>
    <row r="28" spans="5:15" x14ac:dyDescent="0.25">
      <c r="F28" s="68" t="s">
        <v>1524</v>
      </c>
      <c r="G28" s="181"/>
      <c r="H28" s="181"/>
      <c r="I28" s="68" t="s">
        <v>1538</v>
      </c>
      <c r="J28" s="177">
        <v>0.13565990006778561</v>
      </c>
      <c r="K28" s="177">
        <v>-0.49087158541392922</v>
      </c>
      <c r="O28" s="177"/>
    </row>
    <row r="29" spans="5:15" x14ac:dyDescent="0.25">
      <c r="E29" s="68" t="s">
        <v>1453</v>
      </c>
      <c r="F29" s="68" t="s">
        <v>1872</v>
      </c>
      <c r="G29" s="181"/>
      <c r="H29" s="181" t="s">
        <v>1873</v>
      </c>
      <c r="I29" s="68" t="s">
        <v>1874</v>
      </c>
      <c r="J29" s="177">
        <v>0.73983545721812294</v>
      </c>
      <c r="K29" s="177">
        <v>-0.44457026416245721</v>
      </c>
      <c r="O29" s="177"/>
    </row>
    <row r="30" spans="5:15" x14ac:dyDescent="0.25">
      <c r="F30" s="68" t="s">
        <v>1875</v>
      </c>
      <c r="G30" s="181"/>
      <c r="I30" s="68" t="s">
        <v>1876</v>
      </c>
      <c r="J30" s="177">
        <v>7.6855275541211188E-2</v>
      </c>
      <c r="K30" s="177">
        <v>-0.43976040979823883</v>
      </c>
      <c r="O30" s="177"/>
    </row>
    <row r="31" spans="5:15" x14ac:dyDescent="0.25">
      <c r="F31" s="68" t="s">
        <v>1877</v>
      </c>
      <c r="G31" s="181"/>
      <c r="I31" s="68" t="s">
        <v>1878</v>
      </c>
      <c r="J31" s="177">
        <v>5.3468366445437621</v>
      </c>
      <c r="K31" s="177">
        <v>-0.10513789509876414</v>
      </c>
      <c r="O31" s="177"/>
    </row>
    <row r="32" spans="5:15" x14ac:dyDescent="0.25">
      <c r="F32" s="68" t="s">
        <v>1879</v>
      </c>
      <c r="G32" s="181"/>
      <c r="I32" s="68" t="s">
        <v>1880</v>
      </c>
      <c r="J32" s="177">
        <v>6.4035691185493945E-2</v>
      </c>
      <c r="K32" s="177">
        <v>-0.1011303322275709</v>
      </c>
      <c r="O32" s="177"/>
    </row>
    <row r="33" spans="5:15" x14ac:dyDescent="0.25">
      <c r="F33" s="68" t="s">
        <v>1881</v>
      </c>
      <c r="G33" s="181"/>
      <c r="I33" s="68" t="s">
        <v>1882</v>
      </c>
      <c r="J33" s="177">
        <v>3.6185884824102938</v>
      </c>
      <c r="K33" s="177">
        <v>0.12533276327064757</v>
      </c>
      <c r="O33" s="177"/>
    </row>
    <row r="34" spans="5:15" x14ac:dyDescent="0.25">
      <c r="E34" s="68" t="s">
        <v>562</v>
      </c>
      <c r="F34" s="68" t="s">
        <v>1883</v>
      </c>
      <c r="G34" s="181"/>
      <c r="H34" s="68" t="s">
        <v>1884</v>
      </c>
      <c r="I34" s="68" t="s">
        <v>1885</v>
      </c>
      <c r="J34" s="177">
        <v>0.981759245805501</v>
      </c>
      <c r="K34" s="177">
        <v>0.18677446600082862</v>
      </c>
      <c r="O34" s="177"/>
    </row>
    <row r="35" spans="5:15" x14ac:dyDescent="0.25">
      <c r="F35" s="68" t="s">
        <v>1886</v>
      </c>
      <c r="G35" s="181"/>
      <c r="I35" s="68" t="s">
        <v>1887</v>
      </c>
      <c r="J35" s="177">
        <v>1.6754278538251381</v>
      </c>
      <c r="K35" s="177">
        <v>0.29162821765165164</v>
      </c>
      <c r="O35" s="177"/>
    </row>
    <row r="36" spans="5:15" x14ac:dyDescent="0.25">
      <c r="F36" s="68" t="s">
        <v>1888</v>
      </c>
      <c r="G36" s="181"/>
      <c r="I36" s="68" t="s">
        <v>1889</v>
      </c>
      <c r="J36" s="177">
        <v>1.6419416185156699</v>
      </c>
      <c r="K36" s="177">
        <v>0.39438629123860353</v>
      </c>
      <c r="O36" s="177"/>
    </row>
    <row r="37" spans="5:15" x14ac:dyDescent="0.25">
      <c r="F37" s="68" t="s">
        <v>1890</v>
      </c>
      <c r="G37" s="181"/>
      <c r="I37" s="68" t="s">
        <v>1891</v>
      </c>
      <c r="J37" s="177">
        <v>2.4507071492968251</v>
      </c>
      <c r="K37" s="177">
        <v>0.54775955539593013</v>
      </c>
      <c r="O37" s="177"/>
    </row>
    <row r="38" spans="5:15" x14ac:dyDescent="0.25">
      <c r="E38" s="68" t="s">
        <v>563</v>
      </c>
      <c r="F38" s="68" t="s">
        <v>1892</v>
      </c>
      <c r="G38" s="181"/>
      <c r="H38" s="68" t="s">
        <v>1893</v>
      </c>
      <c r="I38" s="68" t="s">
        <v>1894</v>
      </c>
      <c r="J38" s="177">
        <v>8.3291521305801606</v>
      </c>
      <c r="K38" s="177">
        <v>1.0690251216618021</v>
      </c>
      <c r="O38" s="177"/>
    </row>
    <row r="39" spans="5:15" x14ac:dyDescent="0.25">
      <c r="F39" s="68" t="s">
        <v>1895</v>
      </c>
      <c r="G39" s="181"/>
      <c r="H39" s="181"/>
      <c r="I39" s="68" t="s">
        <v>1896</v>
      </c>
      <c r="J39" s="177">
        <v>3.8276758727308851</v>
      </c>
      <c r="K39" s="177">
        <v>1.3085735895011457</v>
      </c>
      <c r="O39" s="177"/>
    </row>
    <row r="40" spans="5:15" x14ac:dyDescent="0.25">
      <c r="F40" s="68" t="s">
        <v>1897</v>
      </c>
      <c r="G40" s="181"/>
      <c r="H40" s="181"/>
      <c r="I40" s="68" t="s">
        <v>1898</v>
      </c>
      <c r="J40" s="177">
        <v>7.6333154849026963</v>
      </c>
      <c r="K40" s="177">
        <v>1.7862914239629712</v>
      </c>
      <c r="O40" s="177"/>
    </row>
    <row r="41" spans="5:15" x14ac:dyDescent="0.25">
      <c r="F41" s="68" t="s">
        <v>1899</v>
      </c>
      <c r="G41" s="181"/>
      <c r="H41" s="181"/>
      <c r="I41" s="68" t="s">
        <v>1900</v>
      </c>
      <c r="J41" s="177">
        <v>6.9539785634082314</v>
      </c>
      <c r="K41" s="177">
        <v>2.2214941332936315</v>
      </c>
      <c r="O41" s="177"/>
    </row>
    <row r="42" spans="5:15" x14ac:dyDescent="0.25">
      <c r="E42" s="68" t="s">
        <v>564</v>
      </c>
      <c r="F42" s="68" t="s">
        <v>1901</v>
      </c>
      <c r="H42" s="181" t="s">
        <v>1613</v>
      </c>
      <c r="I42" s="68" t="s">
        <v>1902</v>
      </c>
      <c r="J42" s="177">
        <v>5.1197696705314968</v>
      </c>
      <c r="K42" s="177">
        <v>2.5419060545337522</v>
      </c>
      <c r="O42" s="177"/>
    </row>
    <row r="43" spans="5:15" x14ac:dyDescent="0.25">
      <c r="F43" s="68" t="s">
        <v>1525</v>
      </c>
      <c r="G43" s="181"/>
      <c r="H43" s="181"/>
      <c r="I43" s="68" t="s">
        <v>1539</v>
      </c>
      <c r="J43" s="177">
        <v>4.0036322146927246</v>
      </c>
      <c r="K43" s="177">
        <v>2.7924664454107435</v>
      </c>
      <c r="O43" s="177"/>
    </row>
    <row r="44" spans="5:15" x14ac:dyDescent="0.25">
      <c r="F44" s="68" t="s">
        <v>1526</v>
      </c>
      <c r="G44" s="181"/>
      <c r="H44" s="181"/>
      <c r="I44" s="68" t="s">
        <v>1540</v>
      </c>
      <c r="J44" s="177">
        <v>2.4720022640086805</v>
      </c>
      <c r="K44" s="177">
        <v>2.9471724274551905</v>
      </c>
      <c r="O44" s="177"/>
    </row>
    <row r="45" spans="5:15" x14ac:dyDescent="0.25">
      <c r="F45" s="68" t="s">
        <v>1527</v>
      </c>
      <c r="G45" s="181"/>
      <c r="H45" s="181"/>
      <c r="I45" s="68" t="s">
        <v>1541</v>
      </c>
      <c r="J45" s="177">
        <v>2.9711231890932304</v>
      </c>
      <c r="K45" s="177">
        <v>3.1331150284940401</v>
      </c>
      <c r="O45" s="177"/>
    </row>
    <row r="46" spans="5:15" x14ac:dyDescent="0.25">
      <c r="F46" s="68" t="s">
        <v>1528</v>
      </c>
      <c r="G46" s="181"/>
      <c r="H46" s="181"/>
      <c r="I46" s="68" t="s">
        <v>1542</v>
      </c>
      <c r="J46" s="177">
        <v>33.444773380615146</v>
      </c>
      <c r="K46" s="177">
        <v>5.2261982693287576</v>
      </c>
      <c r="O46" s="177"/>
    </row>
    <row r="47" spans="5:15" x14ac:dyDescent="0.25">
      <c r="E47" s="68" t="s">
        <v>1454</v>
      </c>
      <c r="F47" s="68" t="s">
        <v>1529</v>
      </c>
      <c r="G47" s="181"/>
      <c r="H47" s="181" t="s">
        <v>1448</v>
      </c>
      <c r="I47" s="68" t="s">
        <v>1543</v>
      </c>
      <c r="J47" s="177">
        <v>1.987507340729453</v>
      </c>
      <c r="K47" s="177">
        <v>5.3505829753805543</v>
      </c>
      <c r="O47" s="177"/>
    </row>
    <row r="48" spans="5:15" x14ac:dyDescent="0.25">
      <c r="F48" s="68" t="s">
        <v>1530</v>
      </c>
      <c r="G48" s="181"/>
      <c r="H48" s="181"/>
      <c r="I48" s="68" t="s">
        <v>1544</v>
      </c>
      <c r="J48" s="177">
        <v>1.7338710064789409</v>
      </c>
      <c r="K48" s="177">
        <v>5.4590942905606354</v>
      </c>
      <c r="O48" s="177"/>
    </row>
    <row r="49" spans="5:15" x14ac:dyDescent="0.25">
      <c r="F49" s="68" t="s">
        <v>1531</v>
      </c>
      <c r="G49" s="181"/>
      <c r="H49" s="181"/>
      <c r="I49" s="68" t="s">
        <v>1545</v>
      </c>
      <c r="J49" s="177">
        <v>30.467276029452808</v>
      </c>
      <c r="K49" s="177">
        <v>7.3658360144586643</v>
      </c>
      <c r="O49" s="177"/>
    </row>
    <row r="50" spans="5:15" x14ac:dyDescent="0.25">
      <c r="F50" s="68" t="s">
        <v>1532</v>
      </c>
      <c r="G50" s="181"/>
      <c r="H50" s="181"/>
      <c r="I50" s="68" t="s">
        <v>1546</v>
      </c>
      <c r="J50" s="177">
        <v>-9.6558759299029948E-2</v>
      </c>
      <c r="K50" s="177">
        <v>7.3597930516750756</v>
      </c>
      <c r="O50" s="177"/>
    </row>
    <row r="51" spans="5:15" x14ac:dyDescent="0.25">
      <c r="E51" s="68" t="s">
        <v>1455</v>
      </c>
      <c r="F51" s="68" t="s">
        <v>1533</v>
      </c>
      <c r="G51" s="181"/>
      <c r="H51" s="181" t="s">
        <v>1449</v>
      </c>
      <c r="I51" s="68" t="s">
        <v>1547</v>
      </c>
      <c r="J51" s="177">
        <v>-2.215404876066124</v>
      </c>
      <c r="K51" s="177">
        <v>7.2211457729213464</v>
      </c>
      <c r="O51" s="177"/>
    </row>
    <row r="52" spans="5:15" x14ac:dyDescent="0.25">
      <c r="F52" s="68" t="s">
        <v>1534</v>
      </c>
      <c r="G52" s="181"/>
      <c r="H52" s="181"/>
      <c r="I52" s="68" t="s">
        <v>1548</v>
      </c>
      <c r="J52" s="177">
        <v>-2.1750221419686491</v>
      </c>
      <c r="K52" s="177">
        <v>7.0850257776685837</v>
      </c>
      <c r="O52" s="177"/>
    </row>
    <row r="53" spans="5:15" x14ac:dyDescent="0.25">
      <c r="F53" s="68" t="s">
        <v>1535</v>
      </c>
      <c r="G53" s="181"/>
      <c r="H53" s="181"/>
      <c r="I53" s="68" t="s">
        <v>1549</v>
      </c>
      <c r="J53" s="177">
        <v>30.672888702802066</v>
      </c>
      <c r="K53" s="177">
        <v>9.0046354147616832</v>
      </c>
      <c r="O53" s="177"/>
    </row>
    <row r="54" spans="5:15" x14ac:dyDescent="0.25">
      <c r="E54" s="68" t="s">
        <v>1517</v>
      </c>
      <c r="F54" s="68" t="s">
        <v>1536</v>
      </c>
      <c r="G54" s="181"/>
      <c r="H54" s="181" t="s">
        <v>1517</v>
      </c>
      <c r="I54" s="68" t="s">
        <v>1550</v>
      </c>
      <c r="J54" s="177">
        <v>0.45473818003184424</v>
      </c>
      <c r="K54" s="177">
        <v>9.0330944164944924</v>
      </c>
      <c r="M54" s="42"/>
      <c r="N54" s="42"/>
      <c r="O54" s="187"/>
    </row>
    <row r="55" spans="5:15" x14ac:dyDescent="0.25">
      <c r="J55" s="177"/>
      <c r="K55" s="177"/>
    </row>
    <row r="56" spans="5:15" x14ac:dyDescent="0.25">
      <c r="J56" s="177"/>
      <c r="K56" s="177"/>
    </row>
    <row r="57" spans="5:15" x14ac:dyDescent="0.25">
      <c r="J57" s="177"/>
      <c r="K57" s="177"/>
    </row>
    <row r="58" spans="5:15" x14ac:dyDescent="0.25">
      <c r="J58" s="177"/>
      <c r="K58" s="177"/>
    </row>
    <row r="59" spans="5:15" x14ac:dyDescent="0.25">
      <c r="J59" s="177"/>
      <c r="K59" s="177"/>
    </row>
    <row r="60" spans="5:15" x14ac:dyDescent="0.25">
      <c r="J60" s="177"/>
      <c r="K60" s="177"/>
    </row>
    <row r="61" spans="5:15" x14ac:dyDescent="0.25">
      <c r="J61" s="177"/>
      <c r="K61" s="177"/>
    </row>
    <row r="62" spans="5:15" x14ac:dyDescent="0.25">
      <c r="J62" s="177"/>
      <c r="K62" s="177"/>
    </row>
    <row r="63" spans="5:15" x14ac:dyDescent="0.25">
      <c r="J63" s="177"/>
      <c r="K63" s="177"/>
    </row>
    <row r="64" spans="5:15" x14ac:dyDescent="0.25">
      <c r="J64" s="177"/>
      <c r="K64" s="177"/>
    </row>
    <row r="65" spans="7:11" x14ac:dyDescent="0.25">
      <c r="J65" s="177"/>
      <c r="K65" s="177"/>
    </row>
    <row r="66" spans="7:11" x14ac:dyDescent="0.25">
      <c r="J66" s="177"/>
      <c r="K66" s="177"/>
    </row>
    <row r="67" spans="7:11" x14ac:dyDescent="0.25">
      <c r="J67" s="177"/>
      <c r="K67" s="177"/>
    </row>
    <row r="68" spans="7:11" x14ac:dyDescent="0.25">
      <c r="J68" s="177"/>
      <c r="K68" s="177"/>
    </row>
    <row r="69" spans="7:11" x14ac:dyDescent="0.25">
      <c r="J69" s="177"/>
      <c r="K69" s="177"/>
    </row>
    <row r="70" spans="7:11" x14ac:dyDescent="0.25">
      <c r="G70" s="181"/>
      <c r="H70" s="181"/>
      <c r="J70" s="177"/>
      <c r="K70" s="177"/>
    </row>
    <row r="71" spans="7:11" x14ac:dyDescent="0.25">
      <c r="G71" s="181"/>
      <c r="H71" s="181"/>
      <c r="J71" s="177"/>
      <c r="K71" s="177"/>
    </row>
    <row r="72" spans="7:11" x14ac:dyDescent="0.25">
      <c r="G72" s="181"/>
      <c r="H72" s="181"/>
      <c r="I72" s="116"/>
      <c r="J72" s="177"/>
      <c r="K72" s="177"/>
    </row>
    <row r="73" spans="7:11" x14ac:dyDescent="0.25">
      <c r="G73" s="181"/>
      <c r="H73" s="181"/>
      <c r="I73" s="116"/>
      <c r="J73" s="177"/>
      <c r="K73" s="177"/>
    </row>
    <row r="74" spans="7:11" x14ac:dyDescent="0.25">
      <c r="G74" s="181"/>
      <c r="H74" s="181"/>
      <c r="I74" s="116"/>
      <c r="J74" s="177"/>
      <c r="K74" s="177"/>
    </row>
    <row r="75" spans="7:11" x14ac:dyDescent="0.25">
      <c r="G75" s="181"/>
      <c r="H75" s="181"/>
      <c r="I75" s="116"/>
      <c r="J75" s="177"/>
      <c r="K75" s="177"/>
    </row>
    <row r="76" spans="7:11" x14ac:dyDescent="0.25">
      <c r="G76" s="181"/>
      <c r="H76" s="181"/>
      <c r="I76" s="116"/>
      <c r="J76" s="177"/>
      <c r="K76" s="177"/>
    </row>
    <row r="77" spans="7:11" x14ac:dyDescent="0.25">
      <c r="G77" s="181"/>
      <c r="H77" s="181"/>
      <c r="I77" s="116"/>
      <c r="J77" s="177"/>
      <c r="K77" s="177"/>
    </row>
    <row r="78" spans="7:11" x14ac:dyDescent="0.25">
      <c r="G78" s="181"/>
      <c r="H78" s="181"/>
      <c r="I78" s="116"/>
      <c r="J78" s="177"/>
      <c r="K78" s="177"/>
    </row>
    <row r="79" spans="7:11" x14ac:dyDescent="0.25">
      <c r="G79" s="181"/>
      <c r="H79" s="181"/>
      <c r="I79" s="116"/>
      <c r="J79" s="177"/>
      <c r="K79" s="177"/>
    </row>
    <row r="80" spans="7:11" x14ac:dyDescent="0.25">
      <c r="G80" s="181"/>
      <c r="H80" s="181"/>
      <c r="I80" s="116"/>
      <c r="J80" s="177"/>
      <c r="K80" s="177"/>
    </row>
    <row r="81" spans="7:11" x14ac:dyDescent="0.25">
      <c r="G81" s="181"/>
      <c r="H81" s="181"/>
      <c r="I81" s="116"/>
      <c r="J81" s="177"/>
      <c r="K81" s="177"/>
    </row>
    <row r="82" spans="7:11" x14ac:dyDescent="0.25">
      <c r="G82" s="181"/>
      <c r="H82" s="181"/>
      <c r="I82" s="116"/>
      <c r="J82" s="177"/>
      <c r="K82" s="177"/>
    </row>
    <row r="83" spans="7:11" x14ac:dyDescent="0.25">
      <c r="G83" s="181"/>
      <c r="H83" s="181"/>
      <c r="I83" s="116"/>
      <c r="J83" s="177"/>
      <c r="K83" s="177"/>
    </row>
    <row r="84" spans="7:11" x14ac:dyDescent="0.25">
      <c r="G84" s="181"/>
      <c r="H84" s="181"/>
      <c r="I84" s="116"/>
      <c r="J84" s="177"/>
      <c r="K84" s="177"/>
    </row>
    <row r="85" spans="7:11" x14ac:dyDescent="0.25">
      <c r="G85" s="181"/>
      <c r="H85" s="181"/>
      <c r="I85" s="116"/>
      <c r="J85" s="177"/>
      <c r="K85" s="177"/>
    </row>
    <row r="86" spans="7:11" x14ac:dyDescent="0.25">
      <c r="G86" s="181"/>
      <c r="H86" s="181"/>
      <c r="I86" s="116"/>
      <c r="J86" s="177"/>
      <c r="K86" s="177"/>
    </row>
    <row r="87" spans="7:11" x14ac:dyDescent="0.25">
      <c r="G87" s="181"/>
      <c r="H87" s="181"/>
      <c r="I87" s="116"/>
      <c r="J87" s="177"/>
      <c r="K87" s="177"/>
    </row>
    <row r="88" spans="7:11" x14ac:dyDescent="0.25">
      <c r="G88" s="181"/>
      <c r="H88" s="181"/>
      <c r="I88" s="116"/>
      <c r="J88" s="177"/>
      <c r="K88" s="177"/>
    </row>
    <row r="89" spans="7:11" x14ac:dyDescent="0.25">
      <c r="G89" s="181"/>
      <c r="H89" s="181"/>
      <c r="I89" s="116"/>
      <c r="J89" s="177"/>
      <c r="K89" s="177"/>
    </row>
    <row r="90" spans="7:11" x14ac:dyDescent="0.25">
      <c r="G90" s="181"/>
      <c r="H90" s="181"/>
      <c r="I90" s="116"/>
      <c r="J90" s="177"/>
      <c r="K90" s="177"/>
    </row>
    <row r="91" spans="7:11" x14ac:dyDescent="0.25">
      <c r="G91" s="181"/>
      <c r="H91" s="181"/>
      <c r="I91" s="116"/>
      <c r="J91" s="177"/>
      <c r="K91" s="177"/>
    </row>
    <row r="92" spans="7:11" x14ac:dyDescent="0.25">
      <c r="G92" s="181"/>
      <c r="H92" s="181"/>
      <c r="I92" s="116"/>
      <c r="J92" s="177"/>
      <c r="K92" s="177"/>
    </row>
    <row r="93" spans="7:11" x14ac:dyDescent="0.25">
      <c r="G93" s="181"/>
      <c r="H93" s="181"/>
      <c r="I93" s="116"/>
      <c r="J93" s="177"/>
      <c r="K93" s="177"/>
    </row>
    <row r="94" spans="7:11" x14ac:dyDescent="0.25">
      <c r="G94" s="181"/>
      <c r="H94" s="181"/>
      <c r="I94" s="116"/>
      <c r="J94" s="177"/>
      <c r="K94" s="177"/>
    </row>
    <row r="95" spans="7:11" x14ac:dyDescent="0.25">
      <c r="G95" s="181"/>
      <c r="H95" s="181"/>
      <c r="I95" s="116"/>
      <c r="J95" s="177"/>
      <c r="K95" s="177"/>
    </row>
    <row r="96" spans="7:11" x14ac:dyDescent="0.25">
      <c r="G96" s="181"/>
      <c r="H96" s="181"/>
      <c r="I96" s="116"/>
      <c r="J96" s="177"/>
      <c r="K96" s="177"/>
    </row>
    <row r="97" spans="7:11" x14ac:dyDescent="0.25">
      <c r="G97" s="181"/>
      <c r="H97" s="181"/>
      <c r="I97" s="116"/>
      <c r="J97" s="177"/>
      <c r="K97" s="177"/>
    </row>
    <row r="98" spans="7:11" x14ac:dyDescent="0.25">
      <c r="G98" s="181"/>
      <c r="H98" s="181"/>
      <c r="I98" s="116"/>
      <c r="J98" s="177"/>
      <c r="K98" s="177"/>
    </row>
    <row r="99" spans="7:11" x14ac:dyDescent="0.25">
      <c r="G99" s="181"/>
      <c r="H99" s="181"/>
      <c r="I99" s="116"/>
      <c r="J99" s="177"/>
      <c r="K99" s="177"/>
    </row>
    <row r="100" spans="7:11" x14ac:dyDescent="0.25">
      <c r="G100" s="181"/>
      <c r="H100" s="181"/>
      <c r="I100" s="116"/>
      <c r="J100" s="177"/>
      <c r="K100" s="177"/>
    </row>
    <row r="101" spans="7:11" x14ac:dyDescent="0.25">
      <c r="G101" s="181"/>
      <c r="H101" s="181"/>
      <c r="I101" s="116"/>
      <c r="J101" s="177"/>
      <c r="K101" s="177"/>
    </row>
    <row r="102" spans="7:11" x14ac:dyDescent="0.25">
      <c r="G102" s="181"/>
      <c r="H102" s="181"/>
      <c r="I102" s="116"/>
      <c r="J102" s="177"/>
      <c r="K102" s="177"/>
    </row>
    <row r="103" spans="7:11" x14ac:dyDescent="0.25">
      <c r="G103" s="181"/>
      <c r="H103" s="181"/>
      <c r="I103" s="116"/>
      <c r="J103" s="177"/>
      <c r="K103" s="177"/>
    </row>
    <row r="104" spans="7:11" x14ac:dyDescent="0.25">
      <c r="G104" s="181"/>
      <c r="H104" s="181"/>
      <c r="I104" s="116"/>
      <c r="J104" s="177"/>
      <c r="K104" s="177"/>
    </row>
    <row r="105" spans="7:11" x14ac:dyDescent="0.25">
      <c r="G105" s="181"/>
      <c r="H105" s="181"/>
      <c r="I105" s="116"/>
      <c r="J105" s="177"/>
      <c r="K105" s="177"/>
    </row>
    <row r="106" spans="7:11" x14ac:dyDescent="0.25">
      <c r="G106" s="181"/>
      <c r="H106" s="181"/>
      <c r="I106" s="116"/>
      <c r="J106" s="177"/>
      <c r="K106" s="177"/>
    </row>
    <row r="107" spans="7:11" x14ac:dyDescent="0.25">
      <c r="G107" s="181"/>
      <c r="H107" s="181"/>
      <c r="I107" s="116"/>
      <c r="J107" s="177"/>
      <c r="K107" s="177"/>
    </row>
    <row r="108" spans="7:11" x14ac:dyDescent="0.25">
      <c r="G108" s="181"/>
      <c r="H108" s="181"/>
      <c r="I108" s="116"/>
      <c r="J108" s="177"/>
      <c r="K108" s="177"/>
    </row>
    <row r="109" spans="7:11" x14ac:dyDescent="0.25">
      <c r="G109" s="181"/>
      <c r="H109" s="181"/>
      <c r="I109" s="116"/>
      <c r="J109" s="177"/>
      <c r="K109" s="177"/>
    </row>
    <row r="110" spans="7:11" x14ac:dyDescent="0.25">
      <c r="G110" s="181"/>
      <c r="H110" s="181"/>
      <c r="I110" s="116"/>
      <c r="J110" s="177"/>
      <c r="K110" s="177"/>
    </row>
    <row r="111" spans="7:11" x14ac:dyDescent="0.25">
      <c r="G111" s="181"/>
      <c r="H111" s="181"/>
      <c r="I111" s="116"/>
      <c r="J111" s="177"/>
      <c r="K111" s="177"/>
    </row>
    <row r="112" spans="7:11" x14ac:dyDescent="0.25">
      <c r="G112" s="181"/>
      <c r="H112" s="181"/>
      <c r="I112" s="116"/>
      <c r="J112" s="177"/>
      <c r="K112" s="177"/>
    </row>
    <row r="113" spans="7:11" x14ac:dyDescent="0.25">
      <c r="G113" s="181"/>
      <c r="H113" s="181"/>
      <c r="I113" s="116"/>
      <c r="J113" s="177"/>
      <c r="K113" s="177"/>
    </row>
    <row r="114" spans="7:11" x14ac:dyDescent="0.25">
      <c r="G114" s="181"/>
      <c r="H114" s="181"/>
      <c r="I114" s="116"/>
      <c r="J114" s="177"/>
      <c r="K114" s="177"/>
    </row>
    <row r="115" spans="7:11" x14ac:dyDescent="0.25">
      <c r="G115" s="181"/>
      <c r="H115" s="181"/>
      <c r="I115" s="116"/>
      <c r="J115" s="177"/>
      <c r="K115" s="177"/>
    </row>
    <row r="116" spans="7:11" x14ac:dyDescent="0.25">
      <c r="G116" s="181"/>
      <c r="H116" s="181"/>
      <c r="I116" s="116"/>
      <c r="J116" s="177"/>
      <c r="K116" s="177"/>
    </row>
    <row r="117" spans="7:11" x14ac:dyDescent="0.25">
      <c r="G117" s="181"/>
      <c r="H117" s="181"/>
      <c r="I117" s="116"/>
      <c r="J117" s="177"/>
      <c r="K117" s="177"/>
    </row>
    <row r="118" spans="7:11" x14ac:dyDescent="0.25">
      <c r="G118" s="181"/>
      <c r="H118" s="181"/>
      <c r="I118" s="116"/>
      <c r="J118" s="177"/>
      <c r="K118" s="177"/>
    </row>
    <row r="119" spans="7:11" x14ac:dyDescent="0.25">
      <c r="G119" s="181"/>
      <c r="H119" s="181"/>
      <c r="I119" s="116"/>
      <c r="J119" s="177"/>
      <c r="K119" s="177"/>
    </row>
    <row r="120" spans="7:11" x14ac:dyDescent="0.25">
      <c r="G120" s="181"/>
      <c r="H120" s="181"/>
      <c r="I120" s="116"/>
      <c r="J120" s="177"/>
      <c r="K120" s="177"/>
    </row>
    <row r="121" spans="7:11" x14ac:dyDescent="0.25">
      <c r="G121" s="181"/>
      <c r="H121" s="181"/>
      <c r="I121" s="116"/>
      <c r="J121" s="177"/>
      <c r="K121" s="177"/>
    </row>
    <row r="122" spans="7:11" x14ac:dyDescent="0.25">
      <c r="G122" s="181"/>
      <c r="H122" s="181"/>
      <c r="I122" s="116"/>
      <c r="J122" s="177"/>
      <c r="K122" s="177"/>
    </row>
    <row r="123" spans="7:11" x14ac:dyDescent="0.25">
      <c r="G123" s="181"/>
      <c r="H123" s="181"/>
      <c r="I123" s="116"/>
      <c r="J123" s="177"/>
      <c r="K123" s="177"/>
    </row>
    <row r="124" spans="7:11" x14ac:dyDescent="0.25">
      <c r="G124" s="181"/>
      <c r="H124" s="181"/>
      <c r="I124" s="116"/>
      <c r="J124" s="177"/>
      <c r="K124" s="177"/>
    </row>
    <row r="125" spans="7:11" x14ac:dyDescent="0.25">
      <c r="G125" s="181"/>
      <c r="H125" s="181"/>
      <c r="I125" s="116"/>
      <c r="J125" s="177"/>
      <c r="K125" s="177"/>
    </row>
    <row r="126" spans="7:11" x14ac:dyDescent="0.25">
      <c r="G126" s="181"/>
      <c r="H126" s="181"/>
      <c r="I126" s="116"/>
      <c r="J126" s="177"/>
      <c r="K126" s="177"/>
    </row>
    <row r="127" spans="7:11" x14ac:dyDescent="0.25">
      <c r="G127" s="181"/>
      <c r="H127" s="181"/>
      <c r="I127" s="116"/>
      <c r="J127" s="177"/>
      <c r="K127" s="177"/>
    </row>
    <row r="128" spans="7:11" x14ac:dyDescent="0.25">
      <c r="G128" s="181"/>
      <c r="H128" s="181"/>
      <c r="I128" s="116"/>
      <c r="J128" s="177"/>
      <c r="K128" s="177"/>
    </row>
    <row r="129" spans="7:11" x14ac:dyDescent="0.25">
      <c r="G129" s="181"/>
      <c r="H129" s="181"/>
      <c r="I129" s="116"/>
      <c r="J129" s="177"/>
      <c r="K129" s="177"/>
    </row>
    <row r="130" spans="7:11" x14ac:dyDescent="0.25">
      <c r="G130" s="181"/>
      <c r="H130" s="181"/>
      <c r="I130" s="116"/>
      <c r="J130" s="177"/>
      <c r="K130" s="177"/>
    </row>
    <row r="131" spans="7:11" x14ac:dyDescent="0.25">
      <c r="G131" s="181"/>
      <c r="H131" s="181"/>
      <c r="I131" s="116"/>
      <c r="J131" s="177"/>
      <c r="K131" s="177"/>
    </row>
    <row r="132" spans="7:11" x14ac:dyDescent="0.25">
      <c r="G132" s="181"/>
      <c r="H132" s="181"/>
      <c r="I132" s="116"/>
      <c r="J132" s="177"/>
      <c r="K132" s="177"/>
    </row>
    <row r="133" spans="7:11" x14ac:dyDescent="0.25">
      <c r="G133" s="181"/>
      <c r="H133" s="181"/>
      <c r="I133" s="116"/>
      <c r="J133" s="177"/>
      <c r="K133" s="177"/>
    </row>
    <row r="134" spans="7:11" x14ac:dyDescent="0.25">
      <c r="G134" s="181"/>
      <c r="H134" s="181"/>
      <c r="I134" s="116"/>
      <c r="J134" s="177"/>
      <c r="K134" s="177"/>
    </row>
    <row r="135" spans="7:11" x14ac:dyDescent="0.25">
      <c r="G135" s="181"/>
      <c r="H135" s="181"/>
      <c r="I135" s="116"/>
      <c r="J135" s="177"/>
      <c r="K135" s="177"/>
    </row>
    <row r="136" spans="7:11" x14ac:dyDescent="0.25">
      <c r="G136" s="181"/>
      <c r="H136" s="181"/>
      <c r="I136" s="116"/>
      <c r="J136" s="177"/>
      <c r="K136" s="177"/>
    </row>
    <row r="137" spans="7:11" x14ac:dyDescent="0.25">
      <c r="G137" s="181"/>
      <c r="H137" s="181"/>
      <c r="I137" s="116"/>
      <c r="J137" s="177"/>
      <c r="K137" s="177"/>
    </row>
    <row r="138" spans="7:11" x14ac:dyDescent="0.25">
      <c r="G138" s="181"/>
      <c r="H138" s="181"/>
      <c r="I138" s="116"/>
      <c r="J138" s="177"/>
      <c r="K138" s="177"/>
    </row>
    <row r="139" spans="7:11" x14ac:dyDescent="0.25">
      <c r="G139" s="181"/>
      <c r="H139" s="181"/>
      <c r="I139" s="116"/>
      <c r="J139" s="177"/>
      <c r="K139" s="177"/>
    </row>
    <row r="140" spans="7:11" x14ac:dyDescent="0.25">
      <c r="G140" s="181"/>
      <c r="H140" s="181"/>
      <c r="I140" s="116"/>
      <c r="J140" s="177"/>
      <c r="K140" s="177"/>
    </row>
    <row r="141" spans="7:11" x14ac:dyDescent="0.25">
      <c r="G141" s="181"/>
      <c r="H141" s="181"/>
      <c r="I141" s="116"/>
      <c r="J141" s="177"/>
      <c r="K141" s="177"/>
    </row>
    <row r="142" spans="7:11" x14ac:dyDescent="0.25">
      <c r="G142" s="181"/>
      <c r="H142" s="181"/>
      <c r="I142" s="116"/>
      <c r="J142" s="177"/>
      <c r="K142" s="177"/>
    </row>
    <row r="143" spans="7:11" x14ac:dyDescent="0.25">
      <c r="G143" s="181"/>
      <c r="H143" s="181"/>
      <c r="I143" s="116"/>
      <c r="J143" s="177"/>
      <c r="K143" s="177"/>
    </row>
    <row r="144" spans="7:11" x14ac:dyDescent="0.25">
      <c r="G144" s="181"/>
      <c r="H144" s="181"/>
      <c r="I144" s="116"/>
      <c r="J144" s="177"/>
      <c r="K144" s="177"/>
    </row>
    <row r="145" spans="7:11" x14ac:dyDescent="0.25">
      <c r="G145" s="181"/>
      <c r="H145" s="181"/>
      <c r="I145" s="116"/>
      <c r="J145" s="177"/>
      <c r="K145" s="177"/>
    </row>
    <row r="146" spans="7:11" x14ac:dyDescent="0.25">
      <c r="G146" s="181"/>
      <c r="H146" s="181"/>
      <c r="I146" s="116"/>
      <c r="J146" s="177"/>
      <c r="K146" s="177"/>
    </row>
    <row r="147" spans="7:11" x14ac:dyDescent="0.25">
      <c r="G147" s="181"/>
      <c r="H147" s="181"/>
      <c r="I147" s="116"/>
      <c r="J147" s="177"/>
      <c r="K147" s="177"/>
    </row>
    <row r="148" spans="7:11" x14ac:dyDescent="0.25">
      <c r="G148" s="181"/>
      <c r="H148" s="181"/>
      <c r="I148" s="116"/>
      <c r="J148" s="177"/>
      <c r="K148" s="177"/>
    </row>
    <row r="149" spans="7:11" x14ac:dyDescent="0.25">
      <c r="G149" s="181"/>
      <c r="H149" s="181"/>
      <c r="I149" s="116"/>
      <c r="J149" s="177"/>
      <c r="K149" s="177"/>
    </row>
    <row r="150" spans="7:11" x14ac:dyDescent="0.25">
      <c r="G150" s="181"/>
      <c r="H150" s="181"/>
      <c r="I150" s="116"/>
      <c r="J150" s="177"/>
      <c r="K150" s="177"/>
    </row>
    <row r="151" spans="7:11" x14ac:dyDescent="0.25">
      <c r="G151" s="181"/>
      <c r="H151" s="181"/>
      <c r="I151" s="116"/>
      <c r="J151" s="177"/>
      <c r="K151" s="177"/>
    </row>
    <row r="152" spans="7:11" x14ac:dyDescent="0.25">
      <c r="G152" s="181"/>
      <c r="H152" s="181"/>
      <c r="I152" s="116"/>
      <c r="J152" s="177"/>
      <c r="K152" s="177"/>
    </row>
    <row r="153" spans="7:11" x14ac:dyDescent="0.25">
      <c r="G153" s="181"/>
      <c r="H153" s="181"/>
      <c r="I153" s="116"/>
      <c r="J153" s="177"/>
      <c r="K153" s="177"/>
    </row>
    <row r="154" spans="7:11" x14ac:dyDescent="0.25">
      <c r="G154" s="181"/>
      <c r="H154" s="181"/>
      <c r="I154" s="116"/>
      <c r="J154" s="177"/>
      <c r="K154" s="177"/>
    </row>
    <row r="155" spans="7:11" x14ac:dyDescent="0.25">
      <c r="G155" s="181"/>
      <c r="H155" s="181"/>
      <c r="I155" s="116"/>
      <c r="J155" s="177"/>
      <c r="K155" s="177"/>
    </row>
    <row r="156" spans="7:11" x14ac:dyDescent="0.25">
      <c r="G156" s="181"/>
      <c r="H156" s="181"/>
      <c r="I156" s="116"/>
      <c r="J156" s="177"/>
      <c r="K156" s="177"/>
    </row>
    <row r="157" spans="7:11" x14ac:dyDescent="0.25">
      <c r="G157" s="181"/>
      <c r="H157" s="181"/>
      <c r="I157" s="116"/>
      <c r="J157" s="177"/>
      <c r="K157" s="177"/>
    </row>
    <row r="158" spans="7:11" x14ac:dyDescent="0.25">
      <c r="G158" s="181"/>
      <c r="H158" s="181"/>
      <c r="I158" s="116"/>
      <c r="J158" s="177"/>
      <c r="K158" s="177"/>
    </row>
    <row r="159" spans="7:11" x14ac:dyDescent="0.25">
      <c r="G159" s="181"/>
      <c r="H159" s="181"/>
      <c r="I159" s="116"/>
      <c r="J159" s="177"/>
      <c r="K159" s="177"/>
    </row>
    <row r="160" spans="7:11" x14ac:dyDescent="0.25">
      <c r="G160" s="181"/>
      <c r="H160" s="181"/>
      <c r="I160" s="116"/>
      <c r="J160" s="177"/>
      <c r="K160" s="177"/>
    </row>
    <row r="161" spans="7:11" x14ac:dyDescent="0.25">
      <c r="G161" s="181"/>
      <c r="H161" s="181"/>
      <c r="I161" s="116"/>
      <c r="J161" s="177"/>
      <c r="K161" s="177"/>
    </row>
    <row r="162" spans="7:11" x14ac:dyDescent="0.25">
      <c r="G162" s="181"/>
      <c r="H162" s="181"/>
      <c r="I162" s="116"/>
      <c r="J162" s="177"/>
      <c r="K162" s="177"/>
    </row>
    <row r="163" spans="7:11" x14ac:dyDescent="0.25">
      <c r="G163" s="181"/>
      <c r="H163" s="181"/>
      <c r="I163" s="116"/>
      <c r="J163" s="177"/>
      <c r="K163" s="177"/>
    </row>
    <row r="164" spans="7:11" x14ac:dyDescent="0.25">
      <c r="G164" s="181"/>
      <c r="H164" s="181"/>
      <c r="I164" s="116"/>
      <c r="J164" s="177"/>
      <c r="K164" s="177"/>
    </row>
    <row r="165" spans="7:11" x14ac:dyDescent="0.25">
      <c r="G165" s="181"/>
      <c r="H165" s="181"/>
      <c r="I165" s="116"/>
      <c r="J165" s="177"/>
      <c r="K165" s="177"/>
    </row>
    <row r="166" spans="7:11" x14ac:dyDescent="0.25">
      <c r="G166" s="181"/>
      <c r="H166" s="181"/>
      <c r="I166" s="116"/>
      <c r="J166" s="177"/>
      <c r="K166" s="177"/>
    </row>
    <row r="167" spans="7:11" x14ac:dyDescent="0.25">
      <c r="G167" s="181"/>
      <c r="H167" s="181"/>
      <c r="I167" s="116"/>
      <c r="J167" s="177"/>
      <c r="K167" s="177"/>
    </row>
    <row r="168" spans="7:11" x14ac:dyDescent="0.25">
      <c r="G168" s="181"/>
      <c r="H168" s="181"/>
      <c r="I168" s="116"/>
      <c r="J168" s="177"/>
      <c r="K168" s="177"/>
    </row>
    <row r="169" spans="7:11" x14ac:dyDescent="0.25">
      <c r="G169" s="181"/>
      <c r="H169" s="181"/>
      <c r="I169" s="116"/>
      <c r="J169" s="177"/>
      <c r="K169" s="177"/>
    </row>
    <row r="170" spans="7:11" x14ac:dyDescent="0.25">
      <c r="G170" s="181"/>
      <c r="H170" s="181"/>
      <c r="I170" s="116"/>
      <c r="J170" s="177"/>
      <c r="K170" s="177"/>
    </row>
    <row r="171" spans="7:11" x14ac:dyDescent="0.25">
      <c r="G171" s="181"/>
      <c r="H171" s="181"/>
      <c r="I171" s="116"/>
      <c r="J171" s="177"/>
      <c r="K171" s="177"/>
    </row>
    <row r="172" spans="7:11" x14ac:dyDescent="0.25">
      <c r="G172" s="181"/>
      <c r="H172" s="181"/>
      <c r="I172" s="116"/>
      <c r="J172" s="177"/>
      <c r="K172" s="177"/>
    </row>
    <row r="173" spans="7:11" x14ac:dyDescent="0.25">
      <c r="G173" s="181"/>
      <c r="H173" s="181"/>
      <c r="I173" s="116"/>
      <c r="J173" s="177"/>
      <c r="K173" s="177"/>
    </row>
    <row r="174" spans="7:11" x14ac:dyDescent="0.25">
      <c r="G174" s="181"/>
      <c r="H174" s="181"/>
      <c r="I174" s="116"/>
      <c r="J174" s="177"/>
      <c r="K174" s="177"/>
    </row>
    <row r="175" spans="7:11" x14ac:dyDescent="0.25">
      <c r="G175" s="181"/>
      <c r="H175" s="181"/>
      <c r="I175" s="116"/>
      <c r="J175" s="177"/>
      <c r="K175" s="177"/>
    </row>
    <row r="176" spans="7:11" x14ac:dyDescent="0.25">
      <c r="G176" s="181"/>
      <c r="H176" s="181"/>
      <c r="I176" s="116"/>
      <c r="J176" s="177"/>
      <c r="K176" s="177"/>
    </row>
    <row r="177" spans="7:11" x14ac:dyDescent="0.25">
      <c r="G177" s="181"/>
      <c r="H177" s="181"/>
      <c r="I177" s="116"/>
      <c r="J177" s="177"/>
      <c r="K177" s="177"/>
    </row>
    <row r="178" spans="7:11" x14ac:dyDescent="0.25">
      <c r="G178" s="181"/>
      <c r="H178" s="181"/>
      <c r="I178" s="116"/>
      <c r="J178" s="177"/>
      <c r="K178" s="177"/>
    </row>
    <row r="179" spans="7:11" x14ac:dyDescent="0.25">
      <c r="G179" s="181"/>
      <c r="H179" s="181"/>
      <c r="I179" s="116"/>
      <c r="J179" s="177"/>
      <c r="K179" s="177"/>
    </row>
    <row r="180" spans="7:11" x14ac:dyDescent="0.25">
      <c r="G180" s="181"/>
      <c r="H180" s="181"/>
      <c r="I180" s="116"/>
      <c r="J180" s="177"/>
      <c r="K180" s="177"/>
    </row>
    <row r="181" spans="7:11" x14ac:dyDescent="0.25">
      <c r="G181" s="181"/>
      <c r="H181" s="181"/>
      <c r="I181" s="116"/>
      <c r="J181" s="177"/>
      <c r="K181" s="177"/>
    </row>
    <row r="182" spans="7:11" x14ac:dyDescent="0.25">
      <c r="G182" s="181"/>
      <c r="H182" s="181"/>
      <c r="I182" s="116"/>
      <c r="J182" s="177"/>
      <c r="K182" s="177"/>
    </row>
    <row r="183" spans="7:11" x14ac:dyDescent="0.25">
      <c r="G183" s="181"/>
      <c r="H183" s="181"/>
      <c r="I183" s="116"/>
      <c r="J183" s="177"/>
      <c r="K183" s="177"/>
    </row>
    <row r="184" spans="7:11" x14ac:dyDescent="0.25">
      <c r="G184" s="181"/>
      <c r="H184" s="181"/>
      <c r="I184" s="116"/>
      <c r="J184" s="177"/>
      <c r="K184" s="177"/>
    </row>
    <row r="185" spans="7:11" x14ac:dyDescent="0.25">
      <c r="G185" s="181"/>
      <c r="H185" s="181"/>
      <c r="I185" s="116"/>
      <c r="J185" s="177"/>
      <c r="K185" s="177"/>
    </row>
    <row r="186" spans="7:11" x14ac:dyDescent="0.25">
      <c r="G186" s="181"/>
      <c r="H186" s="181"/>
      <c r="I186" s="116"/>
      <c r="J186" s="177"/>
      <c r="K186" s="177"/>
    </row>
    <row r="187" spans="7:11" x14ac:dyDescent="0.25">
      <c r="G187" s="181"/>
      <c r="H187" s="181"/>
      <c r="I187" s="116"/>
      <c r="J187" s="177"/>
      <c r="K187" s="177"/>
    </row>
    <row r="188" spans="7:11" x14ac:dyDescent="0.25">
      <c r="G188" s="181"/>
      <c r="H188" s="181"/>
      <c r="I188" s="116"/>
      <c r="J188" s="177"/>
      <c r="K188" s="177"/>
    </row>
    <row r="189" spans="7:11" x14ac:dyDescent="0.25">
      <c r="G189" s="181"/>
      <c r="H189" s="181"/>
      <c r="I189" s="116"/>
      <c r="J189" s="177"/>
      <c r="K189" s="177"/>
    </row>
    <row r="190" spans="7:11" x14ac:dyDescent="0.25">
      <c r="G190" s="181"/>
      <c r="H190" s="181"/>
      <c r="I190" s="116"/>
      <c r="J190" s="177"/>
      <c r="K190" s="177"/>
    </row>
    <row r="191" spans="7:11" x14ac:dyDescent="0.25">
      <c r="G191" s="181"/>
      <c r="H191" s="181"/>
      <c r="I191" s="116"/>
      <c r="J191" s="177"/>
      <c r="K191" s="177"/>
    </row>
    <row r="192" spans="7:11" x14ac:dyDescent="0.25">
      <c r="G192" s="181"/>
      <c r="H192" s="181"/>
      <c r="I192" s="116"/>
      <c r="J192" s="177"/>
      <c r="K192" s="177"/>
    </row>
    <row r="193" spans="7:11" x14ac:dyDescent="0.25">
      <c r="G193" s="181"/>
      <c r="H193" s="181"/>
      <c r="I193" s="116"/>
      <c r="J193" s="177"/>
      <c r="K193" s="177"/>
    </row>
    <row r="194" spans="7:11" x14ac:dyDescent="0.25">
      <c r="G194" s="181"/>
      <c r="H194" s="181"/>
      <c r="I194" s="116"/>
      <c r="J194" s="177"/>
      <c r="K194" s="177"/>
    </row>
    <row r="195" spans="7:11" x14ac:dyDescent="0.25">
      <c r="G195" s="181"/>
      <c r="H195" s="181"/>
      <c r="I195" s="116"/>
      <c r="J195" s="177"/>
      <c r="K195" s="177"/>
    </row>
    <row r="196" spans="7:11" x14ac:dyDescent="0.25">
      <c r="G196" s="181"/>
      <c r="H196" s="181"/>
      <c r="I196" s="116"/>
      <c r="J196" s="177"/>
      <c r="K196" s="177"/>
    </row>
    <row r="197" spans="7:11" x14ac:dyDescent="0.25">
      <c r="G197" s="181"/>
      <c r="H197" s="181"/>
      <c r="I197" s="116"/>
      <c r="J197" s="177"/>
      <c r="K197" s="177"/>
    </row>
    <row r="198" spans="7:11" x14ac:dyDescent="0.25">
      <c r="G198" s="181"/>
      <c r="H198" s="181"/>
      <c r="I198" s="116"/>
      <c r="J198" s="177"/>
      <c r="K198" s="177"/>
    </row>
    <row r="199" spans="7:11" x14ac:dyDescent="0.25">
      <c r="G199" s="181"/>
      <c r="H199" s="181"/>
      <c r="I199" s="116"/>
      <c r="J199" s="177"/>
      <c r="K199" s="177"/>
    </row>
    <row r="200" spans="7:11" x14ac:dyDescent="0.25">
      <c r="G200" s="181"/>
      <c r="H200" s="181"/>
      <c r="I200" s="116"/>
      <c r="J200" s="177"/>
      <c r="K200" s="177"/>
    </row>
    <row r="201" spans="7:11" x14ac:dyDescent="0.25">
      <c r="G201" s="181"/>
      <c r="H201" s="181"/>
      <c r="I201" s="116"/>
      <c r="J201" s="177"/>
      <c r="K201" s="177"/>
    </row>
    <row r="202" spans="7:11" x14ac:dyDescent="0.25">
      <c r="G202" s="181"/>
      <c r="H202" s="181"/>
      <c r="I202" s="116"/>
      <c r="J202" s="177"/>
      <c r="K202" s="177"/>
    </row>
    <row r="203" spans="7:11" x14ac:dyDescent="0.25">
      <c r="G203" s="181"/>
      <c r="H203" s="181"/>
      <c r="I203" s="116"/>
      <c r="J203" s="177"/>
      <c r="K203" s="177"/>
    </row>
    <row r="204" spans="7:11" x14ac:dyDescent="0.25">
      <c r="G204" s="181"/>
      <c r="H204" s="181"/>
      <c r="I204" s="116"/>
      <c r="J204" s="177"/>
      <c r="K204" s="177"/>
    </row>
    <row r="205" spans="7:11" x14ac:dyDescent="0.25">
      <c r="G205" s="181"/>
      <c r="H205" s="181"/>
      <c r="I205" s="116"/>
      <c r="J205" s="177"/>
      <c r="K205" s="177"/>
    </row>
    <row r="206" spans="7:11" x14ac:dyDescent="0.25">
      <c r="G206" s="181"/>
      <c r="H206" s="181"/>
      <c r="I206" s="116"/>
      <c r="J206" s="177"/>
      <c r="K206" s="177"/>
    </row>
    <row r="207" spans="7:11" x14ac:dyDescent="0.25">
      <c r="G207" s="181"/>
      <c r="H207" s="181"/>
      <c r="I207" s="116"/>
      <c r="J207" s="177"/>
      <c r="K207" s="177"/>
    </row>
    <row r="208" spans="7:11" x14ac:dyDescent="0.25">
      <c r="G208" s="181"/>
      <c r="H208" s="181"/>
      <c r="I208" s="116"/>
      <c r="J208" s="177"/>
      <c r="K208" s="177"/>
    </row>
    <row r="209" spans="7:11" x14ac:dyDescent="0.25">
      <c r="G209" s="181"/>
      <c r="H209" s="181"/>
      <c r="I209" s="116"/>
      <c r="J209" s="177"/>
      <c r="K209" s="177"/>
    </row>
    <row r="210" spans="7:11" x14ac:dyDescent="0.25">
      <c r="G210" s="181"/>
      <c r="H210" s="181"/>
      <c r="I210" s="116"/>
      <c r="J210" s="177"/>
      <c r="K210" s="177"/>
    </row>
    <row r="211" spans="7:11" x14ac:dyDescent="0.25">
      <c r="G211" s="181"/>
      <c r="H211" s="181"/>
      <c r="I211" s="116"/>
      <c r="J211" s="177"/>
      <c r="K211" s="177"/>
    </row>
    <row r="212" spans="7:11" x14ac:dyDescent="0.25">
      <c r="G212" s="181"/>
      <c r="H212" s="181"/>
      <c r="I212" s="116"/>
      <c r="J212" s="177"/>
      <c r="K212" s="177"/>
    </row>
    <row r="213" spans="7:11" x14ac:dyDescent="0.25">
      <c r="G213" s="181"/>
      <c r="H213" s="181"/>
      <c r="I213" s="116"/>
      <c r="J213" s="177"/>
      <c r="K213" s="177"/>
    </row>
    <row r="214" spans="7:11" x14ac:dyDescent="0.25">
      <c r="G214" s="181"/>
      <c r="H214" s="181"/>
      <c r="I214" s="116"/>
      <c r="J214" s="177"/>
      <c r="K214" s="177"/>
    </row>
    <row r="215" spans="7:11" x14ac:dyDescent="0.25">
      <c r="G215" s="181"/>
      <c r="H215" s="181"/>
      <c r="I215" s="116"/>
      <c r="J215" s="177"/>
      <c r="K215" s="177"/>
    </row>
    <row r="216" spans="7:11" x14ac:dyDescent="0.25">
      <c r="G216" s="181"/>
      <c r="H216" s="181"/>
      <c r="I216" s="116"/>
      <c r="J216" s="177"/>
      <c r="K216" s="177"/>
    </row>
    <row r="217" spans="7:11" x14ac:dyDescent="0.25">
      <c r="G217" s="181"/>
      <c r="H217" s="181"/>
      <c r="I217" s="116"/>
      <c r="J217" s="177"/>
      <c r="K217" s="177"/>
    </row>
    <row r="218" spans="7:11" x14ac:dyDescent="0.25">
      <c r="G218" s="181"/>
      <c r="H218" s="181"/>
      <c r="I218" s="116"/>
      <c r="J218" s="177"/>
      <c r="K218" s="177"/>
    </row>
    <row r="219" spans="7:11" x14ac:dyDescent="0.25">
      <c r="G219" s="181"/>
      <c r="H219" s="181"/>
      <c r="I219" s="116"/>
      <c r="J219" s="177"/>
      <c r="K219" s="177"/>
    </row>
    <row r="220" spans="7:11" x14ac:dyDescent="0.25">
      <c r="G220" s="181"/>
      <c r="H220" s="181"/>
      <c r="I220" s="116"/>
      <c r="J220" s="177"/>
      <c r="K220" s="177"/>
    </row>
    <row r="221" spans="7:11" x14ac:dyDescent="0.25">
      <c r="G221" s="181"/>
      <c r="H221" s="181"/>
      <c r="I221" s="116"/>
      <c r="J221" s="177"/>
      <c r="K221" s="177"/>
    </row>
    <row r="222" spans="7:11" x14ac:dyDescent="0.25">
      <c r="G222" s="181"/>
      <c r="H222" s="181"/>
      <c r="I222" s="116"/>
      <c r="J222" s="177"/>
      <c r="K222" s="177"/>
    </row>
    <row r="223" spans="7:11" x14ac:dyDescent="0.25">
      <c r="G223" s="181"/>
      <c r="H223" s="181"/>
      <c r="I223" s="116"/>
      <c r="J223" s="177"/>
      <c r="K223" s="177"/>
    </row>
    <row r="224" spans="7:11" x14ac:dyDescent="0.25">
      <c r="G224" s="181"/>
      <c r="H224" s="181"/>
      <c r="I224" s="116"/>
      <c r="J224" s="177"/>
      <c r="K224" s="177"/>
    </row>
    <row r="225" spans="7:11" x14ac:dyDescent="0.25">
      <c r="G225" s="181"/>
      <c r="H225" s="181"/>
      <c r="I225" s="116"/>
      <c r="J225" s="177"/>
      <c r="K225" s="177"/>
    </row>
    <row r="226" spans="7:11" x14ac:dyDescent="0.25">
      <c r="G226" s="181"/>
      <c r="H226" s="181"/>
      <c r="I226" s="116"/>
      <c r="J226" s="177"/>
      <c r="K226" s="177"/>
    </row>
    <row r="227" spans="7:11" x14ac:dyDescent="0.25">
      <c r="G227" s="181"/>
      <c r="H227" s="181"/>
      <c r="I227" s="116"/>
      <c r="J227" s="177"/>
      <c r="K227" s="177"/>
    </row>
    <row r="228" spans="7:11" x14ac:dyDescent="0.25">
      <c r="G228" s="181"/>
      <c r="H228" s="181"/>
      <c r="I228" s="116"/>
      <c r="J228" s="177"/>
      <c r="K228" s="177"/>
    </row>
    <row r="229" spans="7:11" x14ac:dyDescent="0.25">
      <c r="G229" s="181"/>
      <c r="H229" s="181"/>
      <c r="I229" s="116"/>
      <c r="J229" s="177"/>
      <c r="K229" s="177"/>
    </row>
    <row r="230" spans="7:11" x14ac:dyDescent="0.25">
      <c r="G230" s="181"/>
      <c r="H230" s="181"/>
      <c r="I230" s="116"/>
      <c r="J230" s="177"/>
      <c r="K230" s="177"/>
    </row>
    <row r="231" spans="7:11" x14ac:dyDescent="0.25">
      <c r="G231" s="181"/>
      <c r="H231" s="181"/>
      <c r="I231" s="116"/>
      <c r="J231" s="177"/>
      <c r="K231" s="177"/>
    </row>
    <row r="232" spans="7:11" x14ac:dyDescent="0.25">
      <c r="G232" s="181"/>
      <c r="H232" s="181"/>
      <c r="I232" s="116"/>
      <c r="J232" s="177"/>
      <c r="K232" s="177"/>
    </row>
    <row r="233" spans="7:11" x14ac:dyDescent="0.25">
      <c r="G233" s="181"/>
      <c r="H233" s="181"/>
      <c r="I233" s="116"/>
      <c r="J233" s="177"/>
      <c r="K233" s="177"/>
    </row>
    <row r="234" spans="7:11" x14ac:dyDescent="0.25">
      <c r="G234" s="181"/>
      <c r="H234" s="181"/>
      <c r="I234" s="116"/>
      <c r="J234" s="177"/>
      <c r="K234" s="177"/>
    </row>
    <row r="235" spans="7:11" x14ac:dyDescent="0.25">
      <c r="G235" s="181"/>
      <c r="H235" s="181"/>
      <c r="I235" s="116"/>
      <c r="J235" s="177"/>
      <c r="K235" s="177"/>
    </row>
    <row r="236" spans="7:11" x14ac:dyDescent="0.25">
      <c r="G236" s="181"/>
      <c r="H236" s="181"/>
      <c r="I236" s="116"/>
      <c r="J236" s="177"/>
      <c r="K236" s="177"/>
    </row>
    <row r="237" spans="7:11" x14ac:dyDescent="0.25">
      <c r="G237" s="181"/>
      <c r="H237" s="181"/>
      <c r="I237" s="116"/>
      <c r="J237" s="177"/>
      <c r="K237" s="177"/>
    </row>
    <row r="238" spans="7:11" x14ac:dyDescent="0.25">
      <c r="G238" s="181"/>
      <c r="H238" s="181"/>
      <c r="I238" s="116"/>
      <c r="J238" s="177"/>
      <c r="K238" s="177"/>
    </row>
    <row r="239" spans="7:11" x14ac:dyDescent="0.25">
      <c r="G239" s="181"/>
      <c r="H239" s="181"/>
      <c r="I239" s="116"/>
      <c r="J239" s="177"/>
      <c r="K239" s="177"/>
    </row>
    <row r="240" spans="7:11" x14ac:dyDescent="0.25">
      <c r="G240" s="181"/>
      <c r="H240" s="181"/>
      <c r="I240" s="116"/>
      <c r="J240" s="177"/>
      <c r="K240" s="177"/>
    </row>
    <row r="241" spans="7:11" x14ac:dyDescent="0.25">
      <c r="G241" s="181"/>
      <c r="H241" s="181"/>
      <c r="I241" s="116"/>
      <c r="J241" s="177"/>
      <c r="K241" s="177"/>
    </row>
    <row r="242" spans="7:11" x14ac:dyDescent="0.25">
      <c r="G242" s="181"/>
      <c r="H242" s="181"/>
      <c r="I242" s="116"/>
      <c r="J242" s="177"/>
      <c r="K242" s="177"/>
    </row>
    <row r="243" spans="7:11" x14ac:dyDescent="0.25">
      <c r="G243" s="181"/>
      <c r="H243" s="181"/>
      <c r="I243" s="116"/>
      <c r="J243" s="177"/>
      <c r="K243" s="177"/>
    </row>
    <row r="244" spans="7:11" x14ac:dyDescent="0.25">
      <c r="G244" s="181"/>
      <c r="H244" s="181"/>
      <c r="I244" s="116"/>
      <c r="J244" s="177"/>
      <c r="K244" s="177"/>
    </row>
    <row r="245" spans="7:11" x14ac:dyDescent="0.25">
      <c r="G245" s="181"/>
      <c r="H245" s="181"/>
      <c r="I245" s="116"/>
      <c r="J245" s="177"/>
      <c r="K245" s="177"/>
    </row>
    <row r="246" spans="7:11" x14ac:dyDescent="0.25">
      <c r="G246" s="181"/>
      <c r="H246" s="181"/>
      <c r="I246" s="116"/>
      <c r="J246" s="177"/>
      <c r="K246" s="177"/>
    </row>
    <row r="247" spans="7:11" x14ac:dyDescent="0.25">
      <c r="G247" s="181"/>
      <c r="H247" s="181"/>
      <c r="I247" s="116"/>
      <c r="J247" s="177"/>
      <c r="K247" s="177"/>
    </row>
    <row r="248" spans="7:11" x14ac:dyDescent="0.25">
      <c r="G248" s="181"/>
      <c r="H248" s="181"/>
      <c r="I248" s="116"/>
      <c r="J248" s="177"/>
      <c r="K248" s="177"/>
    </row>
    <row r="249" spans="7:11" x14ac:dyDescent="0.25">
      <c r="G249" s="181"/>
      <c r="H249" s="181"/>
      <c r="I249" s="116"/>
      <c r="J249" s="177"/>
      <c r="K249" s="177"/>
    </row>
    <row r="250" spans="7:11" x14ac:dyDescent="0.25">
      <c r="G250" s="181"/>
      <c r="H250" s="181"/>
      <c r="I250" s="116"/>
      <c r="J250" s="177"/>
      <c r="K250" s="177"/>
    </row>
    <row r="251" spans="7:11" x14ac:dyDescent="0.25">
      <c r="G251" s="181"/>
      <c r="H251" s="181"/>
      <c r="I251" s="116"/>
      <c r="J251" s="177"/>
      <c r="K251" s="177"/>
    </row>
    <row r="252" spans="7:11" x14ac:dyDescent="0.25">
      <c r="G252" s="181"/>
      <c r="H252" s="181"/>
      <c r="I252" s="116"/>
      <c r="J252" s="177"/>
      <c r="K252" s="177"/>
    </row>
    <row r="253" spans="7:11" x14ac:dyDescent="0.25">
      <c r="G253" s="181"/>
      <c r="H253" s="181"/>
      <c r="I253" s="116"/>
      <c r="J253" s="177"/>
      <c r="K253" s="177"/>
    </row>
    <row r="254" spans="7:11" x14ac:dyDescent="0.25">
      <c r="G254" s="181"/>
      <c r="H254" s="181"/>
      <c r="I254" s="116"/>
      <c r="J254" s="177"/>
      <c r="K254" s="177"/>
    </row>
    <row r="255" spans="7:11" x14ac:dyDescent="0.25">
      <c r="G255" s="181"/>
      <c r="H255" s="181"/>
      <c r="I255" s="116"/>
      <c r="J255" s="177"/>
      <c r="K255" s="177"/>
    </row>
    <row r="256" spans="7:11" x14ac:dyDescent="0.25">
      <c r="G256" s="181"/>
      <c r="H256" s="181"/>
      <c r="I256" s="116"/>
      <c r="J256" s="177"/>
      <c r="K256" s="177"/>
    </row>
    <row r="257" spans="7:11" x14ac:dyDescent="0.25">
      <c r="G257" s="181"/>
      <c r="H257" s="181"/>
      <c r="I257" s="116"/>
      <c r="J257" s="177"/>
      <c r="K257" s="177"/>
    </row>
    <row r="258" spans="7:11" x14ac:dyDescent="0.25">
      <c r="G258" s="181"/>
      <c r="H258" s="181"/>
      <c r="I258" s="116"/>
      <c r="J258" s="177"/>
      <c r="K258" s="177"/>
    </row>
    <row r="259" spans="7:11" x14ac:dyDescent="0.25">
      <c r="G259" s="181"/>
      <c r="H259" s="181"/>
      <c r="I259" s="116"/>
      <c r="J259" s="177"/>
      <c r="K259" s="177"/>
    </row>
    <row r="260" spans="7:11" x14ac:dyDescent="0.25">
      <c r="G260" s="181"/>
      <c r="H260" s="181"/>
      <c r="I260" s="116"/>
      <c r="J260" s="177"/>
      <c r="K260" s="177"/>
    </row>
    <row r="261" spans="7:11" x14ac:dyDescent="0.25">
      <c r="G261" s="181"/>
      <c r="H261" s="181"/>
      <c r="I261" s="116"/>
      <c r="J261" s="177"/>
      <c r="K261" s="177"/>
    </row>
    <row r="262" spans="7:11" x14ac:dyDescent="0.25">
      <c r="G262" s="181"/>
      <c r="H262" s="181"/>
      <c r="I262" s="116"/>
      <c r="J262" s="177"/>
      <c r="K262" s="177"/>
    </row>
    <row r="263" spans="7:11" x14ac:dyDescent="0.25">
      <c r="G263" s="181"/>
      <c r="H263" s="181"/>
      <c r="I263" s="116"/>
      <c r="J263" s="177"/>
      <c r="K263" s="177"/>
    </row>
    <row r="264" spans="7:11" x14ac:dyDescent="0.25">
      <c r="G264" s="181"/>
      <c r="H264" s="181"/>
      <c r="I264" s="116"/>
      <c r="J264" s="177"/>
      <c r="K264" s="177"/>
    </row>
    <row r="265" spans="7:11" x14ac:dyDescent="0.25">
      <c r="G265" s="181"/>
      <c r="H265" s="181"/>
      <c r="I265" s="116"/>
      <c r="J265" s="177"/>
      <c r="K265" s="177"/>
    </row>
    <row r="266" spans="7:11" x14ac:dyDescent="0.25">
      <c r="G266" s="181"/>
      <c r="H266" s="181"/>
      <c r="I266" s="116"/>
      <c r="J266" s="177"/>
      <c r="K266" s="177"/>
    </row>
    <row r="267" spans="7:11" x14ac:dyDescent="0.25">
      <c r="G267" s="181"/>
      <c r="H267" s="181"/>
      <c r="I267" s="116"/>
      <c r="J267" s="177"/>
      <c r="K267" s="177"/>
    </row>
    <row r="268" spans="7:11" x14ac:dyDescent="0.25">
      <c r="G268" s="181"/>
      <c r="H268" s="181"/>
      <c r="I268" s="116"/>
      <c r="J268" s="177"/>
      <c r="K268" s="177"/>
    </row>
    <row r="269" spans="7:11" x14ac:dyDescent="0.25">
      <c r="G269" s="181"/>
      <c r="H269" s="181"/>
      <c r="I269" s="116"/>
      <c r="J269" s="177"/>
      <c r="K269" s="177"/>
    </row>
    <row r="270" spans="7:11" x14ac:dyDescent="0.25">
      <c r="G270" s="181"/>
      <c r="H270" s="181"/>
      <c r="I270" s="116"/>
      <c r="J270" s="177"/>
      <c r="K270" s="177"/>
    </row>
    <row r="271" spans="7:11" x14ac:dyDescent="0.25">
      <c r="G271" s="181"/>
      <c r="H271" s="181"/>
      <c r="I271" s="116"/>
      <c r="J271" s="177"/>
      <c r="K271" s="177"/>
    </row>
    <row r="272" spans="7:11" x14ac:dyDescent="0.25">
      <c r="G272" s="181"/>
      <c r="H272" s="181"/>
      <c r="I272" s="116"/>
      <c r="J272" s="177"/>
      <c r="K272" s="177"/>
    </row>
    <row r="273" spans="7:11" x14ac:dyDescent="0.25">
      <c r="G273" s="181"/>
      <c r="H273" s="181"/>
      <c r="I273" s="116"/>
      <c r="J273" s="177"/>
      <c r="K273" s="177"/>
    </row>
    <row r="274" spans="7:11" x14ac:dyDescent="0.25">
      <c r="G274" s="181"/>
      <c r="H274" s="181"/>
      <c r="I274" s="116"/>
      <c r="J274" s="177"/>
      <c r="K274" s="177"/>
    </row>
    <row r="275" spans="7:11" x14ac:dyDescent="0.25">
      <c r="G275" s="181"/>
      <c r="H275" s="181"/>
      <c r="I275" s="116"/>
      <c r="J275" s="177"/>
      <c r="K275" s="177"/>
    </row>
  </sheetData>
  <phoneticPr fontId="35" type="noConversion"/>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539E-1E7A-491B-B0DF-5D6A51630B2A}">
  <sheetPr>
    <tabColor theme="5" tint="0.79998168889431442"/>
  </sheetPr>
  <dimension ref="A1:J70"/>
  <sheetViews>
    <sheetView zoomScale="75" zoomScaleNormal="75" workbookViewId="0"/>
  </sheetViews>
  <sheetFormatPr defaultColWidth="9.140625" defaultRowHeight="15.75" x14ac:dyDescent="0.25"/>
  <cols>
    <col min="1" max="1" width="15.28515625" style="143" customWidth="1"/>
    <col min="2" max="2" width="142.85546875" style="143" bestFit="1" customWidth="1"/>
    <col min="3" max="3" width="10.28515625" style="143" customWidth="1"/>
    <col min="4" max="4" width="9.140625" style="143"/>
    <col min="5" max="5" width="8.28515625" style="143" customWidth="1"/>
    <col min="6" max="6" width="14.28515625" style="143" customWidth="1"/>
    <col min="7" max="7" width="12.140625" style="143" customWidth="1"/>
    <col min="8" max="8" width="15.42578125" style="143" customWidth="1"/>
    <col min="9" max="9" width="14.7109375" style="143" customWidth="1"/>
    <col min="10" max="16384" width="9.140625" style="143"/>
  </cols>
  <sheetData>
    <row r="1" spans="1:10" x14ac:dyDescent="0.25">
      <c r="A1" s="143" t="s">
        <v>2</v>
      </c>
      <c r="B1" s="110" t="s">
        <v>1521</v>
      </c>
      <c r="C1" s="165" t="s">
        <v>449</v>
      </c>
    </row>
    <row r="2" spans="1:10" x14ac:dyDescent="0.25">
      <c r="A2" s="143" t="s">
        <v>3</v>
      </c>
      <c r="B2" s="110" t="s">
        <v>548</v>
      </c>
    </row>
    <row r="3" spans="1:10" x14ac:dyDescent="0.25">
      <c r="A3" s="143" t="s">
        <v>4</v>
      </c>
      <c r="B3" s="143" t="s">
        <v>246</v>
      </c>
    </row>
    <row r="4" spans="1:10" x14ac:dyDescent="0.25">
      <c r="A4" s="143" t="s">
        <v>5</v>
      </c>
      <c r="B4" s="143" t="s">
        <v>401</v>
      </c>
    </row>
    <row r="5" spans="1:10" x14ac:dyDescent="0.25">
      <c r="A5" s="143" t="s">
        <v>6</v>
      </c>
      <c r="B5" s="143" t="s">
        <v>1959</v>
      </c>
    </row>
    <row r="6" spans="1:10" x14ac:dyDescent="0.25">
      <c r="A6" s="143" t="s">
        <v>7</v>
      </c>
      <c r="B6" s="108" t="s">
        <v>1960</v>
      </c>
    </row>
    <row r="7" spans="1:10" ht="47.25" x14ac:dyDescent="0.25">
      <c r="F7" s="147" t="s">
        <v>275</v>
      </c>
      <c r="G7" s="147" t="s">
        <v>276</v>
      </c>
      <c r="H7" s="147" t="s">
        <v>277</v>
      </c>
      <c r="I7" s="147" t="s">
        <v>622</v>
      </c>
    </row>
    <row r="8" spans="1:10" ht="31.5" x14ac:dyDescent="0.25">
      <c r="F8" s="147" t="s">
        <v>278</v>
      </c>
      <c r="G8" s="147" t="s">
        <v>279</v>
      </c>
      <c r="H8" s="147" t="s">
        <v>280</v>
      </c>
      <c r="I8" s="147" t="s">
        <v>500</v>
      </c>
    </row>
    <row r="9" spans="1:10" x14ac:dyDescent="0.25">
      <c r="D9" s="143" t="s">
        <v>69</v>
      </c>
      <c r="E9" s="143" t="s">
        <v>70</v>
      </c>
      <c r="F9" s="145">
        <v>29.673999999999999</v>
      </c>
      <c r="G9" s="145">
        <v>876.24900000000002</v>
      </c>
      <c r="H9" s="145">
        <v>285.86099999999999</v>
      </c>
      <c r="I9" s="145">
        <v>88.897448037530751</v>
      </c>
      <c r="J9" s="231"/>
    </row>
    <row r="10" spans="1:10" x14ac:dyDescent="0.25">
      <c r="D10" s="143" t="s">
        <v>53</v>
      </c>
      <c r="E10" s="143" t="s">
        <v>54</v>
      </c>
      <c r="F10" s="145">
        <v>43.247</v>
      </c>
      <c r="G10" s="145">
        <v>874.23099999999999</v>
      </c>
      <c r="H10" s="145">
        <v>269.27581299999997</v>
      </c>
      <c r="I10" s="145">
        <v>87.163447455302574</v>
      </c>
    </row>
    <row r="11" spans="1:10" x14ac:dyDescent="0.25">
      <c r="D11" s="143" t="s">
        <v>55</v>
      </c>
      <c r="E11" s="143" t="s">
        <v>56</v>
      </c>
      <c r="F11" s="145">
        <v>48.216000000000001</v>
      </c>
      <c r="G11" s="145">
        <v>908.03300000000002</v>
      </c>
      <c r="H11" s="145">
        <v>310.30381299999999</v>
      </c>
      <c r="I11" s="145">
        <v>86.451094691018298</v>
      </c>
    </row>
    <row r="12" spans="1:10" x14ac:dyDescent="0.25">
      <c r="D12" s="143" t="s">
        <v>57</v>
      </c>
      <c r="E12" s="143" t="s">
        <v>58</v>
      </c>
      <c r="F12" s="145">
        <v>32.923178</v>
      </c>
      <c r="G12" s="145">
        <v>1060.26</v>
      </c>
      <c r="H12" s="145">
        <v>353.22890899999999</v>
      </c>
      <c r="I12" s="145">
        <v>88.051325051028257</v>
      </c>
    </row>
    <row r="13" spans="1:10" x14ac:dyDescent="0.25">
      <c r="D13" s="143" t="s">
        <v>71</v>
      </c>
      <c r="E13" s="143" t="s">
        <v>72</v>
      </c>
      <c r="F13" s="145">
        <v>30.975000000000001</v>
      </c>
      <c r="G13" s="145">
        <v>1281.723</v>
      </c>
      <c r="H13" s="145">
        <v>387.26799999999997</v>
      </c>
      <c r="I13" s="145">
        <v>90.211306277419993</v>
      </c>
    </row>
    <row r="14" spans="1:10" x14ac:dyDescent="0.25">
      <c r="D14" s="143" t="s">
        <v>53</v>
      </c>
      <c r="E14" s="143" t="s">
        <v>54</v>
      </c>
      <c r="F14" s="145">
        <v>46.713622999999998</v>
      </c>
      <c r="G14" s="145">
        <v>1145.002</v>
      </c>
      <c r="H14" s="145">
        <v>320.56200000000001</v>
      </c>
      <c r="I14" s="145">
        <v>89.321517230801021</v>
      </c>
    </row>
    <row r="15" spans="1:10" x14ac:dyDescent="0.25">
      <c r="D15" s="143" t="s">
        <v>55</v>
      </c>
      <c r="E15" s="143" t="s">
        <v>56</v>
      </c>
      <c r="F15" s="145">
        <v>49.278622999999996</v>
      </c>
      <c r="G15" s="145">
        <v>1158.9829999999999</v>
      </c>
      <c r="H15" s="145">
        <v>312.315</v>
      </c>
      <c r="I15" s="145">
        <v>89.65300161048269</v>
      </c>
    </row>
    <row r="16" spans="1:10" x14ac:dyDescent="0.25">
      <c r="D16" s="143" t="s">
        <v>57</v>
      </c>
      <c r="E16" s="143" t="s">
        <v>58</v>
      </c>
      <c r="F16" s="145">
        <v>54.701712000000001</v>
      </c>
      <c r="G16" s="145">
        <v>1183.607927</v>
      </c>
      <c r="H16" s="145">
        <v>313.486625</v>
      </c>
      <c r="I16" s="145">
        <v>89.099527147415898</v>
      </c>
    </row>
    <row r="17" spans="4:9" x14ac:dyDescent="0.25">
      <c r="D17" s="143" t="s">
        <v>73</v>
      </c>
      <c r="E17" s="143" t="s">
        <v>74</v>
      </c>
      <c r="F17" s="145">
        <v>58.178357000000005</v>
      </c>
      <c r="G17" s="145">
        <v>1243.518</v>
      </c>
      <c r="H17" s="145">
        <v>332.05500000000001</v>
      </c>
      <c r="I17" s="145">
        <v>90.318931687430236</v>
      </c>
    </row>
    <row r="18" spans="4:9" x14ac:dyDescent="0.25">
      <c r="D18" s="143" t="s">
        <v>53</v>
      </c>
      <c r="E18" s="143" t="s">
        <v>54</v>
      </c>
      <c r="F18" s="145">
        <v>60.716009999999997</v>
      </c>
      <c r="G18" s="145">
        <v>1313.7873959999999</v>
      </c>
      <c r="H18" s="145">
        <v>343.34543199999996</v>
      </c>
      <c r="I18" s="145">
        <v>90.323009040342427</v>
      </c>
    </row>
    <row r="19" spans="4:9" x14ac:dyDescent="0.25">
      <c r="D19" s="143" t="s">
        <v>55</v>
      </c>
      <c r="E19" s="143" t="s">
        <v>56</v>
      </c>
      <c r="F19" s="145">
        <v>63.471356</v>
      </c>
      <c r="G19" s="145">
        <v>1256.903</v>
      </c>
      <c r="H19" s="145">
        <v>328.49299999999999</v>
      </c>
      <c r="I19" s="145">
        <v>90.743864120343119</v>
      </c>
    </row>
    <row r="20" spans="4:9" x14ac:dyDescent="0.25">
      <c r="D20" s="143" t="s">
        <v>57</v>
      </c>
      <c r="E20" s="143" t="s">
        <v>58</v>
      </c>
      <c r="F20" s="145">
        <v>64.799914999999999</v>
      </c>
      <c r="G20" s="145">
        <v>1267.9216750000001</v>
      </c>
      <c r="H20" s="145">
        <v>335.08893</v>
      </c>
      <c r="I20" s="145">
        <v>90.742167279369596</v>
      </c>
    </row>
    <row r="21" spans="4:9" x14ac:dyDescent="0.25">
      <c r="D21" s="143" t="s">
        <v>75</v>
      </c>
      <c r="E21" s="143" t="s">
        <v>76</v>
      </c>
      <c r="F21" s="145">
        <v>81.008875999999987</v>
      </c>
      <c r="G21" s="145">
        <v>1388.5342599999999</v>
      </c>
      <c r="H21" s="145">
        <v>311.37635599999999</v>
      </c>
      <c r="I21" s="145">
        <v>90.458620986133838</v>
      </c>
    </row>
    <row r="22" spans="4:9" x14ac:dyDescent="0.25">
      <c r="D22" s="143" t="s">
        <v>53</v>
      </c>
      <c r="E22" s="143" t="s">
        <v>54</v>
      </c>
      <c r="F22" s="145">
        <v>68.265362999999994</v>
      </c>
      <c r="G22" s="145">
        <v>1291.188097</v>
      </c>
      <c r="H22" s="145">
        <v>317.513398</v>
      </c>
      <c r="I22" s="145">
        <v>91.02286565567104</v>
      </c>
    </row>
    <row r="23" spans="4:9" x14ac:dyDescent="0.25">
      <c r="D23" s="143" t="s">
        <v>55</v>
      </c>
      <c r="E23" s="143" t="s">
        <v>56</v>
      </c>
      <c r="F23" s="145">
        <v>72.485192999999995</v>
      </c>
      <c r="G23" s="145">
        <v>1367.451178</v>
      </c>
      <c r="H23" s="145">
        <v>344.82474099999996</v>
      </c>
      <c r="I23" s="145">
        <v>91.560943435753401</v>
      </c>
    </row>
    <row r="24" spans="4:9" x14ac:dyDescent="0.25">
      <c r="D24" s="143" t="s">
        <v>57</v>
      </c>
      <c r="E24" s="143" t="s">
        <v>58</v>
      </c>
      <c r="F24" s="145">
        <v>79.975850000000008</v>
      </c>
      <c r="G24" s="145">
        <v>1460.62032</v>
      </c>
      <c r="H24" s="145">
        <v>371.904651</v>
      </c>
      <c r="I24" s="145">
        <v>91.873741112131029</v>
      </c>
    </row>
    <row r="25" spans="4:9" x14ac:dyDescent="0.25">
      <c r="D25" s="143" t="s">
        <v>77</v>
      </c>
      <c r="E25" s="143" t="s">
        <v>78</v>
      </c>
      <c r="F25" s="145">
        <v>132.64002600000001</v>
      </c>
      <c r="G25" s="145">
        <v>1366.5442849999999</v>
      </c>
      <c r="H25" s="145">
        <v>334.00959600000004</v>
      </c>
      <c r="I25" s="145">
        <v>88.993139848092966</v>
      </c>
    </row>
    <row r="26" spans="4:9" x14ac:dyDescent="0.25">
      <c r="D26" s="143" t="s">
        <v>53</v>
      </c>
      <c r="E26" s="143" t="s">
        <v>54</v>
      </c>
      <c r="F26" s="145">
        <v>86.398383999999993</v>
      </c>
      <c r="G26" s="145">
        <v>1362.6723549999999</v>
      </c>
      <c r="H26" s="145">
        <v>300.61102</v>
      </c>
      <c r="I26" s="145">
        <v>91.133507681403685</v>
      </c>
    </row>
    <row r="27" spans="4:9" x14ac:dyDescent="0.25">
      <c r="D27" s="143" t="s">
        <v>55</v>
      </c>
      <c r="E27" s="143" t="s">
        <v>56</v>
      </c>
      <c r="F27" s="145">
        <v>85.581705999999997</v>
      </c>
      <c r="G27" s="145">
        <v>1336.451622</v>
      </c>
      <c r="H27" s="145">
        <v>289.668522</v>
      </c>
      <c r="I27" s="145">
        <v>91.260392590673575</v>
      </c>
    </row>
    <row r="28" spans="4:9" x14ac:dyDescent="0.25">
      <c r="D28" s="143" t="s">
        <v>57</v>
      </c>
      <c r="E28" s="143" t="s">
        <v>58</v>
      </c>
      <c r="F28" s="145">
        <v>84.860143000000008</v>
      </c>
      <c r="G28" s="145">
        <v>1375.96281</v>
      </c>
      <c r="H28" s="145">
        <v>301.09680300000002</v>
      </c>
      <c r="I28" s="145">
        <v>91.756024545302139</v>
      </c>
    </row>
    <row r="29" spans="4:9" x14ac:dyDescent="0.25">
      <c r="D29" s="143" t="s">
        <v>79</v>
      </c>
      <c r="E29" s="143" t="s">
        <v>80</v>
      </c>
      <c r="F29" s="145">
        <v>93.834311</v>
      </c>
      <c r="G29" s="145">
        <v>1366.501716</v>
      </c>
      <c r="H29" s="145">
        <v>276.61011200000002</v>
      </c>
      <c r="I29" s="145">
        <v>91.41064483155975</v>
      </c>
    </row>
    <row r="30" spans="4:9" x14ac:dyDescent="0.25">
      <c r="D30" s="143" t="s">
        <v>53</v>
      </c>
      <c r="E30" s="143" t="s">
        <v>54</v>
      </c>
      <c r="F30" s="145">
        <v>98.391757999999996</v>
      </c>
      <c r="G30" s="145">
        <v>1300.0315280000002</v>
      </c>
      <c r="H30" s="145">
        <v>262.77372600000001</v>
      </c>
      <c r="I30" s="145">
        <v>91.112112660293505</v>
      </c>
    </row>
    <row r="31" spans="4:9" x14ac:dyDescent="0.25">
      <c r="D31" s="143" t="s">
        <v>55</v>
      </c>
      <c r="E31" s="143" t="s">
        <v>56</v>
      </c>
      <c r="F31" s="145">
        <v>129.81203299999999</v>
      </c>
      <c r="G31" s="145">
        <v>1251.6331889999999</v>
      </c>
      <c r="H31" s="145">
        <v>249.89103299999999</v>
      </c>
      <c r="I31" s="145">
        <v>89.215438520475359</v>
      </c>
    </row>
    <row r="32" spans="4:9" x14ac:dyDescent="0.25">
      <c r="D32" s="143" t="s">
        <v>57</v>
      </c>
      <c r="E32" s="143" t="s">
        <v>58</v>
      </c>
      <c r="F32" s="145">
        <v>142.542451</v>
      </c>
      <c r="G32" s="145">
        <v>1194.0468940000001</v>
      </c>
      <c r="H32" s="145">
        <v>247.423</v>
      </c>
      <c r="I32" s="145">
        <v>88.422989139980018</v>
      </c>
    </row>
    <row r="33" spans="4:9" x14ac:dyDescent="0.25">
      <c r="D33" s="143" t="s">
        <v>81</v>
      </c>
      <c r="E33" s="143" t="s">
        <v>82</v>
      </c>
      <c r="F33" s="145">
        <v>142.205039</v>
      </c>
      <c r="G33" s="145">
        <v>1213.3042810000002</v>
      </c>
      <c r="H33" s="145">
        <v>249.346</v>
      </c>
      <c r="I33" s="145">
        <v>88.670186859702198</v>
      </c>
    </row>
    <row r="34" spans="4:9" x14ac:dyDescent="0.25">
      <c r="D34" s="143" t="s">
        <v>53</v>
      </c>
      <c r="E34" s="143" t="s">
        <v>54</v>
      </c>
      <c r="F34" s="145">
        <v>140.61383099999998</v>
      </c>
      <c r="G34" s="145">
        <v>1205.9321369999998</v>
      </c>
      <c r="H34" s="145">
        <v>251.66200000000001</v>
      </c>
      <c r="I34" s="145">
        <v>88.488735512803132</v>
      </c>
    </row>
    <row r="35" spans="4:9" x14ac:dyDescent="0.25">
      <c r="D35" s="143" t="s">
        <v>55</v>
      </c>
      <c r="E35" s="143" t="s">
        <v>56</v>
      </c>
      <c r="F35" s="145">
        <v>182.65305500000002</v>
      </c>
      <c r="G35" s="145">
        <v>1127.7304059999999</v>
      </c>
      <c r="H35" s="145">
        <v>250.52600000000001</v>
      </c>
      <c r="I35" s="145">
        <v>85.635835256072212</v>
      </c>
    </row>
    <row r="36" spans="4:9" x14ac:dyDescent="0.25">
      <c r="D36" s="143" t="s">
        <v>57</v>
      </c>
      <c r="E36" s="143" t="s">
        <v>58</v>
      </c>
      <c r="F36" s="145">
        <v>211.27717100000001</v>
      </c>
      <c r="G36" s="145">
        <v>1074.4563149999999</v>
      </c>
      <c r="H36" s="145">
        <v>216.62799999999999</v>
      </c>
      <c r="I36" s="145">
        <v>83.669488108372661</v>
      </c>
    </row>
    <row r="37" spans="4:9" x14ac:dyDescent="0.25">
      <c r="D37" s="143" t="s">
        <v>83</v>
      </c>
      <c r="E37" s="143" t="s">
        <v>84</v>
      </c>
      <c r="F37" s="145">
        <v>237.95033000000001</v>
      </c>
      <c r="G37" s="145">
        <v>981.18696900000009</v>
      </c>
      <c r="H37" s="145">
        <v>230.86199999999999</v>
      </c>
      <c r="I37" s="145">
        <v>81.312107734178298</v>
      </c>
    </row>
    <row r="38" spans="4:9" x14ac:dyDescent="0.25">
      <c r="D38" s="143" t="s">
        <v>53</v>
      </c>
      <c r="E38" s="143" t="s">
        <v>54</v>
      </c>
      <c r="F38" s="145">
        <v>201.32385300000001</v>
      </c>
      <c r="G38" s="145">
        <v>946.445829</v>
      </c>
      <c r="H38" s="145">
        <v>236.399</v>
      </c>
      <c r="I38" s="145">
        <v>82.936610499208157</v>
      </c>
    </row>
    <row r="39" spans="4:9" x14ac:dyDescent="0.25">
      <c r="D39" s="143" t="s">
        <v>55</v>
      </c>
      <c r="E39" s="143" t="s">
        <v>56</v>
      </c>
      <c r="F39" s="145">
        <v>201.378795</v>
      </c>
      <c r="G39" s="145">
        <v>923.13110199999994</v>
      </c>
      <c r="H39" s="145">
        <v>217.06100000000001</v>
      </c>
      <c r="I39" s="145">
        <v>82.555170355438307</v>
      </c>
    </row>
    <row r="40" spans="4:9" x14ac:dyDescent="0.25">
      <c r="D40" s="143" t="s">
        <v>57</v>
      </c>
      <c r="E40" s="143" t="s">
        <v>58</v>
      </c>
      <c r="F40" s="145">
        <v>164.78133</v>
      </c>
      <c r="G40" s="145">
        <v>814.32016899999996</v>
      </c>
      <c r="H40" s="145">
        <v>180.81</v>
      </c>
      <c r="I40" s="145">
        <v>83.80391780995447</v>
      </c>
    </row>
    <row r="41" spans="4:9" x14ac:dyDescent="0.25">
      <c r="D41" s="143" t="s">
        <v>85</v>
      </c>
      <c r="E41" s="143" t="s">
        <v>86</v>
      </c>
      <c r="F41" s="145">
        <v>147.24252300000001</v>
      </c>
      <c r="G41" s="145">
        <v>767.37566600000014</v>
      </c>
      <c r="H41" s="145">
        <v>126.66</v>
      </c>
      <c r="I41" s="145">
        <v>83.807261317107447</v>
      </c>
    </row>
    <row r="42" spans="4:9" x14ac:dyDescent="0.25">
      <c r="D42" s="143" t="s">
        <v>53</v>
      </c>
      <c r="E42" s="143" t="s">
        <v>54</v>
      </c>
      <c r="F42" s="145">
        <v>143.64820900000001</v>
      </c>
      <c r="G42" s="145">
        <v>772.04299099999992</v>
      </c>
      <c r="H42" s="145">
        <v>91.775999999999996</v>
      </c>
      <c r="I42" s="145">
        <v>83.697444589946386</v>
      </c>
    </row>
    <row r="43" spans="4:9" x14ac:dyDescent="0.25">
      <c r="D43" s="143" t="s">
        <v>55</v>
      </c>
      <c r="E43" s="143" t="s">
        <v>56</v>
      </c>
      <c r="F43" s="145">
        <v>168.52188800000002</v>
      </c>
      <c r="G43" s="145">
        <v>727.7655749999999</v>
      </c>
      <c r="H43" s="145">
        <v>78.116</v>
      </c>
      <c r="I43" s="145">
        <v>80.522138030690158</v>
      </c>
    </row>
    <row r="44" spans="4:9" x14ac:dyDescent="0.25">
      <c r="D44" s="143" t="s">
        <v>57</v>
      </c>
      <c r="E44" s="143" t="s">
        <v>58</v>
      </c>
      <c r="F44" s="145">
        <v>155.15201500000001</v>
      </c>
      <c r="G44" s="145">
        <v>711.37317599999994</v>
      </c>
      <c r="H44" s="145">
        <v>77.647000000000006</v>
      </c>
      <c r="I44" s="145">
        <v>81.080868590004684</v>
      </c>
    </row>
    <row r="45" spans="4:9" x14ac:dyDescent="0.25">
      <c r="D45" s="143" t="s">
        <v>87</v>
      </c>
      <c r="E45" s="143" t="s">
        <v>88</v>
      </c>
      <c r="F45" s="145">
        <v>151.63780200000002</v>
      </c>
      <c r="G45" s="145">
        <v>723.29330600000003</v>
      </c>
      <c r="H45" s="145">
        <v>79.412000000000006</v>
      </c>
      <c r="I45" s="145">
        <v>81.793473627901264</v>
      </c>
    </row>
    <row r="46" spans="4:9" x14ac:dyDescent="0.25">
      <c r="D46" s="143" t="s">
        <v>53</v>
      </c>
      <c r="E46" s="143" t="s">
        <v>54</v>
      </c>
      <c r="F46" s="145">
        <v>164.30227299999999</v>
      </c>
      <c r="G46" s="145">
        <v>725.53807900000004</v>
      </c>
      <c r="H46" s="145">
        <v>57.723999999999997</v>
      </c>
      <c r="I46" s="145">
        <v>80.257716289232476</v>
      </c>
    </row>
    <row r="47" spans="4:9" x14ac:dyDescent="0.25">
      <c r="D47" s="143" t="s">
        <v>55</v>
      </c>
      <c r="E47" s="143" t="s">
        <v>56</v>
      </c>
      <c r="F47" s="145">
        <v>161.90822999999997</v>
      </c>
      <c r="G47" s="145">
        <v>716.77335199999993</v>
      </c>
      <c r="H47" s="145">
        <v>53.293999999999997</v>
      </c>
      <c r="I47" s="145">
        <v>79.755370780613973</v>
      </c>
    </row>
    <row r="48" spans="4:9" x14ac:dyDescent="0.25">
      <c r="D48" s="143" t="s">
        <v>57</v>
      </c>
      <c r="E48" s="143" t="s">
        <v>58</v>
      </c>
      <c r="F48" s="145">
        <v>170.40348500000002</v>
      </c>
      <c r="G48" s="145">
        <v>719.62193800000011</v>
      </c>
      <c r="H48" s="145">
        <v>47.481999999999999</v>
      </c>
      <c r="I48" s="145">
        <v>78.124286724317727</v>
      </c>
    </row>
    <row r="49" spans="4:10" x14ac:dyDescent="0.25">
      <c r="D49" s="143" t="s">
        <v>89</v>
      </c>
      <c r="E49" s="143" t="s">
        <v>90</v>
      </c>
      <c r="F49" s="145">
        <v>188.910505</v>
      </c>
      <c r="G49" s="145">
        <v>734.41221899999994</v>
      </c>
      <c r="H49" s="145">
        <v>39.369999999999997</v>
      </c>
      <c r="I49" s="145">
        <v>76.994185102964465</v>
      </c>
    </row>
    <row r="50" spans="4:10" x14ac:dyDescent="0.25">
      <c r="D50" s="143" t="s">
        <v>53</v>
      </c>
      <c r="E50" s="143" t="s">
        <v>54</v>
      </c>
      <c r="F50" s="145">
        <v>183.41014199999998</v>
      </c>
      <c r="G50" s="145">
        <v>822.18816000000004</v>
      </c>
      <c r="H50" s="145">
        <v>38.709000000000003</v>
      </c>
      <c r="I50" s="145">
        <v>78.382069094386182</v>
      </c>
    </row>
    <row r="51" spans="4:10" x14ac:dyDescent="0.25">
      <c r="D51" s="143" t="s">
        <v>55</v>
      </c>
      <c r="E51" s="143" t="s">
        <v>56</v>
      </c>
      <c r="F51" s="145">
        <v>196.54820699999999</v>
      </c>
      <c r="G51" s="145">
        <v>816.71882499999992</v>
      </c>
      <c r="H51" s="145">
        <v>40.74</v>
      </c>
      <c r="I51" s="145">
        <v>76.534315602267455</v>
      </c>
    </row>
    <row r="52" spans="4:10" x14ac:dyDescent="0.25">
      <c r="D52" s="143" t="s">
        <v>57</v>
      </c>
      <c r="E52" s="143" t="s">
        <v>58</v>
      </c>
      <c r="F52" s="145">
        <v>205.255854</v>
      </c>
      <c r="G52" s="145">
        <v>788.80775399999993</v>
      </c>
      <c r="H52" s="145">
        <v>35.164000000000001</v>
      </c>
      <c r="I52" s="145">
        <v>71.562734182477499</v>
      </c>
    </row>
    <row r="53" spans="4:10" x14ac:dyDescent="0.25">
      <c r="D53" s="143" t="s">
        <v>450</v>
      </c>
      <c r="E53" s="143" t="s">
        <v>208</v>
      </c>
      <c r="F53" s="145">
        <v>193.86460099999999</v>
      </c>
      <c r="G53" s="145">
        <v>800.12510000000009</v>
      </c>
      <c r="H53" s="145">
        <v>33.853999999999999</v>
      </c>
      <c r="I53" s="145">
        <v>71.668156747792793</v>
      </c>
    </row>
    <row r="54" spans="4:10" x14ac:dyDescent="0.25">
      <c r="D54" s="143" t="s">
        <v>53</v>
      </c>
      <c r="E54" s="143" t="s">
        <v>54</v>
      </c>
      <c r="F54" s="145">
        <v>194.244958</v>
      </c>
      <c r="G54" s="145">
        <v>821.9355599999999</v>
      </c>
      <c r="H54" s="145">
        <v>32.305</v>
      </c>
      <c r="I54" s="145">
        <v>70.990311238730058</v>
      </c>
    </row>
    <row r="55" spans="4:10" ht="16.5" thickBot="1" x14ac:dyDescent="0.3">
      <c r="D55" s="233" t="s">
        <v>55</v>
      </c>
      <c r="E55" s="233" t="s">
        <v>56</v>
      </c>
      <c r="F55" s="232">
        <v>190.966532</v>
      </c>
      <c r="G55" s="232">
        <v>913.19072124315949</v>
      </c>
      <c r="H55" s="232">
        <v>32.524000000000001</v>
      </c>
      <c r="I55" s="232">
        <v>72.005247347719191</v>
      </c>
    </row>
    <row r="56" spans="4:10" x14ac:dyDescent="0.25">
      <c r="D56" s="143" t="s">
        <v>57</v>
      </c>
      <c r="E56" s="143" t="s">
        <v>58</v>
      </c>
      <c r="F56" s="145">
        <v>274.53660756560004</v>
      </c>
      <c r="G56" s="145">
        <v>947.02339049112004</v>
      </c>
      <c r="H56" s="145">
        <v>18.283629201300414</v>
      </c>
      <c r="I56" s="145">
        <v>77.857158634371302</v>
      </c>
      <c r="J56" s="231"/>
    </row>
    <row r="57" spans="4:10" x14ac:dyDescent="0.25">
      <c r="D57" s="143" t="s">
        <v>543</v>
      </c>
      <c r="E57" s="143" t="s">
        <v>544</v>
      </c>
      <c r="F57" s="145">
        <v>358.24780408473003</v>
      </c>
      <c r="G57" s="145">
        <v>1325.46142160206</v>
      </c>
      <c r="H57" s="145">
        <v>30.101735450349906</v>
      </c>
      <c r="I57" s="145">
        <v>79.096422405477725</v>
      </c>
    </row>
    <row r="58" spans="4:10" x14ac:dyDescent="0.25">
      <c r="D58" s="143" t="s">
        <v>53</v>
      </c>
      <c r="E58" s="143" t="s">
        <v>54</v>
      </c>
      <c r="F58" s="145">
        <v>347.54760645199997</v>
      </c>
      <c r="G58" s="145">
        <v>1235.7729121964601</v>
      </c>
      <c r="H58" s="145">
        <v>21.269860029889742</v>
      </c>
      <c r="I58" s="145">
        <v>78.340415655597781</v>
      </c>
    </row>
    <row r="59" spans="4:10" x14ac:dyDescent="0.25">
      <c r="D59" s="143" t="s">
        <v>55</v>
      </c>
      <c r="E59" s="143" t="s">
        <v>56</v>
      </c>
      <c r="F59" s="145">
        <v>392.31046571600001</v>
      </c>
      <c r="G59" s="145">
        <v>1232.1083926762999</v>
      </c>
      <c r="H59" s="145">
        <v>27.987638376049972</v>
      </c>
      <c r="I59" s="145">
        <v>76.258235096312504</v>
      </c>
    </row>
    <row r="60" spans="4:10" x14ac:dyDescent="0.25">
      <c r="D60" s="143" t="s">
        <v>57</v>
      </c>
      <c r="E60" s="143" t="s">
        <v>58</v>
      </c>
      <c r="F60" s="145">
        <v>380.16668660800002</v>
      </c>
      <c r="G60" s="145">
        <v>1234.6131455862301</v>
      </c>
      <c r="H60" s="145">
        <v>25.049755900260152</v>
      </c>
      <c r="I60" s="145">
        <v>76.816695504942061</v>
      </c>
    </row>
    <row r="61" spans="4:10" x14ac:dyDescent="0.25">
      <c r="D61" s="143" t="s">
        <v>642</v>
      </c>
      <c r="E61" s="143" t="s">
        <v>643</v>
      </c>
      <c r="F61" s="145">
        <v>383.433475628</v>
      </c>
      <c r="G61" s="145">
        <v>1229.4705863990202</v>
      </c>
      <c r="H61" s="145">
        <v>23.332773378499951</v>
      </c>
      <c r="I61" s="145">
        <v>76.566138389558319</v>
      </c>
    </row>
    <row r="62" spans="4:10" x14ac:dyDescent="0.25">
      <c r="D62" s="143" t="s">
        <v>53</v>
      </c>
      <c r="E62" s="143" t="s">
        <v>54</v>
      </c>
      <c r="F62" s="145">
        <v>528.42446682499997</v>
      </c>
      <c r="G62" s="145">
        <v>1375.1669721627002</v>
      </c>
      <c r="H62" s="145">
        <v>23.056274817110307</v>
      </c>
      <c r="I62" s="145">
        <v>72.572854754985329</v>
      </c>
    </row>
    <row r="63" spans="4:10" x14ac:dyDescent="0.25">
      <c r="D63" s="143" t="s">
        <v>55</v>
      </c>
      <c r="E63" s="143" t="s">
        <v>56</v>
      </c>
      <c r="F63" s="145">
        <v>604.75505256804001</v>
      </c>
      <c r="G63" s="145">
        <v>1612.2351129046001</v>
      </c>
      <c r="H63" s="145">
        <v>23.3784218675396</v>
      </c>
      <c r="I63" s="145">
        <v>73.006448314559719</v>
      </c>
    </row>
    <row r="64" spans="4:10" x14ac:dyDescent="0.25">
      <c r="D64" s="143" t="s">
        <v>57</v>
      </c>
      <c r="E64" s="143" t="s">
        <v>58</v>
      </c>
      <c r="F64" s="145">
        <v>637.96593947700001</v>
      </c>
      <c r="G64" s="145">
        <v>1633.6362365369996</v>
      </c>
      <c r="H64" s="145">
        <v>22.99883671849966</v>
      </c>
      <c r="I64" s="145">
        <v>72.197086293565022</v>
      </c>
    </row>
    <row r="65" spans="4:9" x14ac:dyDescent="0.25">
      <c r="D65" s="143" t="s">
        <v>1607</v>
      </c>
      <c r="E65" s="143" t="s">
        <v>1608</v>
      </c>
      <c r="F65" s="145">
        <v>609.92214006450001</v>
      </c>
      <c r="G65" s="145">
        <v>1657.4387006507802</v>
      </c>
      <c r="H65" s="145">
        <v>13.515824921929607</v>
      </c>
      <c r="I65" s="145">
        <v>73.259310805649989</v>
      </c>
    </row>
    <row r="66" spans="4:9" x14ac:dyDescent="0.25">
      <c r="D66" s="143" t="s">
        <v>53</v>
      </c>
      <c r="E66" s="143" t="s">
        <v>54</v>
      </c>
      <c r="F66" s="145">
        <v>600.10769276274993</v>
      </c>
      <c r="G66" s="145">
        <v>1901.6365616609999</v>
      </c>
      <c r="H66" s="145">
        <v>7.6999219070810341</v>
      </c>
      <c r="I66" s="145">
        <v>76.086031384041647</v>
      </c>
    </row>
    <row r="67" spans="4:9" x14ac:dyDescent="0.25">
      <c r="D67" s="143" t="s">
        <v>55</v>
      </c>
      <c r="E67" s="143" t="s">
        <v>56</v>
      </c>
      <c r="F67" s="145">
        <v>615.55094075990007</v>
      </c>
      <c r="G67" s="145">
        <v>2131.0928277817202</v>
      </c>
      <c r="H67" s="145">
        <v>8.4772014454406417</v>
      </c>
      <c r="I67" s="145">
        <v>77.657934171841788</v>
      </c>
    </row>
    <row r="68" spans="4:9" x14ac:dyDescent="0.25">
      <c r="D68" s="143" t="s">
        <v>57</v>
      </c>
      <c r="E68" s="143" t="s">
        <v>58</v>
      </c>
      <c r="F68" s="145">
        <v>617.13012286499998</v>
      </c>
      <c r="G68" s="145">
        <v>2055.0234778314993</v>
      </c>
      <c r="H68" s="145">
        <v>7.8570988315705108</v>
      </c>
      <c r="I68" s="145">
        <v>76.972848542221413</v>
      </c>
    </row>
    <row r="69" spans="4:9" x14ac:dyDescent="0.25">
      <c r="D69" s="143" t="s">
        <v>1782</v>
      </c>
      <c r="E69" s="143" t="s">
        <v>1783</v>
      </c>
      <c r="F69" s="145">
        <v>622.78637727282</v>
      </c>
      <c r="G69" s="145">
        <v>1951.4194131633499</v>
      </c>
      <c r="H69" s="145">
        <v>7.2651926845505841</v>
      </c>
      <c r="I69" s="145">
        <v>75.874748105053712</v>
      </c>
    </row>
    <row r="70" spans="4:9" x14ac:dyDescent="0.25">
      <c r="D70" s="143" t="s">
        <v>53</v>
      </c>
      <c r="E70" s="143" t="s">
        <v>54</v>
      </c>
      <c r="F70" s="145">
        <v>639.51770608098991</v>
      </c>
      <c r="G70" s="145">
        <v>1898.4380861481004</v>
      </c>
      <c r="H70" s="145">
        <v>26.380445634940088</v>
      </c>
      <c r="I70" s="145">
        <v>75.061082215424392</v>
      </c>
    </row>
  </sheetData>
  <hyperlinks>
    <hyperlink ref="C1" location="Jegyzék_index!A1" display="Vissza a jegyzékre / Return to the Index" xr:uid="{65A9226B-83EA-4E0D-999F-60ECDDECCA36}"/>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D49-1B97-4E9F-8BCF-C0B297D4D5F5}">
  <sheetPr>
    <tabColor theme="5" tint="0.79998168889431442"/>
  </sheetPr>
  <dimension ref="A1:V28"/>
  <sheetViews>
    <sheetView showGridLines="0" zoomScale="75" zoomScaleNormal="75" workbookViewId="0"/>
  </sheetViews>
  <sheetFormatPr defaultColWidth="9.140625" defaultRowHeight="15.75" x14ac:dyDescent="0.25"/>
  <cols>
    <col min="1" max="1" width="18" style="158" customWidth="1"/>
    <col min="2" max="2" width="148.5703125" style="158" customWidth="1"/>
    <col min="3" max="3" width="12.5703125" style="158" customWidth="1"/>
    <col min="4" max="4" width="31.28515625" style="158" customWidth="1"/>
    <col min="5" max="5" width="26.28515625" style="158" customWidth="1"/>
    <col min="6" max="6" width="5.85546875" style="158" bestFit="1" customWidth="1"/>
    <col min="7" max="7" width="5.85546875" style="158" customWidth="1"/>
    <col min="8" max="20" width="5.85546875" style="158" bestFit="1" customWidth="1"/>
    <col min="21" max="21" width="5.85546875" style="158" customWidth="1"/>
    <col min="22" max="22" width="8.5703125" style="158" bestFit="1" customWidth="1"/>
    <col min="23" max="16384" width="9.140625" style="158"/>
  </cols>
  <sheetData>
    <row r="1" spans="1:22" x14ac:dyDescent="0.25">
      <c r="A1" s="73" t="s">
        <v>2</v>
      </c>
      <c r="B1" s="74" t="s">
        <v>1963</v>
      </c>
      <c r="C1" s="165" t="s">
        <v>449</v>
      </c>
    </row>
    <row r="2" spans="1:22" x14ac:dyDescent="0.25">
      <c r="A2" s="73" t="s">
        <v>3</v>
      </c>
      <c r="B2" s="224" t="s">
        <v>1964</v>
      </c>
    </row>
    <row r="3" spans="1:22" x14ac:dyDescent="0.25">
      <c r="A3" s="73" t="s">
        <v>4</v>
      </c>
      <c r="B3" s="76" t="s">
        <v>246</v>
      </c>
    </row>
    <row r="4" spans="1:22" x14ac:dyDescent="0.25">
      <c r="A4" s="73" t="s">
        <v>5</v>
      </c>
      <c r="B4" s="76" t="s">
        <v>401</v>
      </c>
    </row>
    <row r="5" spans="1:22" ht="65.25" customHeight="1" x14ac:dyDescent="0.25">
      <c r="A5" s="73" t="s">
        <v>6</v>
      </c>
      <c r="B5" s="230" t="s">
        <v>1969</v>
      </c>
    </row>
    <row r="6" spans="1:22" ht="63" x14ac:dyDescent="0.25">
      <c r="A6" s="73" t="s">
        <v>7</v>
      </c>
      <c r="B6" s="230" t="s">
        <v>2000</v>
      </c>
    </row>
    <row r="10" spans="1:22" x14ac:dyDescent="0.25">
      <c r="F10" s="158">
        <v>2007</v>
      </c>
      <c r="G10" s="158">
        <v>2008</v>
      </c>
      <c r="H10" s="158">
        <v>2009</v>
      </c>
      <c r="I10" s="158">
        <v>2010</v>
      </c>
      <c r="J10" s="158">
        <v>2011</v>
      </c>
      <c r="K10" s="158">
        <v>2012</v>
      </c>
      <c r="L10" s="158">
        <v>2013</v>
      </c>
      <c r="M10" s="158">
        <v>2014</v>
      </c>
      <c r="N10" s="158">
        <v>2015</v>
      </c>
      <c r="O10" s="158">
        <v>2016</v>
      </c>
      <c r="P10" s="158">
        <v>2017</v>
      </c>
      <c r="Q10" s="158">
        <v>2018</v>
      </c>
      <c r="R10" s="158">
        <v>2019</v>
      </c>
      <c r="S10" s="234">
        <v>2020</v>
      </c>
      <c r="T10" s="158">
        <v>2021</v>
      </c>
      <c r="U10" s="158">
        <v>2022</v>
      </c>
      <c r="V10" s="158" t="s">
        <v>1813</v>
      </c>
    </row>
    <row r="11" spans="1:22" x14ac:dyDescent="0.25">
      <c r="F11" s="158">
        <v>2007</v>
      </c>
      <c r="G11" s="158">
        <v>2008</v>
      </c>
      <c r="H11" s="158">
        <v>2009</v>
      </c>
      <c r="I11" s="158">
        <v>2010</v>
      </c>
      <c r="J11" s="158">
        <v>2011</v>
      </c>
      <c r="K11" s="158">
        <v>2012</v>
      </c>
      <c r="L11" s="158">
        <v>2013</v>
      </c>
      <c r="M11" s="158">
        <v>2014</v>
      </c>
      <c r="N11" s="158">
        <v>2015</v>
      </c>
      <c r="O11" s="158">
        <v>2016</v>
      </c>
      <c r="P11" s="158">
        <v>2017</v>
      </c>
      <c r="Q11" s="158">
        <v>2018</v>
      </c>
      <c r="R11" s="158">
        <v>2019</v>
      </c>
      <c r="S11" s="234">
        <v>2020</v>
      </c>
      <c r="T11" s="158">
        <v>2021</v>
      </c>
      <c r="U11" s="158">
        <v>2022</v>
      </c>
      <c r="V11" s="158" t="s">
        <v>1814</v>
      </c>
    </row>
    <row r="12" spans="1:22" ht="47.25" x14ac:dyDescent="0.25">
      <c r="D12" s="228" t="s">
        <v>507</v>
      </c>
      <c r="E12" s="229" t="s">
        <v>506</v>
      </c>
      <c r="F12" s="173">
        <v>54.000611939571144</v>
      </c>
      <c r="G12" s="173">
        <v>73.310952073625629</v>
      </c>
      <c r="H12" s="173">
        <v>70.968118194762397</v>
      </c>
      <c r="I12" s="173">
        <v>74.262012066804786</v>
      </c>
      <c r="J12" s="173">
        <v>79.343342325155405</v>
      </c>
      <c r="K12" s="173">
        <v>68.429525896430874</v>
      </c>
      <c r="L12" s="173">
        <v>60.909025773043147</v>
      </c>
      <c r="M12" s="173">
        <v>51.801380322001279</v>
      </c>
      <c r="N12" s="173">
        <v>39.990659742120613</v>
      </c>
      <c r="O12" s="173">
        <v>28.505787009168394</v>
      </c>
      <c r="P12" s="173">
        <v>25.073071558044468</v>
      </c>
      <c r="Q12" s="173">
        <v>21.662951144739012</v>
      </c>
      <c r="R12" s="173">
        <v>26.621438898283422</v>
      </c>
      <c r="S12" s="235">
        <v>29.274340633740405</v>
      </c>
      <c r="T12" s="173">
        <v>39.706166834268068</v>
      </c>
      <c r="U12" s="173">
        <v>44.790800602295008</v>
      </c>
      <c r="V12" s="173">
        <v>40.47690752614772</v>
      </c>
    </row>
    <row r="13" spans="1:22" ht="63" x14ac:dyDescent="0.25">
      <c r="D13" s="228" t="s">
        <v>1965</v>
      </c>
      <c r="E13" s="228" t="s">
        <v>1966</v>
      </c>
      <c r="F13" s="225">
        <v>4.285257375056613</v>
      </c>
      <c r="G13" s="225">
        <v>6.3631101101025971</v>
      </c>
      <c r="H13" s="225">
        <v>5.7259404177946349</v>
      </c>
      <c r="I13" s="225">
        <v>6.0458055073242285</v>
      </c>
      <c r="J13" s="225">
        <v>6.5466868565119736</v>
      </c>
      <c r="K13" s="225">
        <v>6.4362881720045149</v>
      </c>
      <c r="L13" s="225">
        <v>5.894535492167214</v>
      </c>
      <c r="M13" s="225">
        <v>5.5631129128694594</v>
      </c>
      <c r="N13" s="225">
        <v>4.2051293016980917</v>
      </c>
      <c r="O13" s="225">
        <v>3.292357524628716</v>
      </c>
      <c r="P13" s="225">
        <v>3.2049927747893117</v>
      </c>
      <c r="Q13" s="225">
        <v>3.3889260135142325</v>
      </c>
      <c r="R13" s="225">
        <v>3.7842051555635017</v>
      </c>
      <c r="S13" s="236">
        <v>3.6131985235327742</v>
      </c>
      <c r="T13" s="225">
        <v>4.4003222202972667</v>
      </c>
      <c r="U13" s="225">
        <v>4.3542533667198153</v>
      </c>
      <c r="V13" s="225">
        <v>4.2440021355298727</v>
      </c>
    </row>
    <row r="14" spans="1:22" ht="47.25" x14ac:dyDescent="0.25">
      <c r="D14" s="228" t="s">
        <v>1967</v>
      </c>
      <c r="E14" s="228" t="s">
        <v>1968</v>
      </c>
      <c r="F14" s="225">
        <v>4.4904963884170472</v>
      </c>
      <c r="G14" s="225">
        <v>6.4157360124189617</v>
      </c>
      <c r="H14" s="225">
        <v>6.909644774345967</v>
      </c>
      <c r="I14" s="225">
        <v>6.8876233673286098</v>
      </c>
      <c r="J14" s="225">
        <v>7.3971150705289688</v>
      </c>
      <c r="K14" s="225">
        <v>6.5534695806557659</v>
      </c>
      <c r="L14" s="225">
        <v>5.6121706470925403</v>
      </c>
      <c r="M14" s="225">
        <v>4.9033540491612984</v>
      </c>
      <c r="N14" s="225">
        <v>3.4688171497768363</v>
      </c>
      <c r="O14" s="225">
        <v>2.6825614018147932</v>
      </c>
      <c r="P14" s="225">
        <v>2.5181965352452722</v>
      </c>
      <c r="Q14" s="225">
        <v>2.6479804483907627</v>
      </c>
      <c r="R14" s="225">
        <v>3.0977494037598796</v>
      </c>
      <c r="S14" s="236">
        <v>3.6180117727969572</v>
      </c>
      <c r="T14" s="225">
        <v>4.5135925167482176</v>
      </c>
      <c r="U14" s="225">
        <v>4.3124765643572784</v>
      </c>
      <c r="V14" s="225">
        <v>3.9372755427720807</v>
      </c>
    </row>
    <row r="16" spans="1:22" x14ac:dyDescent="0.25">
      <c r="V16" s="226"/>
    </row>
    <row r="17" spans="5:22" x14ac:dyDescent="0.25">
      <c r="V17" s="226"/>
    </row>
    <row r="18" spans="5:22" x14ac:dyDescent="0.25">
      <c r="E18" s="227"/>
      <c r="F18" s="226"/>
      <c r="G18" s="226"/>
    </row>
    <row r="19" spans="5:22" x14ac:dyDescent="0.25">
      <c r="E19" s="227"/>
      <c r="F19" s="226"/>
      <c r="G19" s="226"/>
    </row>
    <row r="20" spans="5:22" x14ac:dyDescent="0.25">
      <c r="E20" s="227"/>
      <c r="F20" s="226"/>
      <c r="G20" s="226"/>
    </row>
    <row r="21" spans="5:22" x14ac:dyDescent="0.25">
      <c r="E21" s="227"/>
      <c r="F21" s="226"/>
      <c r="G21" s="226"/>
    </row>
    <row r="22" spans="5:22" x14ac:dyDescent="0.25">
      <c r="E22" s="227"/>
      <c r="F22" s="226"/>
      <c r="G22" s="226"/>
    </row>
    <row r="23" spans="5:22" x14ac:dyDescent="0.25">
      <c r="E23" s="227"/>
      <c r="F23" s="226"/>
      <c r="G23" s="226"/>
    </row>
    <row r="24" spans="5:22" x14ac:dyDescent="0.25">
      <c r="E24" s="227"/>
      <c r="F24" s="226"/>
      <c r="G24" s="226"/>
    </row>
    <row r="25" spans="5:22" x14ac:dyDescent="0.25">
      <c r="E25" s="227"/>
      <c r="F25" s="226"/>
      <c r="G25" s="226"/>
    </row>
    <row r="26" spans="5:22" x14ac:dyDescent="0.25">
      <c r="E26" s="227"/>
      <c r="F26" s="226"/>
      <c r="G26" s="226"/>
    </row>
    <row r="27" spans="5:22" x14ac:dyDescent="0.25">
      <c r="E27" s="227"/>
      <c r="F27" s="226"/>
      <c r="G27" s="226"/>
    </row>
    <row r="28" spans="5:22" x14ac:dyDescent="0.25">
      <c r="E28" s="227"/>
      <c r="F28" s="226"/>
      <c r="G28" s="226"/>
    </row>
  </sheetData>
  <hyperlinks>
    <hyperlink ref="C1" location="Jegyzék_index!A1" display="Vissza a jegyzékre / Return to the Index" xr:uid="{C5A37125-EBF8-4F2A-A194-664411464E65}"/>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sheetPr>
    <tabColor theme="5" tint="0.79998168889431442"/>
  </sheetPr>
  <dimension ref="A1:AS19"/>
  <sheetViews>
    <sheetView showGridLines="0" zoomScale="75" zoomScaleNormal="75" workbookViewId="0"/>
  </sheetViews>
  <sheetFormatPr defaultColWidth="9.140625" defaultRowHeight="15.75" x14ac:dyDescent="0.25"/>
  <cols>
    <col min="1" max="1" width="13.7109375" style="68" bestFit="1" customWidth="1"/>
    <col min="2" max="2" width="98.7109375" style="68" customWidth="1"/>
    <col min="3" max="4" width="9.140625" style="68"/>
    <col min="5" max="5" width="36.85546875" style="68" customWidth="1"/>
    <col min="6" max="6" width="35.85546875" style="68" customWidth="1"/>
    <col min="7" max="7" width="8.85546875" style="68" bestFit="1" customWidth="1"/>
    <col min="8" max="8" width="5" style="68" bestFit="1" customWidth="1"/>
    <col min="9" max="9" width="6.85546875" style="68" bestFit="1" customWidth="1"/>
    <col min="10" max="10" width="5" style="68" bestFit="1" customWidth="1"/>
    <col min="11" max="11" width="8.85546875" style="68" bestFit="1" customWidth="1"/>
    <col min="12" max="12" width="6.85546875" style="68" bestFit="1" customWidth="1"/>
    <col min="13" max="14" width="5" style="68" bestFit="1" customWidth="1"/>
    <col min="15" max="15" width="8.85546875" style="68" bestFit="1" customWidth="1"/>
    <col min="16" max="18" width="6.85546875" style="68" bestFit="1" customWidth="1"/>
    <col min="19" max="19" width="8.85546875" style="68" bestFit="1" customWidth="1"/>
    <col min="20" max="22" width="6.85546875" style="68" bestFit="1" customWidth="1"/>
    <col min="23" max="23" width="8.85546875" style="68" bestFit="1" customWidth="1"/>
    <col min="24" max="24" width="5" style="68" bestFit="1" customWidth="1"/>
    <col min="25" max="26" width="6.85546875" style="68" bestFit="1" customWidth="1"/>
    <col min="27" max="27" width="9.140625" style="68" bestFit="1" customWidth="1"/>
    <col min="28" max="28" width="6.85546875" style="68" customWidth="1"/>
    <col min="29" max="29" width="7.140625" style="68" bestFit="1" customWidth="1"/>
    <col min="30" max="43" width="9.140625" style="68"/>
    <col min="44" max="44" width="6.42578125" style="68" bestFit="1" customWidth="1"/>
    <col min="45" max="45" width="15.5703125" style="68" bestFit="1" customWidth="1"/>
    <col min="46" max="16384" width="9.140625" style="68"/>
  </cols>
  <sheetData>
    <row r="1" spans="1:45" x14ac:dyDescent="0.25">
      <c r="A1" s="44" t="s">
        <v>2</v>
      </c>
      <c r="B1" s="67" t="s">
        <v>476</v>
      </c>
      <c r="C1" s="165" t="s">
        <v>449</v>
      </c>
    </row>
    <row r="2" spans="1:45" x14ac:dyDescent="0.25">
      <c r="A2" s="44" t="s">
        <v>3</v>
      </c>
      <c r="B2" s="67" t="s">
        <v>624</v>
      </c>
    </row>
    <row r="3" spans="1:45" x14ac:dyDescent="0.25">
      <c r="A3" s="44" t="s">
        <v>4</v>
      </c>
      <c r="B3" s="68" t="s">
        <v>400</v>
      </c>
    </row>
    <row r="4" spans="1:45" x14ac:dyDescent="0.25">
      <c r="A4" s="44" t="s">
        <v>5</v>
      </c>
      <c r="B4" s="68" t="s">
        <v>549</v>
      </c>
    </row>
    <row r="5" spans="1:45" x14ac:dyDescent="0.25">
      <c r="A5" s="48" t="s">
        <v>6</v>
      </c>
      <c r="B5" s="68" t="s">
        <v>369</v>
      </c>
    </row>
    <row r="6" spans="1:45" x14ac:dyDescent="0.25">
      <c r="A6" s="48" t="s">
        <v>7</v>
      </c>
      <c r="B6" s="68" t="s">
        <v>448</v>
      </c>
    </row>
    <row r="10" spans="1:45" x14ac:dyDescent="0.25">
      <c r="E10" s="141"/>
      <c r="F10" s="141"/>
      <c r="G10" s="141"/>
    </row>
    <row r="11" spans="1:45" x14ac:dyDescent="0.25">
      <c r="E11" s="141"/>
      <c r="F11" s="141"/>
      <c r="G11" s="141"/>
    </row>
    <row r="12" spans="1:45" x14ac:dyDescent="0.25">
      <c r="G12" s="221" t="s">
        <v>81</v>
      </c>
      <c r="H12" s="221" t="s">
        <v>53</v>
      </c>
      <c r="I12" s="221" t="s">
        <v>55</v>
      </c>
      <c r="J12" s="221" t="s">
        <v>57</v>
      </c>
      <c r="K12" s="221" t="s">
        <v>83</v>
      </c>
      <c r="L12" s="221" t="s">
        <v>53</v>
      </c>
      <c r="M12" s="221" t="s">
        <v>55</v>
      </c>
      <c r="N12" s="221" t="s">
        <v>57</v>
      </c>
      <c r="O12" s="221" t="s">
        <v>85</v>
      </c>
      <c r="P12" s="221" t="s">
        <v>53</v>
      </c>
      <c r="Q12" s="221" t="s">
        <v>55</v>
      </c>
      <c r="R12" s="221" t="s">
        <v>57</v>
      </c>
      <c r="S12" s="221" t="s">
        <v>87</v>
      </c>
      <c r="T12" s="221" t="s">
        <v>53</v>
      </c>
      <c r="U12" s="221" t="s">
        <v>55</v>
      </c>
      <c r="V12" s="221" t="s">
        <v>57</v>
      </c>
      <c r="W12" s="221" t="s">
        <v>89</v>
      </c>
      <c r="X12" s="221" t="s">
        <v>53</v>
      </c>
      <c r="Y12" s="221" t="s">
        <v>55</v>
      </c>
      <c r="Z12" s="221" t="s">
        <v>57</v>
      </c>
      <c r="AA12" s="221" t="s">
        <v>450</v>
      </c>
      <c r="AB12" s="221" t="s">
        <v>53</v>
      </c>
      <c r="AC12" s="221" t="s">
        <v>55</v>
      </c>
      <c r="AD12" s="221" t="s">
        <v>57</v>
      </c>
      <c r="AE12" s="221" t="s">
        <v>543</v>
      </c>
      <c r="AF12" s="221" t="s">
        <v>53</v>
      </c>
      <c r="AG12" s="221" t="s">
        <v>55</v>
      </c>
      <c r="AH12" s="221" t="s">
        <v>57</v>
      </c>
      <c r="AI12" s="221" t="s">
        <v>642</v>
      </c>
      <c r="AJ12" s="221" t="s">
        <v>53</v>
      </c>
      <c r="AK12" s="221" t="s">
        <v>55</v>
      </c>
      <c r="AL12" s="221" t="s">
        <v>57</v>
      </c>
      <c r="AM12" s="221" t="s">
        <v>1607</v>
      </c>
      <c r="AN12" s="221" t="s">
        <v>53</v>
      </c>
      <c r="AO12" s="221" t="s">
        <v>55</v>
      </c>
      <c r="AP12" s="221" t="s">
        <v>57</v>
      </c>
      <c r="AQ12" s="221" t="s">
        <v>1782</v>
      </c>
      <c r="AR12" s="221" t="s">
        <v>53</v>
      </c>
      <c r="AS12" s="221" t="s">
        <v>1802</v>
      </c>
    </row>
    <row r="13" spans="1:45" s="127" customFormat="1" x14ac:dyDescent="0.25">
      <c r="E13" s="68"/>
      <c r="F13" s="68"/>
      <c r="G13" s="221" t="s">
        <v>82</v>
      </c>
      <c r="H13" s="221" t="s">
        <v>54</v>
      </c>
      <c r="I13" s="221" t="s">
        <v>56</v>
      </c>
      <c r="J13" s="221" t="s">
        <v>58</v>
      </c>
      <c r="K13" s="221" t="s">
        <v>84</v>
      </c>
      <c r="L13" s="221" t="s">
        <v>54</v>
      </c>
      <c r="M13" s="221" t="s">
        <v>56</v>
      </c>
      <c r="N13" s="221" t="s">
        <v>58</v>
      </c>
      <c r="O13" s="221" t="s">
        <v>86</v>
      </c>
      <c r="P13" s="221" t="s">
        <v>54</v>
      </c>
      <c r="Q13" s="221" t="s">
        <v>56</v>
      </c>
      <c r="R13" s="221" t="s">
        <v>58</v>
      </c>
      <c r="S13" s="221" t="s">
        <v>88</v>
      </c>
      <c r="T13" s="221" t="s">
        <v>54</v>
      </c>
      <c r="U13" s="221" t="s">
        <v>56</v>
      </c>
      <c r="V13" s="221" t="s">
        <v>58</v>
      </c>
      <c r="W13" s="221" t="s">
        <v>90</v>
      </c>
      <c r="X13" s="221" t="s">
        <v>54</v>
      </c>
      <c r="Y13" s="221" t="s">
        <v>56</v>
      </c>
      <c r="Z13" s="221" t="s">
        <v>58</v>
      </c>
      <c r="AA13" s="221" t="s">
        <v>208</v>
      </c>
      <c r="AB13" s="221" t="s">
        <v>54</v>
      </c>
      <c r="AC13" s="221" t="s">
        <v>56</v>
      </c>
      <c r="AD13" s="221" t="s">
        <v>58</v>
      </c>
      <c r="AE13" s="221" t="s">
        <v>544</v>
      </c>
      <c r="AF13" s="221" t="s">
        <v>54</v>
      </c>
      <c r="AG13" s="221" t="s">
        <v>56</v>
      </c>
      <c r="AH13" s="221" t="s">
        <v>58</v>
      </c>
      <c r="AI13" s="221" t="s">
        <v>643</v>
      </c>
      <c r="AJ13" s="221" t="s">
        <v>54</v>
      </c>
      <c r="AK13" s="221" t="s">
        <v>56</v>
      </c>
      <c r="AL13" s="221" t="s">
        <v>58</v>
      </c>
      <c r="AM13" s="221" t="s">
        <v>1608</v>
      </c>
      <c r="AN13" s="221" t="s">
        <v>54</v>
      </c>
      <c r="AO13" s="221" t="s">
        <v>56</v>
      </c>
      <c r="AP13" s="221" t="s">
        <v>58</v>
      </c>
      <c r="AQ13" s="221" t="s">
        <v>1783</v>
      </c>
      <c r="AR13" s="221" t="s">
        <v>54</v>
      </c>
      <c r="AS13" s="221" t="s">
        <v>1853</v>
      </c>
    </row>
    <row r="14" spans="1:45" x14ac:dyDescent="0.25">
      <c r="E14" s="68" t="s">
        <v>388</v>
      </c>
      <c r="F14" s="68" t="s">
        <v>389</v>
      </c>
      <c r="G14" s="222">
        <v>-9.2643879528850448</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22">
        <v>2.7196567760221133</v>
      </c>
      <c r="Y14" s="222">
        <v>0</v>
      </c>
      <c r="Z14" s="222">
        <v>0</v>
      </c>
      <c r="AA14" s="222">
        <v>0</v>
      </c>
      <c r="AB14" s="222">
        <v>0</v>
      </c>
      <c r="AC14" s="222">
        <v>23.405477983359997</v>
      </c>
      <c r="AD14" s="222">
        <v>57.856529962780158</v>
      </c>
      <c r="AE14" s="222">
        <v>47.98713772529765</v>
      </c>
      <c r="AF14" s="222">
        <v>21.762491796537788</v>
      </c>
      <c r="AG14" s="222">
        <v>0</v>
      </c>
      <c r="AH14" s="222">
        <v>-19.036865776782566</v>
      </c>
      <c r="AI14" s="222">
        <v>0</v>
      </c>
      <c r="AJ14" s="222">
        <v>0</v>
      </c>
      <c r="AK14" s="222">
        <v>-2.6220394751139877</v>
      </c>
      <c r="AL14" s="222">
        <v>-5.254272616205995</v>
      </c>
      <c r="AM14" s="222">
        <v>0</v>
      </c>
      <c r="AN14" s="222">
        <v>17.018151767285328</v>
      </c>
      <c r="AO14" s="222">
        <v>35.174994331161166</v>
      </c>
      <c r="AP14" s="222">
        <v>30.33910497099783</v>
      </c>
      <c r="AQ14" s="222">
        <v>32.731252575029814</v>
      </c>
      <c r="AR14" s="222">
        <v>14.983322506818419</v>
      </c>
      <c r="AS14" s="222">
        <v>14.983322506818419</v>
      </c>
    </row>
    <row r="15" spans="1:45" x14ac:dyDescent="0.25">
      <c r="E15" s="68" t="s">
        <v>390</v>
      </c>
      <c r="F15" s="68" t="s">
        <v>391</v>
      </c>
      <c r="G15" s="222">
        <v>0</v>
      </c>
      <c r="H15" s="222">
        <v>0</v>
      </c>
      <c r="I15" s="222">
        <v>0</v>
      </c>
      <c r="J15" s="222">
        <v>0</v>
      </c>
      <c r="K15" s="222">
        <v>0</v>
      </c>
      <c r="L15" s="222">
        <v>0</v>
      </c>
      <c r="M15" s="222">
        <v>0</v>
      </c>
      <c r="N15" s="222">
        <v>0</v>
      </c>
      <c r="O15" s="222">
        <v>0</v>
      </c>
      <c r="P15" s="222">
        <v>-12.168809225022974</v>
      </c>
      <c r="Q15" s="222">
        <v>-12.702664073229389</v>
      </c>
      <c r="R15" s="222">
        <v>-13.607030543230087</v>
      </c>
      <c r="S15" s="222">
        <v>-11.648080403703499</v>
      </c>
      <c r="T15" s="222">
        <v>-13.680466037118135</v>
      </c>
      <c r="U15" s="222">
        <v>-13.265026100715277</v>
      </c>
      <c r="V15" s="222">
        <v>-11.56646948836544</v>
      </c>
      <c r="W15" s="222">
        <v>0</v>
      </c>
      <c r="X15" s="222">
        <v>0</v>
      </c>
      <c r="Y15" s="222">
        <v>0</v>
      </c>
      <c r="Z15" s="222">
        <v>0</v>
      </c>
      <c r="AA15" s="222">
        <v>0</v>
      </c>
      <c r="AB15" s="222">
        <v>-16.552886367068385</v>
      </c>
      <c r="AC15" s="222">
        <v>-15.934162582947382</v>
      </c>
      <c r="AD15" s="222">
        <v>4.2338902361826252</v>
      </c>
      <c r="AE15" s="222">
        <v>33.777429162994679</v>
      </c>
      <c r="AF15" s="222">
        <v>-0.85103405036621238</v>
      </c>
      <c r="AG15" s="222">
        <v>10.261335969278857</v>
      </c>
      <c r="AH15" s="222">
        <v>0</v>
      </c>
      <c r="AI15" s="222">
        <v>0</v>
      </c>
      <c r="AJ15" s="222">
        <v>0</v>
      </c>
      <c r="AK15" s="222">
        <v>0</v>
      </c>
      <c r="AL15" s="222">
        <v>0</v>
      </c>
      <c r="AM15" s="222">
        <v>15.958001406683739</v>
      </c>
      <c r="AN15" s="222">
        <v>19.830150334293702</v>
      </c>
      <c r="AO15" s="222">
        <v>42.734214434443274</v>
      </c>
      <c r="AP15" s="222">
        <v>76.265172628067546</v>
      </c>
      <c r="AQ15" s="222">
        <v>39.714679465397097</v>
      </c>
      <c r="AR15" s="222">
        <v>2.5205723716446813</v>
      </c>
      <c r="AS15" s="222">
        <v>27.353562563928545</v>
      </c>
    </row>
    <row r="16" spans="1:45" x14ac:dyDescent="0.25">
      <c r="E16" s="68" t="s">
        <v>392</v>
      </c>
      <c r="F16" s="68" t="s">
        <v>625</v>
      </c>
      <c r="G16" s="222">
        <v>7.2587719298245617</v>
      </c>
      <c r="H16" s="222">
        <v>0</v>
      </c>
      <c r="I16" s="222">
        <v>-9.4987716403643621</v>
      </c>
      <c r="J16" s="222">
        <v>0</v>
      </c>
      <c r="K16" s="222">
        <v>-20.768972023161076</v>
      </c>
      <c r="L16" s="222">
        <v>11.946586338100037</v>
      </c>
      <c r="M16" s="222">
        <v>0</v>
      </c>
      <c r="N16" s="222">
        <v>0</v>
      </c>
      <c r="O16" s="222">
        <v>-35.666387974132782</v>
      </c>
      <c r="P16" s="222">
        <v>-23.142396964516863</v>
      </c>
      <c r="Q16" s="222">
        <v>0</v>
      </c>
      <c r="R16" s="222">
        <v>-13.607030543230087</v>
      </c>
      <c r="S16" s="222">
        <v>0</v>
      </c>
      <c r="T16" s="222">
        <v>-13.680466037118135</v>
      </c>
      <c r="U16" s="222">
        <v>-13.265026100715277</v>
      </c>
      <c r="V16" s="222">
        <v>-11.56646948836544</v>
      </c>
      <c r="W16" s="222">
        <v>0</v>
      </c>
      <c r="X16" s="222">
        <v>2.7196567760221133</v>
      </c>
      <c r="Y16" s="222">
        <v>-18.042593298707605</v>
      </c>
      <c r="Z16" s="222">
        <v>-16.279924294666166</v>
      </c>
      <c r="AA16" s="222">
        <v>-11.947273254849691</v>
      </c>
      <c r="AB16" s="222">
        <v>9.276022377765079</v>
      </c>
      <c r="AC16" s="222">
        <v>-15.934162582947382</v>
      </c>
      <c r="AD16" s="222">
        <v>-0.6658102444184737</v>
      </c>
      <c r="AE16" s="222">
        <v>47.98713772529765</v>
      </c>
      <c r="AF16" s="222">
        <v>100</v>
      </c>
      <c r="AG16" s="222">
        <v>74.644149481028904</v>
      </c>
      <c r="AH16" s="222">
        <v>60.892684155750963</v>
      </c>
      <c r="AI16" s="222">
        <v>35.048321667762117</v>
      </c>
      <c r="AJ16" s="222">
        <v>-2.3096031819559353</v>
      </c>
      <c r="AK16" s="222">
        <v>15.278822150456312</v>
      </c>
      <c r="AL16" s="222">
        <v>39.859293403263898</v>
      </c>
      <c r="AM16" s="222">
        <v>45.076108670485205</v>
      </c>
      <c r="AN16" s="222">
        <v>49.544384220319962</v>
      </c>
      <c r="AO16" s="222">
        <v>70.772108105732386</v>
      </c>
      <c r="AP16" s="222">
        <v>55.988830236549411</v>
      </c>
      <c r="AQ16" s="222">
        <v>32.731252575029814</v>
      </c>
      <c r="AR16" s="222">
        <v>9.4197647590836109</v>
      </c>
      <c r="AS16" s="222">
        <v>55.642818070328396</v>
      </c>
    </row>
    <row r="17" spans="5:45" x14ac:dyDescent="0.25">
      <c r="E17" s="68" t="s">
        <v>393</v>
      </c>
      <c r="F17" s="68" t="s">
        <v>394</v>
      </c>
      <c r="G17" s="222">
        <v>0</v>
      </c>
      <c r="H17" s="222">
        <v>0</v>
      </c>
      <c r="I17" s="222">
        <v>0</v>
      </c>
      <c r="J17" s="222">
        <v>0</v>
      </c>
      <c r="K17" s="222">
        <v>-20.768972023161076</v>
      </c>
      <c r="L17" s="222">
        <v>0</v>
      </c>
      <c r="M17" s="222">
        <v>0</v>
      </c>
      <c r="N17" s="222">
        <v>0</v>
      </c>
      <c r="O17" s="222">
        <v>0</v>
      </c>
      <c r="P17" s="222">
        <v>0</v>
      </c>
      <c r="Q17" s="222">
        <v>0</v>
      </c>
      <c r="R17" s="222">
        <v>0</v>
      </c>
      <c r="S17" s="222">
        <v>0</v>
      </c>
      <c r="T17" s="222">
        <v>0</v>
      </c>
      <c r="U17" s="222">
        <v>0</v>
      </c>
      <c r="V17" s="222">
        <v>0</v>
      </c>
      <c r="W17" s="222">
        <v>0</v>
      </c>
      <c r="X17" s="222">
        <v>2.7196567760221133</v>
      </c>
      <c r="Y17" s="222">
        <v>0</v>
      </c>
      <c r="Z17" s="222">
        <v>3.1198499899757253</v>
      </c>
      <c r="AA17" s="222">
        <v>5.7167386676004783</v>
      </c>
      <c r="AB17" s="222">
        <v>40.093325315430519</v>
      </c>
      <c r="AC17" s="222">
        <v>7.5990145268998806</v>
      </c>
      <c r="AD17" s="222">
        <v>32.220166082928529</v>
      </c>
      <c r="AE17" s="222">
        <v>31.502826428063756</v>
      </c>
      <c r="AF17" s="222">
        <v>18.351225967760918</v>
      </c>
      <c r="AG17" s="222">
        <v>3.0919795891404784</v>
      </c>
      <c r="AH17" s="222">
        <v>2.8921648254984165</v>
      </c>
      <c r="AI17" s="222">
        <v>3.0677010361052224</v>
      </c>
      <c r="AJ17" s="222">
        <v>0</v>
      </c>
      <c r="AK17" s="222">
        <v>0</v>
      </c>
      <c r="AL17" s="222">
        <v>0</v>
      </c>
      <c r="AM17" s="222">
        <v>19.702854401470905</v>
      </c>
      <c r="AN17" s="222">
        <v>22.189375558487715</v>
      </c>
      <c r="AO17" s="222">
        <v>20.882525186737329</v>
      </c>
      <c r="AP17" s="222">
        <v>23.50528485082733</v>
      </c>
      <c r="AQ17" s="222">
        <v>32.731252575029814</v>
      </c>
      <c r="AR17" s="222">
        <v>9.4197647590836109</v>
      </c>
      <c r="AS17" s="222">
        <v>9.4197647590836109</v>
      </c>
    </row>
    <row r="18" spans="5:45" x14ac:dyDescent="0.25">
      <c r="E18" s="68" t="s">
        <v>395</v>
      </c>
      <c r="F18" s="68" t="s">
        <v>396</v>
      </c>
      <c r="G18" s="222">
        <v>0</v>
      </c>
      <c r="H18" s="222">
        <v>0</v>
      </c>
      <c r="I18" s="222">
        <v>-21.003133225342921</v>
      </c>
      <c r="J18" s="222">
        <v>0</v>
      </c>
      <c r="K18" s="222">
        <v>0</v>
      </c>
      <c r="L18" s="222">
        <v>-18.719905926476567</v>
      </c>
      <c r="M18" s="222">
        <v>0</v>
      </c>
      <c r="N18" s="222">
        <v>0</v>
      </c>
      <c r="O18" s="222">
        <v>-23.866680523735141</v>
      </c>
      <c r="P18" s="222">
        <v>-32.718002430757984</v>
      </c>
      <c r="Q18" s="222">
        <v>-45.198723167142063</v>
      </c>
      <c r="R18" s="222">
        <v>-42.446473958557704</v>
      </c>
      <c r="S18" s="222">
        <v>-51.388966709853548</v>
      </c>
      <c r="T18" s="222">
        <v>-22.303401145094213</v>
      </c>
      <c r="U18" s="222">
        <v>-23.373657983972702</v>
      </c>
      <c r="V18" s="222">
        <v>-24.892688150606588</v>
      </c>
      <c r="W18" s="222">
        <v>-19.8833679718018</v>
      </c>
      <c r="X18" s="222">
        <v>0</v>
      </c>
      <c r="Y18" s="222">
        <v>-21.947836094230542</v>
      </c>
      <c r="Z18" s="222">
        <v>0</v>
      </c>
      <c r="AA18" s="222">
        <v>0</v>
      </c>
      <c r="AB18" s="222">
        <v>-19.767483851485267</v>
      </c>
      <c r="AC18" s="222">
        <v>-39.339640566307374</v>
      </c>
      <c r="AD18" s="222">
        <v>-24.845199785540139</v>
      </c>
      <c r="AE18" s="222">
        <v>0</v>
      </c>
      <c r="AF18" s="222">
        <v>0</v>
      </c>
      <c r="AG18" s="222">
        <v>0</v>
      </c>
      <c r="AH18" s="222">
        <v>0</v>
      </c>
      <c r="AI18" s="222">
        <v>-19.450879629236589</v>
      </c>
      <c r="AJ18" s="222">
        <v>-24.395885315172862</v>
      </c>
      <c r="AK18" s="222">
        <v>-17.784447274513298</v>
      </c>
      <c r="AL18" s="222">
        <v>0</v>
      </c>
      <c r="AM18" s="222">
        <v>0</v>
      </c>
      <c r="AN18" s="222">
        <v>0</v>
      </c>
      <c r="AO18" s="222">
        <v>0</v>
      </c>
      <c r="AP18" s="222">
        <v>0</v>
      </c>
      <c r="AQ18" s="222">
        <v>2.2361985784091742</v>
      </c>
      <c r="AR18" s="222">
        <v>2.5205723716446813</v>
      </c>
      <c r="AS18" s="222">
        <v>2.5205723716446813</v>
      </c>
    </row>
    <row r="19" spans="5:45" x14ac:dyDescent="0.25">
      <c r="E19" s="68" t="s">
        <v>397</v>
      </c>
      <c r="F19" s="68" t="s">
        <v>1714</v>
      </c>
      <c r="G19" s="222">
        <v>7.2587719298245617</v>
      </c>
      <c r="H19" s="222">
        <v>0</v>
      </c>
      <c r="I19" s="222">
        <v>0</v>
      </c>
      <c r="J19" s="222">
        <v>0</v>
      </c>
      <c r="K19" s="222">
        <v>-20.768972023161076</v>
      </c>
      <c r="L19" s="222">
        <v>-10.380464203107637</v>
      </c>
      <c r="M19" s="222">
        <v>0</v>
      </c>
      <c r="N19" s="222">
        <v>0</v>
      </c>
      <c r="O19" s="222">
        <v>-16.687891765954113</v>
      </c>
      <c r="P19" s="222">
        <v>-22.29696748120115</v>
      </c>
      <c r="Q19" s="222">
        <v>0</v>
      </c>
      <c r="R19" s="222">
        <v>0</v>
      </c>
      <c r="S19" s="222">
        <v>0</v>
      </c>
      <c r="T19" s="222">
        <v>0</v>
      </c>
      <c r="U19" s="222">
        <v>0</v>
      </c>
      <c r="V19" s="222">
        <v>0</v>
      </c>
      <c r="W19" s="222">
        <v>0</v>
      </c>
      <c r="X19" s="222">
        <v>0</v>
      </c>
      <c r="Y19" s="222">
        <v>-20.299304733111025</v>
      </c>
      <c r="Z19" s="222">
        <v>-21.105348353989459</v>
      </c>
      <c r="AA19" s="222">
        <v>0</v>
      </c>
      <c r="AB19" s="222">
        <v>0</v>
      </c>
      <c r="AC19" s="222">
        <v>0</v>
      </c>
      <c r="AD19" s="222">
        <v>-4.8997004806010995</v>
      </c>
      <c r="AE19" s="222">
        <v>21.731325525515654</v>
      </c>
      <c r="AF19" s="222">
        <v>45.284892447363553</v>
      </c>
      <c r="AG19" s="222">
        <v>32.525582229197724</v>
      </c>
      <c r="AH19" s="222">
        <v>45.258936951842443</v>
      </c>
      <c r="AI19" s="222">
        <v>13.407823917143851</v>
      </c>
      <c r="AJ19" s="222">
        <v>12.320422208997222</v>
      </c>
      <c r="AK19" s="222">
        <v>10.476422290704093</v>
      </c>
      <c r="AL19" s="222">
        <v>9.2706762480082467</v>
      </c>
      <c r="AM19" s="222">
        <v>52.879531851742733</v>
      </c>
      <c r="AN19" s="222">
        <v>62.535297961198857</v>
      </c>
      <c r="AO19" s="222">
        <v>54.701850721966473</v>
      </c>
      <c r="AP19" s="222">
        <v>38.925750979878217</v>
      </c>
      <c r="AQ19" s="222">
        <v>32.731252575029814</v>
      </c>
      <c r="AR19" s="222">
        <v>21.882514894257348</v>
      </c>
      <c r="AS19" s="222">
        <v>28.002406485254156</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FC1A-299F-4DEC-AE00-E5C12A076D7C}">
  <sheetPr>
    <tabColor theme="5" tint="0.79998168889431442"/>
  </sheetPr>
  <dimension ref="A1:K71"/>
  <sheetViews>
    <sheetView zoomScale="75" zoomScaleNormal="75" workbookViewId="0"/>
  </sheetViews>
  <sheetFormatPr defaultColWidth="9.140625" defaultRowHeight="15.75" x14ac:dyDescent="0.25"/>
  <cols>
    <col min="1" max="1" width="13.7109375" style="42" bestFit="1" customWidth="1"/>
    <col min="2" max="2" width="73.140625" style="42" customWidth="1"/>
    <col min="3" max="3" width="17.7109375" style="42" customWidth="1"/>
    <col min="4" max="7" width="9.140625" style="42"/>
    <col min="8" max="8" width="12.7109375" style="42" customWidth="1"/>
    <col min="9" max="9" width="14.42578125" style="42" customWidth="1"/>
    <col min="10" max="10" width="17.5703125" style="42" customWidth="1"/>
    <col min="11" max="11" width="19.28515625" style="42" customWidth="1"/>
    <col min="12" max="16384" width="9.140625" style="42"/>
  </cols>
  <sheetData>
    <row r="1" spans="1:11" x14ac:dyDescent="0.25">
      <c r="A1" s="184" t="s">
        <v>2</v>
      </c>
      <c r="B1" s="43" t="s">
        <v>1640</v>
      </c>
      <c r="C1" s="168" t="s">
        <v>449</v>
      </c>
    </row>
    <row r="2" spans="1:11" x14ac:dyDescent="0.25">
      <c r="A2" s="184" t="s">
        <v>3</v>
      </c>
      <c r="B2" s="43" t="s">
        <v>1707</v>
      </c>
    </row>
    <row r="3" spans="1:11" x14ac:dyDescent="0.25">
      <c r="A3" s="184" t="s">
        <v>4</v>
      </c>
      <c r="B3" s="42" t="s">
        <v>508</v>
      </c>
    </row>
    <row r="4" spans="1:11" x14ac:dyDescent="0.25">
      <c r="A4" s="184" t="s">
        <v>5</v>
      </c>
      <c r="B4" s="42" t="s">
        <v>523</v>
      </c>
    </row>
    <row r="5" spans="1:11" x14ac:dyDescent="0.25">
      <c r="A5" s="185" t="s">
        <v>6</v>
      </c>
      <c r="B5" s="68" t="s">
        <v>1908</v>
      </c>
    </row>
    <row r="6" spans="1:11" x14ac:dyDescent="0.25">
      <c r="A6" s="185" t="s">
        <v>7</v>
      </c>
      <c r="B6" s="42" t="s">
        <v>1909</v>
      </c>
    </row>
    <row r="8" spans="1:11" ht="31.5" x14ac:dyDescent="0.25">
      <c r="I8" s="149" t="s">
        <v>211</v>
      </c>
      <c r="J8" s="149" t="s">
        <v>214</v>
      </c>
      <c r="K8" s="149" t="s">
        <v>213</v>
      </c>
    </row>
    <row r="9" spans="1:11" x14ac:dyDescent="0.25">
      <c r="I9" s="149" t="s">
        <v>209</v>
      </c>
      <c r="J9" s="149" t="s">
        <v>216</v>
      </c>
      <c r="K9" s="149" t="s">
        <v>215</v>
      </c>
    </row>
    <row r="10" spans="1:11" x14ac:dyDescent="0.25">
      <c r="F10" s="42">
        <v>2008</v>
      </c>
      <c r="G10" s="145" t="s">
        <v>69</v>
      </c>
      <c r="H10" s="143" t="s">
        <v>70</v>
      </c>
      <c r="I10" s="213"/>
      <c r="J10" s="213"/>
      <c r="K10" s="213"/>
    </row>
    <row r="11" spans="1:11" x14ac:dyDescent="0.25">
      <c r="G11" s="145" t="s">
        <v>53</v>
      </c>
      <c r="H11" s="143" t="s">
        <v>54</v>
      </c>
      <c r="I11" s="213">
        <v>-75</v>
      </c>
      <c r="J11" s="213">
        <v>-66.666666666666657</v>
      </c>
      <c r="K11" s="213">
        <v>-66.666666666666657</v>
      </c>
    </row>
    <row r="12" spans="1:11" x14ac:dyDescent="0.25">
      <c r="G12" s="145" t="s">
        <v>55</v>
      </c>
      <c r="H12" s="143" t="s">
        <v>56</v>
      </c>
      <c r="I12" s="213">
        <v>-66.666666666666657</v>
      </c>
      <c r="J12" s="213">
        <v>-66.666666666666657</v>
      </c>
      <c r="K12" s="213">
        <v>-66.666666666666657</v>
      </c>
    </row>
    <row r="13" spans="1:11" x14ac:dyDescent="0.25">
      <c r="G13" s="145" t="s">
        <v>57</v>
      </c>
      <c r="H13" s="143" t="s">
        <v>58</v>
      </c>
      <c r="I13" s="213">
        <v>-100</v>
      </c>
      <c r="J13" s="213">
        <v>-83.333333333333343</v>
      </c>
      <c r="K13" s="213">
        <v>-83.333333333333343</v>
      </c>
    </row>
    <row r="14" spans="1:11" x14ac:dyDescent="0.25">
      <c r="F14" s="42">
        <v>2009</v>
      </c>
      <c r="G14" s="145" t="s">
        <v>71</v>
      </c>
      <c r="H14" s="143" t="s">
        <v>72</v>
      </c>
      <c r="I14" s="213">
        <v>-100</v>
      </c>
      <c r="J14" s="213">
        <v>-100</v>
      </c>
      <c r="K14" s="213">
        <v>-75</v>
      </c>
    </row>
    <row r="15" spans="1:11" x14ac:dyDescent="0.25">
      <c r="G15" s="145" t="s">
        <v>53</v>
      </c>
      <c r="H15" s="143" t="s">
        <v>54</v>
      </c>
      <c r="I15" s="213">
        <v>-37.5</v>
      </c>
      <c r="J15" s="213">
        <v>-50</v>
      </c>
      <c r="K15" s="213">
        <v>-50</v>
      </c>
    </row>
    <row r="16" spans="1:11" x14ac:dyDescent="0.25">
      <c r="G16" s="145" t="s">
        <v>55</v>
      </c>
      <c r="H16" s="143" t="s">
        <v>56</v>
      </c>
      <c r="I16" s="213">
        <v>-50</v>
      </c>
      <c r="J16" s="213">
        <v>-50</v>
      </c>
      <c r="K16" s="213">
        <v>-50</v>
      </c>
    </row>
    <row r="17" spans="6:11" x14ac:dyDescent="0.25">
      <c r="G17" s="145" t="s">
        <v>57</v>
      </c>
      <c r="H17" s="143" t="s">
        <v>58</v>
      </c>
      <c r="I17" s="213">
        <v>-21.428571428571427</v>
      </c>
      <c r="J17" s="213">
        <v>-25</v>
      </c>
      <c r="K17" s="213">
        <v>-16.666666666666664</v>
      </c>
    </row>
    <row r="18" spans="6:11" x14ac:dyDescent="0.25">
      <c r="F18" s="42">
        <v>2010</v>
      </c>
      <c r="G18" s="145" t="s">
        <v>73</v>
      </c>
      <c r="H18" s="143" t="s">
        <v>74</v>
      </c>
      <c r="I18" s="213">
        <v>-33.333333333333329</v>
      </c>
      <c r="J18" s="213">
        <v>-16.666666666666664</v>
      </c>
      <c r="K18" s="213">
        <v>-16.666666666666664</v>
      </c>
    </row>
    <row r="19" spans="6:11" x14ac:dyDescent="0.25">
      <c r="G19" s="145" t="s">
        <v>53</v>
      </c>
      <c r="H19" s="143" t="s">
        <v>54</v>
      </c>
      <c r="I19" s="213">
        <v>16.666666666666664</v>
      </c>
      <c r="J19" s="213">
        <v>0</v>
      </c>
      <c r="K19" s="213">
        <v>16.666666666666664</v>
      </c>
    </row>
    <row r="20" spans="6:11" x14ac:dyDescent="0.25">
      <c r="G20" s="145" t="s">
        <v>55</v>
      </c>
      <c r="H20" s="143" t="s">
        <v>56</v>
      </c>
      <c r="I20" s="213">
        <v>54.54545454545454</v>
      </c>
      <c r="J20" s="213">
        <v>27.27272727272727</v>
      </c>
      <c r="K20" s="213">
        <v>41.666666666666671</v>
      </c>
    </row>
    <row r="21" spans="6:11" x14ac:dyDescent="0.25">
      <c r="G21" s="145" t="s">
        <v>57</v>
      </c>
      <c r="H21" s="143" t="s">
        <v>58</v>
      </c>
      <c r="I21" s="213">
        <v>41.666666666666671</v>
      </c>
      <c r="J21" s="213">
        <v>25</v>
      </c>
      <c r="K21" s="213">
        <v>33.333333333333329</v>
      </c>
    </row>
    <row r="22" spans="6:11" x14ac:dyDescent="0.25">
      <c r="F22" s="42">
        <v>2011</v>
      </c>
      <c r="G22" s="145" t="s">
        <v>75</v>
      </c>
      <c r="H22" s="143" t="s">
        <v>76</v>
      </c>
      <c r="I22" s="213">
        <v>15.384615384615385</v>
      </c>
      <c r="J22" s="213">
        <v>0</v>
      </c>
      <c r="K22" s="213">
        <v>14.285714285714285</v>
      </c>
    </row>
    <row r="23" spans="6:11" x14ac:dyDescent="0.25">
      <c r="G23" s="145" t="s">
        <v>53</v>
      </c>
      <c r="H23" s="143" t="s">
        <v>54</v>
      </c>
      <c r="I23" s="213">
        <v>40</v>
      </c>
      <c r="J23" s="213">
        <v>25</v>
      </c>
      <c r="K23" s="213">
        <v>20</v>
      </c>
    </row>
    <row r="24" spans="6:11" x14ac:dyDescent="0.25">
      <c r="G24" s="145" t="s">
        <v>55</v>
      </c>
      <c r="H24" s="143" t="s">
        <v>56</v>
      </c>
      <c r="I24" s="213">
        <v>-18.181818181818183</v>
      </c>
      <c r="J24" s="213">
        <v>-18.181818181818183</v>
      </c>
      <c r="K24" s="213">
        <v>-18.181818181818183</v>
      </c>
    </row>
    <row r="25" spans="6:11" x14ac:dyDescent="0.25">
      <c r="G25" s="145" t="s">
        <v>57</v>
      </c>
      <c r="H25" s="143" t="s">
        <v>58</v>
      </c>
      <c r="I25" s="213">
        <v>-60</v>
      </c>
      <c r="J25" s="213">
        <v>-60</v>
      </c>
      <c r="K25" s="213">
        <v>-60</v>
      </c>
    </row>
    <row r="26" spans="6:11" x14ac:dyDescent="0.25">
      <c r="F26" s="42">
        <v>2012</v>
      </c>
      <c r="G26" s="145" t="s">
        <v>77</v>
      </c>
      <c r="H26" s="143" t="s">
        <v>78</v>
      </c>
      <c r="I26" s="213">
        <v>-22.222222222222221</v>
      </c>
      <c r="J26" s="213">
        <v>-28.571428571428573</v>
      </c>
      <c r="K26" s="213">
        <v>-37.5</v>
      </c>
    </row>
    <row r="27" spans="6:11" x14ac:dyDescent="0.25">
      <c r="G27" s="145" t="s">
        <v>53</v>
      </c>
      <c r="H27" s="143" t="s">
        <v>54</v>
      </c>
      <c r="I27" s="213">
        <v>-75</v>
      </c>
      <c r="J27" s="213">
        <v>-66.666666666666671</v>
      </c>
      <c r="K27" s="213">
        <v>0</v>
      </c>
    </row>
    <row r="28" spans="6:11" x14ac:dyDescent="0.25">
      <c r="G28" s="145" t="s">
        <v>55</v>
      </c>
      <c r="H28" s="143" t="s">
        <v>56</v>
      </c>
      <c r="I28" s="213">
        <v>-30</v>
      </c>
      <c r="J28" s="213">
        <v>-25</v>
      </c>
      <c r="K28" s="213">
        <v>-11.111111111111111</v>
      </c>
    </row>
    <row r="29" spans="6:11" x14ac:dyDescent="0.25">
      <c r="G29" s="145" t="s">
        <v>57</v>
      </c>
      <c r="H29" s="143" t="s">
        <v>58</v>
      </c>
      <c r="I29" s="213">
        <v>-28.571428571428573</v>
      </c>
      <c r="J29" s="213">
        <v>-28.571428571428573</v>
      </c>
      <c r="K29" s="213">
        <v>-14.285714285714286</v>
      </c>
    </row>
    <row r="30" spans="6:11" x14ac:dyDescent="0.25">
      <c r="F30" s="42">
        <v>2013</v>
      </c>
      <c r="G30" s="145" t="s">
        <v>79</v>
      </c>
      <c r="H30" s="143" t="s">
        <v>80</v>
      </c>
      <c r="I30" s="213">
        <v>-41.666666666666664</v>
      </c>
      <c r="J30" s="213">
        <v>-33.333333333333336</v>
      </c>
      <c r="K30" s="213">
        <v>-33.333333333333336</v>
      </c>
    </row>
    <row r="31" spans="6:11" x14ac:dyDescent="0.25">
      <c r="G31" s="145" t="s">
        <v>53</v>
      </c>
      <c r="H31" s="143" t="s">
        <v>54</v>
      </c>
      <c r="I31" s="213">
        <v>9.0909090909090917</v>
      </c>
      <c r="J31" s="213">
        <v>-11.111111111111111</v>
      </c>
      <c r="K31" s="213">
        <v>-10</v>
      </c>
    </row>
    <row r="32" spans="6:11" x14ac:dyDescent="0.25">
      <c r="G32" s="145" t="s">
        <v>55</v>
      </c>
      <c r="H32" s="143" t="s">
        <v>56</v>
      </c>
      <c r="I32" s="213">
        <v>-10</v>
      </c>
      <c r="J32" s="213">
        <v>-20</v>
      </c>
      <c r="K32" s="213">
        <v>-5.882352941176471</v>
      </c>
    </row>
    <row r="33" spans="6:11" x14ac:dyDescent="0.25">
      <c r="G33" s="145" t="s">
        <v>57</v>
      </c>
      <c r="H33" s="143" t="s">
        <v>58</v>
      </c>
      <c r="I33" s="213">
        <v>-11.111111111111111</v>
      </c>
      <c r="J33" s="213">
        <v>-12.5</v>
      </c>
      <c r="K33" s="213">
        <v>0</v>
      </c>
    </row>
    <row r="34" spans="6:11" x14ac:dyDescent="0.25">
      <c r="F34" s="42">
        <v>2014</v>
      </c>
      <c r="G34" s="145" t="s">
        <v>81</v>
      </c>
      <c r="H34" s="143" t="s">
        <v>82</v>
      </c>
      <c r="I34" s="213">
        <v>7.6923076923076925</v>
      </c>
      <c r="J34" s="213">
        <v>0</v>
      </c>
      <c r="K34" s="213">
        <v>-7.6923076923076925</v>
      </c>
    </row>
    <row r="35" spans="6:11" x14ac:dyDescent="0.25">
      <c r="G35" s="145" t="s">
        <v>53</v>
      </c>
      <c r="H35" s="143" t="s">
        <v>54</v>
      </c>
      <c r="I35" s="213">
        <v>12.5</v>
      </c>
      <c r="J35" s="213">
        <v>13.333333333333334</v>
      </c>
      <c r="K35" s="213">
        <v>6.25</v>
      </c>
    </row>
    <row r="36" spans="6:11" x14ac:dyDescent="0.25">
      <c r="G36" s="145" t="s">
        <v>55</v>
      </c>
      <c r="H36" s="143" t="s">
        <v>56</v>
      </c>
      <c r="I36" s="213">
        <v>46.153846153846153</v>
      </c>
      <c r="J36" s="213">
        <v>23.076923076923077</v>
      </c>
      <c r="K36" s="213">
        <v>41.666666666666671</v>
      </c>
    </row>
    <row r="37" spans="6:11" x14ac:dyDescent="0.25">
      <c r="G37" s="145" t="s">
        <v>57</v>
      </c>
      <c r="H37" s="143" t="s">
        <v>58</v>
      </c>
      <c r="I37" s="213">
        <v>46.666666666666664</v>
      </c>
      <c r="J37" s="213">
        <v>38.461538461538467</v>
      </c>
      <c r="K37" s="213">
        <v>-35.714285714285708</v>
      </c>
    </row>
    <row r="38" spans="6:11" x14ac:dyDescent="0.25">
      <c r="F38" s="42">
        <v>2015</v>
      </c>
      <c r="G38" s="145" t="s">
        <v>83</v>
      </c>
      <c r="H38" s="143" t="s">
        <v>84</v>
      </c>
      <c r="I38" s="213">
        <v>36.363636363636367</v>
      </c>
      <c r="J38" s="213">
        <v>33.333333333333329</v>
      </c>
      <c r="K38" s="213">
        <v>0</v>
      </c>
    </row>
    <row r="39" spans="6:11" x14ac:dyDescent="0.25">
      <c r="G39" s="145" t="s">
        <v>53</v>
      </c>
      <c r="H39" s="143" t="s">
        <v>54</v>
      </c>
      <c r="I39" s="213">
        <v>27.777777777777782</v>
      </c>
      <c r="J39" s="213">
        <v>25</v>
      </c>
      <c r="K39" s="213">
        <v>17.647058823529413</v>
      </c>
    </row>
    <row r="40" spans="6:11" x14ac:dyDescent="0.25">
      <c r="G40" s="145" t="s">
        <v>55</v>
      </c>
      <c r="H40" s="143" t="s">
        <v>56</v>
      </c>
      <c r="I40" s="213">
        <v>70.588235294117652</v>
      </c>
      <c r="J40" s="213">
        <v>50</v>
      </c>
      <c r="K40" s="213">
        <v>25</v>
      </c>
    </row>
    <row r="41" spans="6:11" x14ac:dyDescent="0.25">
      <c r="G41" s="145" t="s">
        <v>57</v>
      </c>
      <c r="H41" s="143" t="s">
        <v>58</v>
      </c>
      <c r="I41" s="213">
        <v>75</v>
      </c>
      <c r="J41" s="213">
        <v>66.666666666666657</v>
      </c>
      <c r="K41" s="213">
        <v>59.999999999999993</v>
      </c>
    </row>
    <row r="42" spans="6:11" x14ac:dyDescent="0.25">
      <c r="F42" s="42">
        <v>2016</v>
      </c>
      <c r="G42" s="145" t="s">
        <v>85</v>
      </c>
      <c r="H42" s="143" t="s">
        <v>86</v>
      </c>
      <c r="I42" s="213">
        <v>71.428571428571431</v>
      </c>
      <c r="J42" s="213">
        <v>47.368421052631575</v>
      </c>
      <c r="K42" s="213">
        <v>57.142857142857139</v>
      </c>
    </row>
    <row r="43" spans="6:11" x14ac:dyDescent="0.25">
      <c r="G43" s="145" t="s">
        <v>53</v>
      </c>
      <c r="H43" s="143" t="s">
        <v>54</v>
      </c>
      <c r="I43" s="213">
        <v>82.608695652173907</v>
      </c>
      <c r="J43" s="213">
        <v>68.181818181818173</v>
      </c>
      <c r="K43" s="213">
        <v>57.142857142857139</v>
      </c>
    </row>
    <row r="44" spans="6:11" x14ac:dyDescent="0.25">
      <c r="G44" s="145" t="s">
        <v>55</v>
      </c>
      <c r="H44" s="143" t="s">
        <v>56</v>
      </c>
      <c r="I44" s="213">
        <v>52.631578947368418</v>
      </c>
      <c r="J44" s="213">
        <v>57.89473684210526</v>
      </c>
      <c r="K44" s="213">
        <v>61.1111111111111</v>
      </c>
    </row>
    <row r="45" spans="6:11" x14ac:dyDescent="0.25">
      <c r="G45" s="145" t="s">
        <v>57</v>
      </c>
      <c r="H45" s="143" t="s">
        <v>58</v>
      </c>
      <c r="I45" s="213">
        <v>83.333333333333343</v>
      </c>
      <c r="J45" s="213">
        <v>66.666666666666657</v>
      </c>
      <c r="K45" s="213">
        <v>63.636363636363633</v>
      </c>
    </row>
    <row r="46" spans="6:11" x14ac:dyDescent="0.25">
      <c r="F46" s="42">
        <v>2017</v>
      </c>
      <c r="G46" s="145" t="s">
        <v>87</v>
      </c>
      <c r="H46" s="143" t="s">
        <v>88</v>
      </c>
      <c r="I46" s="213">
        <v>85.714285714285708</v>
      </c>
      <c r="J46" s="213">
        <v>70</v>
      </c>
      <c r="K46" s="213">
        <v>55.555555555555557</v>
      </c>
    </row>
    <row r="47" spans="6:11" x14ac:dyDescent="0.25">
      <c r="G47" s="145" t="s">
        <v>53</v>
      </c>
      <c r="H47" s="143" t="s">
        <v>54</v>
      </c>
      <c r="I47" s="213">
        <v>77.777777777777786</v>
      </c>
      <c r="J47" s="213">
        <v>75</v>
      </c>
      <c r="K47" s="213">
        <v>75</v>
      </c>
    </row>
    <row r="48" spans="6:11" x14ac:dyDescent="0.25">
      <c r="G48" s="145" t="s">
        <v>55</v>
      </c>
      <c r="H48" s="143" t="s">
        <v>56</v>
      </c>
      <c r="I48" s="213">
        <v>87.5</v>
      </c>
      <c r="J48" s="213">
        <v>73.333333333333329</v>
      </c>
      <c r="K48" s="213">
        <v>62.5</v>
      </c>
    </row>
    <row r="49" spans="6:11" x14ac:dyDescent="0.25">
      <c r="G49" s="145" t="s">
        <v>57</v>
      </c>
      <c r="H49" s="143" t="s">
        <v>58</v>
      </c>
      <c r="I49" s="213">
        <v>76.19047619047619</v>
      </c>
      <c r="J49" s="213">
        <v>50</v>
      </c>
      <c r="K49" s="213">
        <v>58.82352941176471</v>
      </c>
    </row>
    <row r="50" spans="6:11" x14ac:dyDescent="0.25">
      <c r="F50" s="42">
        <v>2018</v>
      </c>
      <c r="G50" s="145" t="s">
        <v>89</v>
      </c>
      <c r="H50" s="143" t="s">
        <v>90</v>
      </c>
      <c r="I50" s="213">
        <v>61</v>
      </c>
      <c r="J50" s="213">
        <v>63</v>
      </c>
      <c r="K50" s="213">
        <v>55</v>
      </c>
    </row>
    <row r="51" spans="6:11" x14ac:dyDescent="0.25">
      <c r="G51" s="145" t="s">
        <v>53</v>
      </c>
      <c r="H51" s="143" t="s">
        <v>54</v>
      </c>
      <c r="I51" s="213">
        <v>73.913043478260875</v>
      </c>
      <c r="J51" s="213">
        <v>86.36363636363636</v>
      </c>
      <c r="K51" s="213">
        <v>85.714285714285708</v>
      </c>
    </row>
    <row r="52" spans="6:11" x14ac:dyDescent="0.25">
      <c r="G52" s="145" t="s">
        <v>55</v>
      </c>
      <c r="H52" s="143" t="s">
        <v>56</v>
      </c>
      <c r="I52" s="213">
        <v>56.25</v>
      </c>
      <c r="J52" s="213">
        <v>71.428571428571431</v>
      </c>
      <c r="K52" s="213">
        <v>53.846153846153847</v>
      </c>
    </row>
    <row r="53" spans="6:11" x14ac:dyDescent="0.25">
      <c r="G53" s="145" t="s">
        <v>57</v>
      </c>
      <c r="H53" s="143" t="s">
        <v>58</v>
      </c>
      <c r="I53" s="213">
        <v>58.823529411764703</v>
      </c>
      <c r="J53" s="213">
        <v>58.823529411764703</v>
      </c>
      <c r="K53" s="213">
        <v>41.17647058823529</v>
      </c>
    </row>
    <row r="54" spans="6:11" x14ac:dyDescent="0.25">
      <c r="F54" s="42">
        <v>2019</v>
      </c>
      <c r="G54" s="145" t="s">
        <v>450</v>
      </c>
      <c r="H54" s="143" t="s">
        <v>208</v>
      </c>
      <c r="I54" s="213">
        <v>90.909090909090907</v>
      </c>
      <c r="J54" s="213">
        <v>60</v>
      </c>
      <c r="K54" s="213">
        <v>66.666666666666657</v>
      </c>
    </row>
    <row r="55" spans="6:11" x14ac:dyDescent="0.25">
      <c r="G55" s="145" t="s">
        <v>53</v>
      </c>
      <c r="H55" s="143" t="s">
        <v>54</v>
      </c>
      <c r="I55" s="213">
        <v>52.380952380952387</v>
      </c>
      <c r="J55" s="213">
        <v>57.142857142857139</v>
      </c>
      <c r="K55" s="213">
        <v>47.619047619047613</v>
      </c>
    </row>
    <row r="56" spans="6:11" x14ac:dyDescent="0.25">
      <c r="G56" s="145" t="s">
        <v>55</v>
      </c>
      <c r="H56" s="143" t="s">
        <v>56</v>
      </c>
      <c r="I56" s="213">
        <v>52.941176470588239</v>
      </c>
      <c r="J56" s="213">
        <v>61.111111111111114</v>
      </c>
      <c r="K56" s="213">
        <v>18.75</v>
      </c>
    </row>
    <row r="57" spans="6:11" x14ac:dyDescent="0.25">
      <c r="G57" s="145" t="s">
        <v>57</v>
      </c>
      <c r="H57" s="143" t="s">
        <v>58</v>
      </c>
      <c r="I57" s="213">
        <v>50</v>
      </c>
      <c r="J57" s="213">
        <v>37.5</v>
      </c>
      <c r="K57" s="213">
        <v>11.538461538461537</v>
      </c>
    </row>
    <row r="58" spans="6:11" x14ac:dyDescent="0.25">
      <c r="F58" s="42">
        <v>2020</v>
      </c>
      <c r="G58" s="145" t="s">
        <v>543</v>
      </c>
      <c r="H58" s="143" t="s">
        <v>544</v>
      </c>
      <c r="I58" s="213">
        <v>-37.5</v>
      </c>
      <c r="J58" s="213">
        <v>-26.666666666666664</v>
      </c>
      <c r="K58" s="213">
        <v>-46.666666666666671</v>
      </c>
    </row>
    <row r="59" spans="6:11" x14ac:dyDescent="0.25">
      <c r="G59" s="145" t="s">
        <v>53</v>
      </c>
      <c r="H59" s="143" t="s">
        <v>54</v>
      </c>
      <c r="I59" s="213">
        <v>-41.666666666666671</v>
      </c>
      <c r="J59" s="213">
        <v>-18.18181818181818</v>
      </c>
      <c r="K59" s="213">
        <v>-72.727272727272734</v>
      </c>
    </row>
    <row r="60" spans="6:11" x14ac:dyDescent="0.25">
      <c r="G60" s="145" t="s">
        <v>55</v>
      </c>
      <c r="H60" s="143" t="s">
        <v>56</v>
      </c>
      <c r="I60" s="213">
        <v>-42.857142857142854</v>
      </c>
      <c r="J60" s="213">
        <v>28.571428571428569</v>
      </c>
      <c r="K60" s="213">
        <v>-71.428571428571431</v>
      </c>
    </row>
    <row r="61" spans="6:11" x14ac:dyDescent="0.25">
      <c r="G61" s="145" t="s">
        <v>57</v>
      </c>
      <c r="H61" s="143" t="s">
        <v>58</v>
      </c>
      <c r="I61" s="213">
        <v>-59.090909090909093</v>
      </c>
      <c r="J61" s="213">
        <v>42.857142857142854</v>
      </c>
      <c r="K61" s="213">
        <v>-76.19047619047619</v>
      </c>
    </row>
    <row r="62" spans="6:11" x14ac:dyDescent="0.25">
      <c r="F62" s="42">
        <v>2021</v>
      </c>
      <c r="G62" s="145" t="s">
        <v>642</v>
      </c>
      <c r="H62" s="143" t="s">
        <v>643</v>
      </c>
      <c r="I62" s="213">
        <v>-33.333333333333329</v>
      </c>
      <c r="J62" s="213">
        <v>66.666666666666657</v>
      </c>
      <c r="K62" s="213">
        <v>-61.1111111111111</v>
      </c>
    </row>
    <row r="63" spans="6:11" x14ac:dyDescent="0.25">
      <c r="G63" s="145" t="s">
        <v>53</v>
      </c>
      <c r="H63" s="143" t="s">
        <v>54</v>
      </c>
      <c r="I63" s="213">
        <v>0</v>
      </c>
      <c r="J63" s="213">
        <v>25.000000000000007</v>
      </c>
      <c r="K63" s="213">
        <v>0</v>
      </c>
    </row>
    <row r="64" spans="6:11" x14ac:dyDescent="0.25">
      <c r="G64" s="145" t="s">
        <v>55</v>
      </c>
      <c r="H64" s="143" t="s">
        <v>56</v>
      </c>
      <c r="I64" s="213">
        <v>-22.222222222222218</v>
      </c>
      <c r="J64" s="213">
        <v>60</v>
      </c>
      <c r="K64" s="213">
        <v>-11.111111111111111</v>
      </c>
    </row>
    <row r="65" spans="6:11" x14ac:dyDescent="0.25">
      <c r="G65" s="145" t="s">
        <v>57</v>
      </c>
      <c r="H65" s="143" t="s">
        <v>58</v>
      </c>
      <c r="I65" s="213">
        <v>16.666666666666668</v>
      </c>
      <c r="J65" s="213">
        <v>76.923076923076934</v>
      </c>
      <c r="K65" s="213">
        <v>16.666666666666668</v>
      </c>
    </row>
    <row r="66" spans="6:11" x14ac:dyDescent="0.25">
      <c r="F66" s="42">
        <v>2022</v>
      </c>
      <c r="G66" s="145" t="s">
        <v>1607</v>
      </c>
      <c r="H66" s="143" t="s">
        <v>1608</v>
      </c>
      <c r="I66" s="213">
        <v>-9.0909090909090917</v>
      </c>
      <c r="J66" s="213">
        <v>15.384615384615385</v>
      </c>
      <c r="K66" s="213">
        <v>-33.333333333333343</v>
      </c>
    </row>
    <row r="67" spans="6:11" x14ac:dyDescent="0.25">
      <c r="G67" s="145" t="s">
        <v>53</v>
      </c>
      <c r="H67" s="143" t="s">
        <v>54</v>
      </c>
      <c r="I67" s="213">
        <v>-28.571428571428573</v>
      </c>
      <c r="J67" s="213">
        <v>14.285714285714285</v>
      </c>
      <c r="K67" s="213">
        <v>-7.6923076923076916</v>
      </c>
    </row>
    <row r="68" spans="6:11" x14ac:dyDescent="0.25">
      <c r="G68" s="145" t="s">
        <v>55</v>
      </c>
      <c r="H68" s="143" t="s">
        <v>56</v>
      </c>
      <c r="I68" s="213">
        <v>-57.142857142857139</v>
      </c>
      <c r="J68" s="213">
        <v>-37.5</v>
      </c>
      <c r="K68" s="213">
        <v>-57.142857142857139</v>
      </c>
    </row>
    <row r="69" spans="6:11" x14ac:dyDescent="0.25">
      <c r="G69" s="145" t="s">
        <v>57</v>
      </c>
      <c r="H69" s="143" t="s">
        <v>58</v>
      </c>
      <c r="I69" s="213">
        <v>-50.000000000000007</v>
      </c>
      <c r="J69" s="213">
        <v>0</v>
      </c>
      <c r="K69" s="213">
        <v>-30.769230769230766</v>
      </c>
    </row>
    <row r="70" spans="6:11" x14ac:dyDescent="0.25">
      <c r="F70" s="42">
        <v>2023</v>
      </c>
      <c r="G70" s="145" t="s">
        <v>1782</v>
      </c>
      <c r="H70" s="143" t="s">
        <v>1783</v>
      </c>
      <c r="I70" s="213">
        <v>-80</v>
      </c>
      <c r="J70" s="213">
        <v>-33.333333333333329</v>
      </c>
      <c r="K70" s="213">
        <v>-57.142857142857153</v>
      </c>
    </row>
    <row r="71" spans="6:11" x14ac:dyDescent="0.25">
      <c r="G71" s="145" t="s">
        <v>53</v>
      </c>
      <c r="H71" s="143" t="s">
        <v>54</v>
      </c>
      <c r="I71" s="213">
        <v>-69.230769230769226</v>
      </c>
      <c r="J71" s="213">
        <v>0</v>
      </c>
      <c r="K71" s="213">
        <v>-58.333333333333336</v>
      </c>
    </row>
  </sheetData>
  <hyperlinks>
    <hyperlink ref="C1" location="Jegyzék_index!A1" display="Vissza a jegyzékre / Return to the Index" xr:uid="{2570CD7A-412D-4472-A1EE-139CB914F853}"/>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sheetPr>
    <tabColor theme="5" tint="0.79998168889431442"/>
  </sheetPr>
  <dimension ref="A1:J71"/>
  <sheetViews>
    <sheetView zoomScale="75" zoomScaleNormal="75" workbookViewId="0"/>
  </sheetViews>
  <sheetFormatPr defaultColWidth="9.140625" defaultRowHeight="15.75" x14ac:dyDescent="0.25"/>
  <cols>
    <col min="1" max="1" width="13.7109375" style="42" bestFit="1" customWidth="1"/>
    <col min="2" max="2" width="69.28515625" style="42" bestFit="1" customWidth="1"/>
    <col min="3" max="3" width="18.85546875" style="42" customWidth="1"/>
    <col min="4" max="7" width="9.140625" style="42"/>
    <col min="8" max="8" width="17.5703125" style="42" customWidth="1"/>
    <col min="9" max="9" width="20" style="212" customWidth="1"/>
    <col min="10" max="10" width="21.28515625" style="212" customWidth="1"/>
    <col min="11" max="16384" width="9.140625" style="42"/>
  </cols>
  <sheetData>
    <row r="1" spans="1:10" x14ac:dyDescent="0.25">
      <c r="A1" s="184" t="s">
        <v>2</v>
      </c>
      <c r="B1" s="43" t="s">
        <v>509</v>
      </c>
      <c r="C1" s="168" t="s">
        <v>449</v>
      </c>
    </row>
    <row r="2" spans="1:10" x14ac:dyDescent="0.25">
      <c r="A2" s="184" t="s">
        <v>3</v>
      </c>
      <c r="B2" s="43" t="s">
        <v>510</v>
      </c>
    </row>
    <row r="3" spans="1:10" x14ac:dyDescent="0.25">
      <c r="A3" s="184" t="s">
        <v>4</v>
      </c>
      <c r="B3" s="42" t="s">
        <v>508</v>
      </c>
    </row>
    <row r="4" spans="1:10" x14ac:dyDescent="0.25">
      <c r="A4" s="184" t="s">
        <v>5</v>
      </c>
      <c r="B4" s="42" t="s">
        <v>523</v>
      </c>
    </row>
    <row r="5" spans="1:10" x14ac:dyDescent="0.25">
      <c r="A5" s="185" t="s">
        <v>6</v>
      </c>
      <c r="B5" s="68" t="s">
        <v>1854</v>
      </c>
    </row>
    <row r="6" spans="1:10" x14ac:dyDescent="0.25">
      <c r="A6" s="185" t="s">
        <v>7</v>
      </c>
      <c r="B6" s="42" t="s">
        <v>1855</v>
      </c>
    </row>
    <row r="8" spans="1:10" ht="31.5" x14ac:dyDescent="0.25">
      <c r="I8" s="149" t="s">
        <v>511</v>
      </c>
      <c r="J8" s="149" t="s">
        <v>512</v>
      </c>
    </row>
    <row r="9" spans="1:10" ht="31.5" x14ac:dyDescent="0.25">
      <c r="I9" s="149" t="s">
        <v>513</v>
      </c>
      <c r="J9" s="149" t="s">
        <v>514</v>
      </c>
    </row>
    <row r="10" spans="1:10" x14ac:dyDescent="0.25">
      <c r="F10" s="42">
        <v>2008</v>
      </c>
      <c r="G10" s="145" t="s">
        <v>69</v>
      </c>
      <c r="H10" s="143" t="s">
        <v>70</v>
      </c>
      <c r="I10" s="213">
        <v>0.7936507936507935</v>
      </c>
      <c r="J10" s="213">
        <v>-31</v>
      </c>
    </row>
    <row r="11" spans="1:10" x14ac:dyDescent="0.25">
      <c r="G11" s="145" t="s">
        <v>53</v>
      </c>
      <c r="H11" s="143" t="s">
        <v>54</v>
      </c>
      <c r="I11" s="213">
        <v>-10.879629629629628</v>
      </c>
      <c r="J11" s="213">
        <v>-34</v>
      </c>
    </row>
    <row r="12" spans="1:10" x14ac:dyDescent="0.25">
      <c r="G12" s="145" t="s">
        <v>55</v>
      </c>
      <c r="H12" s="143" t="s">
        <v>56</v>
      </c>
      <c r="I12" s="213">
        <v>3.3182503770739058</v>
      </c>
      <c r="J12" s="213">
        <v>-18</v>
      </c>
    </row>
    <row r="13" spans="1:10" x14ac:dyDescent="0.25">
      <c r="G13" s="145" t="s">
        <v>57</v>
      </c>
      <c r="H13" s="143" t="s">
        <v>58</v>
      </c>
      <c r="I13" s="213">
        <v>-55.555555555555543</v>
      </c>
      <c r="J13" s="213">
        <v>-52</v>
      </c>
    </row>
    <row r="14" spans="1:10" x14ac:dyDescent="0.25">
      <c r="F14" s="42">
        <v>2009</v>
      </c>
      <c r="G14" s="145" t="s">
        <v>71</v>
      </c>
      <c r="H14" s="143" t="s">
        <v>72</v>
      </c>
      <c r="I14" s="213">
        <v>-73.358585858585855</v>
      </c>
      <c r="J14" s="213">
        <v>-47</v>
      </c>
    </row>
    <row r="15" spans="1:10" x14ac:dyDescent="0.25">
      <c r="G15" s="145" t="s">
        <v>53</v>
      </c>
      <c r="H15" s="143" t="s">
        <v>54</v>
      </c>
      <c r="I15" s="213">
        <v>-51.388888888888893</v>
      </c>
      <c r="J15" s="213">
        <v>-31</v>
      </c>
    </row>
    <row r="16" spans="1:10" x14ac:dyDescent="0.25">
      <c r="G16" s="145" t="s">
        <v>55</v>
      </c>
      <c r="H16" s="143" t="s">
        <v>56</v>
      </c>
      <c r="I16" s="213">
        <v>-52.38095238095238</v>
      </c>
      <c r="J16" s="213">
        <v>-17</v>
      </c>
    </row>
    <row r="17" spans="6:10" x14ac:dyDescent="0.25">
      <c r="G17" s="145" t="s">
        <v>57</v>
      </c>
      <c r="H17" s="143" t="s">
        <v>58</v>
      </c>
      <c r="I17" s="213">
        <v>-51.728805217177317</v>
      </c>
      <c r="J17" s="213">
        <v>-24</v>
      </c>
    </row>
    <row r="18" spans="6:10" x14ac:dyDescent="0.25">
      <c r="F18" s="42">
        <v>2010</v>
      </c>
      <c r="G18" s="145" t="s">
        <v>73</v>
      </c>
      <c r="H18" s="143" t="s">
        <v>74</v>
      </c>
      <c r="I18" s="213">
        <v>-47.619047619047613</v>
      </c>
      <c r="J18" s="213">
        <v>-24</v>
      </c>
    </row>
    <row r="19" spans="6:10" x14ac:dyDescent="0.25">
      <c r="G19" s="145" t="s">
        <v>53</v>
      </c>
      <c r="H19" s="143" t="s">
        <v>54</v>
      </c>
      <c r="I19" s="213">
        <v>-28.540305010893245</v>
      </c>
      <c r="J19" s="213">
        <v>11</v>
      </c>
    </row>
    <row r="20" spans="6:10" x14ac:dyDescent="0.25">
      <c r="G20" s="145" t="s">
        <v>55</v>
      </c>
      <c r="H20" s="143" t="s">
        <v>56</v>
      </c>
      <c r="I20" s="213">
        <v>-6.0975829725829724</v>
      </c>
      <c r="J20" s="213">
        <v>10</v>
      </c>
    </row>
    <row r="21" spans="6:10" x14ac:dyDescent="0.25">
      <c r="G21" s="145" t="s">
        <v>57</v>
      </c>
      <c r="H21" s="143" t="s">
        <v>58</v>
      </c>
      <c r="I21" s="213">
        <v>-12.037037037037038</v>
      </c>
      <c r="J21" s="213">
        <v>-2</v>
      </c>
    </row>
    <row r="22" spans="6:10" x14ac:dyDescent="0.25">
      <c r="F22" s="42">
        <v>2011</v>
      </c>
      <c r="G22" s="145" t="s">
        <v>75</v>
      </c>
      <c r="H22" s="143" t="s">
        <v>76</v>
      </c>
      <c r="I22" s="213">
        <v>10.833333333333334</v>
      </c>
      <c r="J22" s="213">
        <v>-11</v>
      </c>
    </row>
    <row r="23" spans="6:10" x14ac:dyDescent="0.25">
      <c r="G23" s="145" t="s">
        <v>53</v>
      </c>
      <c r="H23" s="143" t="s">
        <v>54</v>
      </c>
      <c r="I23" s="213">
        <v>11.002178649237473</v>
      </c>
      <c r="J23" s="213">
        <v>5</v>
      </c>
    </row>
    <row r="24" spans="6:10" x14ac:dyDescent="0.25">
      <c r="G24" s="145" t="s">
        <v>55</v>
      </c>
      <c r="H24" s="143" t="s">
        <v>56</v>
      </c>
      <c r="I24" s="213">
        <v>-1.0942760942760941</v>
      </c>
      <c r="J24" s="213">
        <v>-11</v>
      </c>
    </row>
    <row r="25" spans="6:10" x14ac:dyDescent="0.25">
      <c r="G25" s="145" t="s">
        <v>57</v>
      </c>
      <c r="H25" s="143" t="s">
        <v>58</v>
      </c>
      <c r="I25" s="213">
        <v>-0.24509803921568599</v>
      </c>
      <c r="J25" s="213">
        <v>-36</v>
      </c>
    </row>
    <row r="26" spans="6:10" x14ac:dyDescent="0.25">
      <c r="F26" s="42">
        <v>2012</v>
      </c>
      <c r="G26" s="145" t="s">
        <v>77</v>
      </c>
      <c r="H26" s="143" t="s">
        <v>78</v>
      </c>
      <c r="I26" s="213">
        <v>-23.611111111111114</v>
      </c>
      <c r="J26" s="213">
        <v>-31</v>
      </c>
    </row>
    <row r="27" spans="6:10" x14ac:dyDescent="0.25">
      <c r="G27" s="145" t="s">
        <v>53</v>
      </c>
      <c r="H27" s="143" t="s">
        <v>54</v>
      </c>
      <c r="I27" s="213">
        <v>-25.396825396825395</v>
      </c>
      <c r="J27" s="213">
        <v>-38</v>
      </c>
    </row>
    <row r="28" spans="6:10" x14ac:dyDescent="0.25">
      <c r="G28" s="145" t="s">
        <v>55</v>
      </c>
      <c r="H28" s="143" t="s">
        <v>56</v>
      </c>
      <c r="I28" s="213">
        <v>-4.1707396546106219</v>
      </c>
      <c r="J28" s="213">
        <v>-25</v>
      </c>
    </row>
    <row r="29" spans="6:10" x14ac:dyDescent="0.25">
      <c r="G29" s="145" t="s">
        <v>57</v>
      </c>
      <c r="H29" s="143" t="s">
        <v>58</v>
      </c>
      <c r="I29" s="213">
        <v>-15.779645191409898</v>
      </c>
      <c r="J29" s="213">
        <v>-22</v>
      </c>
    </row>
    <row r="30" spans="6:10" x14ac:dyDescent="0.25">
      <c r="F30" s="42">
        <v>2013</v>
      </c>
      <c r="G30" s="145" t="s">
        <v>79</v>
      </c>
      <c r="H30" s="143" t="s">
        <v>80</v>
      </c>
      <c r="I30" s="213">
        <v>-21.597222222222218</v>
      </c>
      <c r="J30" s="213">
        <v>-25</v>
      </c>
    </row>
    <row r="31" spans="6:10" x14ac:dyDescent="0.25">
      <c r="G31" s="145" t="s">
        <v>53</v>
      </c>
      <c r="H31" s="143" t="s">
        <v>54</v>
      </c>
      <c r="I31" s="213">
        <v>-12.5</v>
      </c>
      <c r="J31" s="213">
        <v>-18</v>
      </c>
    </row>
    <row r="32" spans="6:10" x14ac:dyDescent="0.25">
      <c r="G32" s="145" t="s">
        <v>55</v>
      </c>
      <c r="H32" s="143" t="s">
        <v>56</v>
      </c>
      <c r="I32" s="213">
        <v>-9.0513833992094863</v>
      </c>
      <c r="J32" s="213">
        <v>-13</v>
      </c>
    </row>
    <row r="33" spans="6:10" x14ac:dyDescent="0.25">
      <c r="G33" s="145" t="s">
        <v>57</v>
      </c>
      <c r="H33" s="143" t="s">
        <v>58</v>
      </c>
      <c r="I33" s="213">
        <v>6.4102564102564088</v>
      </c>
      <c r="J33" s="213">
        <v>1</v>
      </c>
    </row>
    <row r="34" spans="6:10" x14ac:dyDescent="0.25">
      <c r="F34" s="42">
        <v>2014</v>
      </c>
      <c r="G34" s="145" t="s">
        <v>81</v>
      </c>
      <c r="H34" s="143" t="s">
        <v>82</v>
      </c>
      <c r="I34" s="213">
        <v>0.64636064636064638</v>
      </c>
      <c r="J34" s="213">
        <v>-5</v>
      </c>
    </row>
    <row r="35" spans="6:10" x14ac:dyDescent="0.25">
      <c r="G35" s="145" t="s">
        <v>53</v>
      </c>
      <c r="H35" s="143" t="s">
        <v>54</v>
      </c>
      <c r="I35" s="213">
        <v>20.211640211640212</v>
      </c>
      <c r="J35" s="213">
        <v>6</v>
      </c>
    </row>
    <row r="36" spans="6:10" x14ac:dyDescent="0.25">
      <c r="G36" s="145" t="s">
        <v>55</v>
      </c>
      <c r="H36" s="143" t="s">
        <v>56</v>
      </c>
      <c r="I36" s="213">
        <v>20.695970695970701</v>
      </c>
      <c r="J36" s="213">
        <v>24.26739926739927</v>
      </c>
    </row>
    <row r="37" spans="6:10" x14ac:dyDescent="0.25">
      <c r="G37" s="145" t="s">
        <v>57</v>
      </c>
      <c r="H37" s="143" t="s">
        <v>58</v>
      </c>
      <c r="I37" s="213">
        <v>11.316137566137565</v>
      </c>
      <c r="J37" s="213">
        <v>13.024013024013021</v>
      </c>
    </row>
    <row r="38" spans="6:10" x14ac:dyDescent="0.25">
      <c r="F38" s="42">
        <v>2015</v>
      </c>
      <c r="G38" s="145" t="s">
        <v>83</v>
      </c>
      <c r="H38" s="143" t="s">
        <v>84</v>
      </c>
      <c r="I38" s="213">
        <v>14.983164983164983</v>
      </c>
      <c r="J38" s="213">
        <v>19.654882154882156</v>
      </c>
    </row>
    <row r="39" spans="6:10" x14ac:dyDescent="0.25">
      <c r="G39" s="145" t="s">
        <v>53</v>
      </c>
      <c r="H39" s="143" t="s">
        <v>54</v>
      </c>
      <c r="I39" s="213">
        <v>37.743425830371137</v>
      </c>
      <c r="J39" s="213">
        <v>14.3019244734931</v>
      </c>
    </row>
    <row r="40" spans="6:10" x14ac:dyDescent="0.25">
      <c r="G40" s="145" t="s">
        <v>55</v>
      </c>
      <c r="H40" s="143" t="s">
        <v>56</v>
      </c>
      <c r="I40" s="213">
        <v>45.517010222892573</v>
      </c>
      <c r="J40" s="213">
        <v>29.133448251095313</v>
      </c>
    </row>
    <row r="41" spans="6:10" x14ac:dyDescent="0.25">
      <c r="G41" s="145" t="s">
        <v>57</v>
      </c>
      <c r="H41" s="143" t="s">
        <v>58</v>
      </c>
      <c r="I41" s="213">
        <v>53.599310094408132</v>
      </c>
      <c r="J41" s="213">
        <v>37.486772486772487</v>
      </c>
    </row>
    <row r="42" spans="6:10" x14ac:dyDescent="0.25">
      <c r="F42" s="42">
        <v>2016</v>
      </c>
      <c r="G42" s="145" t="s">
        <v>85</v>
      </c>
      <c r="H42" s="143" t="s">
        <v>86</v>
      </c>
      <c r="I42" s="213">
        <v>57.36234525708209</v>
      </c>
      <c r="J42" s="213">
        <v>38.604592288802813</v>
      </c>
    </row>
    <row r="43" spans="6:10" x14ac:dyDescent="0.25">
      <c r="G43" s="145" t="s">
        <v>53</v>
      </c>
      <c r="H43" s="143" t="s">
        <v>54</v>
      </c>
      <c r="I43" s="213">
        <v>57.565217391304351</v>
      </c>
      <c r="J43" s="213">
        <v>42.540006692180604</v>
      </c>
    </row>
    <row r="44" spans="6:10" x14ac:dyDescent="0.25">
      <c r="G44" s="145" t="s">
        <v>55</v>
      </c>
      <c r="H44" s="143" t="s">
        <v>56</v>
      </c>
      <c r="I44" s="213">
        <v>52.316903369534948</v>
      </c>
      <c r="J44" s="213">
        <v>35.737491877842757</v>
      </c>
    </row>
    <row r="45" spans="6:10" x14ac:dyDescent="0.25">
      <c r="G45" s="145" t="s">
        <v>57</v>
      </c>
      <c r="H45" s="143" t="s">
        <v>58</v>
      </c>
      <c r="I45" s="213">
        <v>53.346653346653341</v>
      </c>
      <c r="J45" s="213">
        <v>45.218855218855218</v>
      </c>
    </row>
    <row r="46" spans="6:10" x14ac:dyDescent="0.25">
      <c r="F46" s="42">
        <v>2017</v>
      </c>
      <c r="G46" s="145" t="s">
        <v>87</v>
      </c>
      <c r="H46" s="143" t="s">
        <v>88</v>
      </c>
      <c r="I46" s="213">
        <v>58.799320435476041</v>
      </c>
      <c r="J46" s="213">
        <v>46.472663139329796</v>
      </c>
    </row>
    <row r="47" spans="6:10" x14ac:dyDescent="0.25">
      <c r="G47" s="145" t="s">
        <v>53</v>
      </c>
      <c r="H47" s="143" t="s">
        <v>54</v>
      </c>
      <c r="I47" s="213">
        <v>42.829520697167759</v>
      </c>
      <c r="J47" s="213">
        <v>48.408057179987004</v>
      </c>
    </row>
    <row r="48" spans="6:10" x14ac:dyDescent="0.25">
      <c r="G48" s="145" t="s">
        <v>55</v>
      </c>
      <c r="H48" s="143" t="s">
        <v>56</v>
      </c>
      <c r="I48" s="213">
        <v>52.507357718916033</v>
      </c>
      <c r="J48" s="213">
        <v>45.978835978835974</v>
      </c>
    </row>
    <row r="49" spans="6:10" x14ac:dyDescent="0.25">
      <c r="G49" s="145" t="s">
        <v>57</v>
      </c>
      <c r="H49" s="143" t="s">
        <v>58</v>
      </c>
      <c r="I49" s="213">
        <v>43.146245059288532</v>
      </c>
      <c r="J49" s="213">
        <v>38.454126999018648</v>
      </c>
    </row>
    <row r="50" spans="6:10" x14ac:dyDescent="0.25">
      <c r="F50" s="42">
        <v>2018</v>
      </c>
      <c r="G50" s="145" t="s">
        <v>89</v>
      </c>
      <c r="H50" s="143" t="s">
        <v>90</v>
      </c>
      <c r="I50" s="213">
        <v>46.666666666666664</v>
      </c>
      <c r="J50" s="213">
        <v>37</v>
      </c>
    </row>
    <row r="51" spans="6:10" x14ac:dyDescent="0.25">
      <c r="G51" s="145" t="s">
        <v>53</v>
      </c>
      <c r="H51" s="143" t="s">
        <v>54</v>
      </c>
      <c r="I51" s="213">
        <v>48.2116715812368</v>
      </c>
      <c r="J51" s="213">
        <v>43.48599870339001</v>
      </c>
    </row>
    <row r="52" spans="6:10" x14ac:dyDescent="0.25">
      <c r="G52" s="145" t="s">
        <v>55</v>
      </c>
      <c r="H52" s="143" t="s">
        <v>56</v>
      </c>
      <c r="I52" s="213">
        <v>35.767704517704516</v>
      </c>
      <c r="J52" s="213">
        <v>43.276862026862027</v>
      </c>
    </row>
    <row r="53" spans="6:10" x14ac:dyDescent="0.25">
      <c r="G53" s="145" t="s">
        <v>57</v>
      </c>
      <c r="H53" s="143" t="s">
        <v>58</v>
      </c>
      <c r="I53" s="213">
        <v>35.294117647058833</v>
      </c>
      <c r="J53" s="213">
        <v>39.869281045751642</v>
      </c>
    </row>
    <row r="54" spans="6:10" x14ac:dyDescent="0.25">
      <c r="F54" s="42">
        <v>2019</v>
      </c>
      <c r="G54" s="145" t="s">
        <v>450</v>
      </c>
      <c r="H54" s="143" t="s">
        <v>208</v>
      </c>
      <c r="I54" s="213">
        <v>41.955667789001119</v>
      </c>
      <c r="J54" s="213">
        <v>33.841189674523015</v>
      </c>
    </row>
    <row r="55" spans="6:10" x14ac:dyDescent="0.25">
      <c r="G55" s="145" t="s">
        <v>53</v>
      </c>
      <c r="H55" s="143" t="s">
        <v>54</v>
      </c>
      <c r="I55" s="213">
        <v>39.731685383859293</v>
      </c>
      <c r="J55" s="213">
        <v>32.804232804232804</v>
      </c>
    </row>
    <row r="56" spans="6:10" x14ac:dyDescent="0.25">
      <c r="G56" s="145" t="s">
        <v>55</v>
      </c>
      <c r="H56" s="143" t="s">
        <v>56</v>
      </c>
      <c r="I56" s="213">
        <v>34.582425562817718</v>
      </c>
      <c r="J56" s="213">
        <v>33.848039215686278</v>
      </c>
    </row>
    <row r="57" spans="6:10" x14ac:dyDescent="0.25">
      <c r="G57" s="145" t="s">
        <v>57</v>
      </c>
      <c r="H57" s="143" t="s">
        <v>58</v>
      </c>
      <c r="I57" s="213">
        <v>36.972934472934476</v>
      </c>
      <c r="J57" s="213">
        <v>26.895763656633221</v>
      </c>
    </row>
    <row r="58" spans="6:10" x14ac:dyDescent="0.25">
      <c r="F58" s="42">
        <v>2020</v>
      </c>
      <c r="G58" s="145" t="s">
        <v>543</v>
      </c>
      <c r="H58" s="143" t="s">
        <v>544</v>
      </c>
      <c r="I58" s="213">
        <v>-18.849206349206352</v>
      </c>
      <c r="J58" s="213">
        <v>-17.731481481481477</v>
      </c>
    </row>
    <row r="59" spans="6:10" x14ac:dyDescent="0.25">
      <c r="G59" s="145" t="s">
        <v>53</v>
      </c>
      <c r="H59" s="143" t="s">
        <v>54</v>
      </c>
      <c r="I59" s="213">
        <v>-35.185185185185183</v>
      </c>
      <c r="J59" s="213">
        <v>-22.643097643097647</v>
      </c>
    </row>
    <row r="60" spans="6:10" x14ac:dyDescent="0.25">
      <c r="G60" s="145" t="s">
        <v>55</v>
      </c>
      <c r="H60" s="143" t="s">
        <v>56</v>
      </c>
      <c r="I60" s="213">
        <v>-33.63858363858364</v>
      </c>
      <c r="J60" s="213">
        <v>-14.285714285714286</v>
      </c>
    </row>
    <row r="61" spans="6:10" x14ac:dyDescent="0.25">
      <c r="G61" s="145" t="s">
        <v>57</v>
      </c>
      <c r="H61" s="143" t="s">
        <v>58</v>
      </c>
      <c r="I61" s="213">
        <v>-27.527239266369701</v>
      </c>
      <c r="J61" s="213">
        <v>-22.882029403768538</v>
      </c>
    </row>
    <row r="62" spans="6:10" x14ac:dyDescent="0.25">
      <c r="F62" s="42">
        <v>2021</v>
      </c>
      <c r="G62" s="145" t="s">
        <v>642</v>
      </c>
      <c r="H62" s="143" t="s">
        <v>643</v>
      </c>
      <c r="I62" s="213">
        <v>-26.543209876543205</v>
      </c>
      <c r="J62" s="213">
        <v>-6.3843500363108197</v>
      </c>
    </row>
    <row r="63" spans="6:10" x14ac:dyDescent="0.25">
      <c r="G63" s="145" t="s">
        <v>53</v>
      </c>
      <c r="H63" s="143" t="s">
        <v>54</v>
      </c>
      <c r="I63" s="213">
        <v>-7.3232323232323226</v>
      </c>
      <c r="J63" s="213">
        <v>-4.2087542087542049</v>
      </c>
    </row>
    <row r="64" spans="6:10" x14ac:dyDescent="0.25">
      <c r="G64" s="145" t="s">
        <v>55</v>
      </c>
      <c r="H64" s="143" t="s">
        <v>56</v>
      </c>
      <c r="I64" s="213">
        <v>-17.070707070707073</v>
      </c>
      <c r="J64" s="213">
        <v>9.8316498316498322</v>
      </c>
    </row>
    <row r="65" spans="6:10" x14ac:dyDescent="0.25">
      <c r="G65" s="145" t="s">
        <v>57</v>
      </c>
      <c r="H65" s="143" t="s">
        <v>58</v>
      </c>
      <c r="I65" s="213">
        <v>11.331261331261333</v>
      </c>
      <c r="J65" s="213">
        <v>17.236467236467242</v>
      </c>
    </row>
    <row r="66" spans="6:10" x14ac:dyDescent="0.25">
      <c r="F66" s="42">
        <v>2022</v>
      </c>
      <c r="G66" s="145" t="s">
        <v>1607</v>
      </c>
      <c r="H66" s="143" t="s">
        <v>1608</v>
      </c>
      <c r="I66" s="213">
        <v>14.52991452991453</v>
      </c>
      <c r="J66" s="213">
        <v>-13.124838124838126</v>
      </c>
    </row>
    <row r="67" spans="6:10" x14ac:dyDescent="0.25">
      <c r="G67" s="145" t="s">
        <v>53</v>
      </c>
      <c r="H67" s="143" t="s">
        <v>54</v>
      </c>
      <c r="I67" s="213">
        <v>3.994708994708994</v>
      </c>
      <c r="J67" s="213">
        <v>-2.3809523809523818</v>
      </c>
    </row>
    <row r="68" spans="6:10" x14ac:dyDescent="0.25">
      <c r="G68" s="145" t="s">
        <v>55</v>
      </c>
      <c r="H68" s="143" t="s">
        <v>56</v>
      </c>
      <c r="I68" s="213">
        <v>-16.614774114774118</v>
      </c>
      <c r="J68" s="213">
        <v>-35.61507936507936</v>
      </c>
    </row>
    <row r="69" spans="6:10" x14ac:dyDescent="0.25">
      <c r="G69" s="145" t="s">
        <v>57</v>
      </c>
      <c r="H69" s="143" t="s">
        <v>58</v>
      </c>
      <c r="I69" s="213">
        <v>-9.3121693121693134</v>
      </c>
      <c r="J69" s="213">
        <v>-18.742368742368743</v>
      </c>
    </row>
    <row r="70" spans="6:10" x14ac:dyDescent="0.25">
      <c r="F70" s="42">
        <v>2023</v>
      </c>
      <c r="G70" s="145" t="s">
        <v>1782</v>
      </c>
      <c r="H70" s="143" t="s">
        <v>1783</v>
      </c>
      <c r="I70" s="213">
        <v>-14.314204314204312</v>
      </c>
      <c r="J70" s="213">
        <v>-53.129833129833138</v>
      </c>
    </row>
    <row r="71" spans="6:10" x14ac:dyDescent="0.25">
      <c r="G71" s="145" t="s">
        <v>53</v>
      </c>
      <c r="H71" s="143" t="s">
        <v>54</v>
      </c>
      <c r="I71" s="213">
        <v>-14.314204314204312</v>
      </c>
      <c r="J71" s="213">
        <v>-53.129833129833138</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06F7-2E64-46C0-87AB-2C725881671A}">
  <sheetPr>
    <tabColor theme="5" tint="0.79998168889431442"/>
  </sheetPr>
  <dimension ref="A1:K71"/>
  <sheetViews>
    <sheetView zoomScale="75" zoomScaleNormal="75" workbookViewId="0"/>
  </sheetViews>
  <sheetFormatPr defaultColWidth="9.140625" defaultRowHeight="15.75" x14ac:dyDescent="0.25"/>
  <cols>
    <col min="1" max="1" width="13.7109375" style="42" bestFit="1" customWidth="1"/>
    <col min="2" max="2" width="66.28515625" style="42" customWidth="1"/>
    <col min="3" max="3" width="17.7109375" style="42" customWidth="1"/>
    <col min="4" max="7" width="9.140625" style="42"/>
    <col min="8" max="8" width="12.7109375" style="42" customWidth="1"/>
    <col min="9" max="9" width="14.42578125" style="42" customWidth="1"/>
    <col min="10" max="10" width="17.5703125" style="42" customWidth="1"/>
    <col min="11" max="16384" width="9.140625" style="42"/>
  </cols>
  <sheetData>
    <row r="1" spans="1:11" x14ac:dyDescent="0.25">
      <c r="A1" s="184" t="s">
        <v>2</v>
      </c>
      <c r="B1" s="43" t="s">
        <v>1507</v>
      </c>
      <c r="C1" s="168" t="s">
        <v>449</v>
      </c>
    </row>
    <row r="2" spans="1:11" x14ac:dyDescent="0.25">
      <c r="A2" s="184" t="s">
        <v>3</v>
      </c>
      <c r="B2" s="43" t="s">
        <v>515</v>
      </c>
    </row>
    <row r="3" spans="1:11" x14ac:dyDescent="0.25">
      <c r="A3" s="184" t="s">
        <v>4</v>
      </c>
      <c r="B3" s="42" t="s">
        <v>508</v>
      </c>
    </row>
    <row r="4" spans="1:11" x14ac:dyDescent="0.25">
      <c r="A4" s="184" t="s">
        <v>5</v>
      </c>
      <c r="B4" s="42" t="s">
        <v>523</v>
      </c>
    </row>
    <row r="5" spans="1:11" x14ac:dyDescent="0.25">
      <c r="A5" s="185" t="s">
        <v>6</v>
      </c>
      <c r="B5" s="68" t="s">
        <v>1910</v>
      </c>
    </row>
    <row r="6" spans="1:11" x14ac:dyDescent="0.25">
      <c r="A6" s="185" t="s">
        <v>7</v>
      </c>
      <c r="B6" s="42" t="s">
        <v>1911</v>
      </c>
    </row>
    <row r="8" spans="1:11" ht="31.5" x14ac:dyDescent="0.25">
      <c r="I8" s="149" t="s">
        <v>211</v>
      </c>
      <c r="J8" s="149" t="s">
        <v>214</v>
      </c>
      <c r="K8" s="149" t="s">
        <v>213</v>
      </c>
    </row>
    <row r="9" spans="1:11" ht="31.5" x14ac:dyDescent="0.25">
      <c r="I9" s="149" t="s">
        <v>209</v>
      </c>
      <c r="J9" s="149" t="s">
        <v>216</v>
      </c>
      <c r="K9" s="149" t="s">
        <v>215</v>
      </c>
    </row>
    <row r="10" spans="1:11" x14ac:dyDescent="0.25">
      <c r="F10" s="42">
        <v>2008</v>
      </c>
      <c r="G10" s="145" t="s">
        <v>69</v>
      </c>
      <c r="H10" s="143" t="s">
        <v>70</v>
      </c>
      <c r="I10" s="213">
        <v>0</v>
      </c>
      <c r="J10" s="213">
        <v>28.571428571428569</v>
      </c>
      <c r="K10" s="213">
        <v>42.857142857142854</v>
      </c>
    </row>
    <row r="11" spans="1:11" x14ac:dyDescent="0.25">
      <c r="G11" s="145" t="s">
        <v>53</v>
      </c>
      <c r="H11" s="143" t="s">
        <v>54</v>
      </c>
      <c r="I11" s="213">
        <v>16.666666666666664</v>
      </c>
      <c r="J11" s="213">
        <v>33.333333333333329</v>
      </c>
      <c r="K11" s="213">
        <v>-16.666666666666664</v>
      </c>
    </row>
    <row r="12" spans="1:11" x14ac:dyDescent="0.25">
      <c r="G12" s="145" t="s">
        <v>55</v>
      </c>
      <c r="H12" s="143" t="s">
        <v>56</v>
      </c>
      <c r="I12" s="213">
        <v>16.666666666666664</v>
      </c>
      <c r="J12" s="213">
        <v>16.666666666666664</v>
      </c>
      <c r="K12" s="213">
        <v>0</v>
      </c>
    </row>
    <row r="13" spans="1:11" x14ac:dyDescent="0.25">
      <c r="G13" s="145" t="s">
        <v>57</v>
      </c>
      <c r="H13" s="143" t="s">
        <v>58</v>
      </c>
      <c r="I13" s="213">
        <v>-66.666666666666657</v>
      </c>
      <c r="J13" s="213">
        <v>-50</v>
      </c>
      <c r="K13" s="213">
        <v>-83.333333333333343</v>
      </c>
    </row>
    <row r="14" spans="1:11" x14ac:dyDescent="0.25">
      <c r="F14" s="42">
        <v>2009</v>
      </c>
      <c r="G14" s="145" t="s">
        <v>71</v>
      </c>
      <c r="H14" s="143" t="s">
        <v>72</v>
      </c>
      <c r="I14" s="213">
        <v>-50</v>
      </c>
      <c r="J14" s="213">
        <v>-75</v>
      </c>
      <c r="K14" s="213">
        <v>-75</v>
      </c>
    </row>
    <row r="15" spans="1:11" x14ac:dyDescent="0.25">
      <c r="G15" s="145" t="s">
        <v>53</v>
      </c>
      <c r="H15" s="143" t="s">
        <v>54</v>
      </c>
      <c r="I15" s="213">
        <v>-50</v>
      </c>
      <c r="J15" s="213">
        <v>-62.5</v>
      </c>
      <c r="K15" s="213">
        <v>-75</v>
      </c>
    </row>
    <row r="16" spans="1:11" x14ac:dyDescent="0.25">
      <c r="G16" s="145" t="s">
        <v>55</v>
      </c>
      <c r="H16" s="143" t="s">
        <v>56</v>
      </c>
      <c r="I16" s="213">
        <v>-42.857142857142854</v>
      </c>
      <c r="J16" s="213">
        <v>0</v>
      </c>
      <c r="K16" s="213">
        <v>0</v>
      </c>
    </row>
    <row r="17" spans="6:11" x14ac:dyDescent="0.25">
      <c r="G17" s="145" t="s">
        <v>57</v>
      </c>
      <c r="H17" s="143" t="s">
        <v>58</v>
      </c>
      <c r="I17" s="213">
        <v>-60</v>
      </c>
      <c r="J17" s="213">
        <v>-46.666666666666664</v>
      </c>
      <c r="K17" s="213">
        <v>-26.666666666666661</v>
      </c>
    </row>
    <row r="18" spans="6:11" x14ac:dyDescent="0.25">
      <c r="F18" s="42">
        <v>2010</v>
      </c>
      <c r="G18" s="145" t="s">
        <v>73</v>
      </c>
      <c r="H18" s="143" t="s">
        <v>74</v>
      </c>
      <c r="I18" s="213">
        <v>-14.285714285714285</v>
      </c>
      <c r="J18" s="213">
        <v>14.285714285714285</v>
      </c>
      <c r="K18" s="213">
        <v>-42.857142857142854</v>
      </c>
    </row>
    <row r="19" spans="6:11" x14ac:dyDescent="0.25">
      <c r="G19" s="145" t="s">
        <v>53</v>
      </c>
      <c r="H19" s="143" t="s">
        <v>54</v>
      </c>
      <c r="I19" s="213">
        <v>-16.666666666666664</v>
      </c>
      <c r="J19" s="213">
        <v>-16.666666666666664</v>
      </c>
      <c r="K19" s="213">
        <v>-33.333333333333329</v>
      </c>
    </row>
    <row r="20" spans="6:11" x14ac:dyDescent="0.25">
      <c r="G20" s="145" t="s">
        <v>55</v>
      </c>
      <c r="H20" s="143" t="s">
        <v>56</v>
      </c>
      <c r="I20" s="213">
        <v>8.3333333333333321</v>
      </c>
      <c r="J20" s="213">
        <v>10</v>
      </c>
      <c r="K20" s="213">
        <v>-36.363636363636367</v>
      </c>
    </row>
    <row r="21" spans="6:11" x14ac:dyDescent="0.25">
      <c r="G21" s="145" t="s">
        <v>57</v>
      </c>
      <c r="H21" s="143" t="s">
        <v>58</v>
      </c>
      <c r="I21" s="213">
        <v>0</v>
      </c>
      <c r="J21" s="213">
        <v>8.3333333333333321</v>
      </c>
      <c r="K21" s="213">
        <v>0</v>
      </c>
    </row>
    <row r="22" spans="6:11" x14ac:dyDescent="0.25">
      <c r="F22" s="42">
        <v>2011</v>
      </c>
      <c r="G22" s="145" t="s">
        <v>75</v>
      </c>
      <c r="H22" s="143" t="s">
        <v>76</v>
      </c>
      <c r="I22" s="213">
        <v>35.714285714285715</v>
      </c>
      <c r="J22" s="213">
        <v>25</v>
      </c>
      <c r="K22" s="213">
        <v>7.1428571428571423</v>
      </c>
    </row>
    <row r="23" spans="6:11" x14ac:dyDescent="0.25">
      <c r="G23" s="145" t="s">
        <v>53</v>
      </c>
      <c r="H23" s="143" t="s">
        <v>54</v>
      </c>
      <c r="I23" s="213">
        <v>14.285714285714285</v>
      </c>
      <c r="J23" s="213">
        <v>60</v>
      </c>
      <c r="K23" s="213">
        <v>16.666666666666664</v>
      </c>
    </row>
    <row r="24" spans="6:11" x14ac:dyDescent="0.25">
      <c r="G24" s="145" t="s">
        <v>55</v>
      </c>
      <c r="H24" s="143" t="s">
        <v>56</v>
      </c>
      <c r="I24" s="213">
        <v>38.46153846153846</v>
      </c>
      <c r="J24" s="213">
        <v>9.0909090909090917</v>
      </c>
      <c r="K24" s="213">
        <v>-8.3333333333333339</v>
      </c>
    </row>
    <row r="25" spans="6:11" x14ac:dyDescent="0.25">
      <c r="G25" s="145" t="s">
        <v>57</v>
      </c>
      <c r="H25" s="143" t="s">
        <v>58</v>
      </c>
      <c r="I25" s="213">
        <v>33.333333333333336</v>
      </c>
      <c r="J25" s="213">
        <v>-20</v>
      </c>
      <c r="K25" s="213">
        <v>33.333333333333336</v>
      </c>
    </row>
    <row r="26" spans="6:11" x14ac:dyDescent="0.25">
      <c r="F26" s="42">
        <v>2012</v>
      </c>
      <c r="G26" s="145" t="s">
        <v>77</v>
      </c>
      <c r="H26" s="143" t="s">
        <v>78</v>
      </c>
      <c r="I26" s="213">
        <v>33.333333333333336</v>
      </c>
      <c r="J26" s="213">
        <v>14.285714285714286</v>
      </c>
      <c r="K26" s="213">
        <v>-37.5</v>
      </c>
    </row>
    <row r="27" spans="6:11" x14ac:dyDescent="0.25">
      <c r="G27" s="145" t="s">
        <v>53</v>
      </c>
      <c r="H27" s="143" t="s">
        <v>54</v>
      </c>
      <c r="I27" s="213">
        <v>-25</v>
      </c>
      <c r="J27" s="213">
        <v>-16.666666666666668</v>
      </c>
      <c r="K27" s="213">
        <v>-14.285714285714286</v>
      </c>
    </row>
    <row r="28" spans="6:11" x14ac:dyDescent="0.25">
      <c r="G28" s="145" t="s">
        <v>55</v>
      </c>
      <c r="H28" s="143" t="s">
        <v>56</v>
      </c>
      <c r="I28" s="213">
        <v>25</v>
      </c>
      <c r="J28" s="213">
        <v>-10</v>
      </c>
      <c r="K28" s="213">
        <v>0</v>
      </c>
    </row>
    <row r="29" spans="6:11" x14ac:dyDescent="0.25">
      <c r="G29" s="145" t="s">
        <v>57</v>
      </c>
      <c r="H29" s="143" t="s">
        <v>58</v>
      </c>
      <c r="I29" s="213">
        <v>14.285714285714286</v>
      </c>
      <c r="J29" s="213">
        <v>-28.571428571428573</v>
      </c>
      <c r="K29" s="213">
        <v>-14.285714285714286</v>
      </c>
    </row>
    <row r="30" spans="6:11" x14ac:dyDescent="0.25">
      <c r="F30" s="42">
        <v>2013</v>
      </c>
      <c r="G30" s="145" t="s">
        <v>79</v>
      </c>
      <c r="H30" s="143" t="s">
        <v>80</v>
      </c>
      <c r="I30" s="213">
        <v>16.666666666666668</v>
      </c>
      <c r="J30" s="213">
        <v>22.222222222222221</v>
      </c>
      <c r="K30" s="213">
        <v>-44.444444444444443</v>
      </c>
    </row>
    <row r="31" spans="6:11" x14ac:dyDescent="0.25">
      <c r="G31" s="145" t="s">
        <v>53</v>
      </c>
      <c r="H31" s="143" t="s">
        <v>54</v>
      </c>
      <c r="I31" s="213">
        <v>27.272727272727273</v>
      </c>
      <c r="J31" s="213">
        <v>0</v>
      </c>
      <c r="K31" s="213">
        <v>-9.0909090909090917</v>
      </c>
    </row>
    <row r="32" spans="6:11" x14ac:dyDescent="0.25">
      <c r="G32" s="145" t="s">
        <v>55</v>
      </c>
      <c r="H32" s="143" t="s">
        <v>56</v>
      </c>
      <c r="I32" s="213">
        <v>23.80952380952381</v>
      </c>
      <c r="J32" s="213">
        <v>6.25</v>
      </c>
      <c r="K32" s="213">
        <v>11.111111111111111</v>
      </c>
    </row>
    <row r="33" spans="6:11" x14ac:dyDescent="0.25">
      <c r="G33" s="145" t="s">
        <v>57</v>
      </c>
      <c r="H33" s="143" t="s">
        <v>58</v>
      </c>
      <c r="I33" s="213">
        <v>55.555555555555557</v>
      </c>
      <c r="J33" s="213">
        <v>25</v>
      </c>
      <c r="K33" s="213">
        <v>33.333333333333336</v>
      </c>
    </row>
    <row r="34" spans="6:11" x14ac:dyDescent="0.25">
      <c r="F34" s="42">
        <v>2014</v>
      </c>
      <c r="G34" s="145" t="s">
        <v>81</v>
      </c>
      <c r="H34" s="143" t="s">
        <v>82</v>
      </c>
      <c r="I34" s="213">
        <v>38.46153846153846</v>
      </c>
      <c r="J34" s="213">
        <v>16.666666666666668</v>
      </c>
      <c r="K34" s="213">
        <v>8.3333333333333339</v>
      </c>
    </row>
    <row r="35" spans="6:11" x14ac:dyDescent="0.25">
      <c r="G35" s="145" t="s">
        <v>53</v>
      </c>
      <c r="H35" s="143" t="s">
        <v>54</v>
      </c>
      <c r="I35" s="213">
        <v>60</v>
      </c>
      <c r="J35" s="213">
        <v>15.384615384615385</v>
      </c>
      <c r="K35" s="213">
        <v>50</v>
      </c>
    </row>
    <row r="36" spans="6:11" x14ac:dyDescent="0.25">
      <c r="G36" s="145" t="s">
        <v>55</v>
      </c>
      <c r="H36" s="143" t="s">
        <v>56</v>
      </c>
      <c r="I36" s="213">
        <v>71.428571428571431</v>
      </c>
      <c r="J36" s="213">
        <v>53.846153846153847</v>
      </c>
      <c r="K36" s="213">
        <v>38.461538461538467</v>
      </c>
    </row>
    <row r="37" spans="6:11" x14ac:dyDescent="0.25">
      <c r="G37" s="145" t="s">
        <v>57</v>
      </c>
      <c r="H37" s="143" t="s">
        <v>58</v>
      </c>
      <c r="I37" s="213">
        <v>62.5</v>
      </c>
      <c r="J37" s="213">
        <v>28.571428571428573</v>
      </c>
      <c r="K37" s="213">
        <v>-14.285714285714285</v>
      </c>
    </row>
    <row r="38" spans="6:11" x14ac:dyDescent="0.25">
      <c r="F38" s="42">
        <v>2015</v>
      </c>
      <c r="G38" s="145" t="s">
        <v>83</v>
      </c>
      <c r="H38" s="143" t="s">
        <v>84</v>
      </c>
      <c r="I38" s="213">
        <v>63.636363636363633</v>
      </c>
      <c r="J38" s="213">
        <v>0</v>
      </c>
      <c r="K38" s="213">
        <v>-14.285714285714285</v>
      </c>
    </row>
    <row r="39" spans="6:11" x14ac:dyDescent="0.25">
      <c r="G39" s="145" t="s">
        <v>53</v>
      </c>
      <c r="H39" s="143" t="s">
        <v>54</v>
      </c>
      <c r="I39" s="213">
        <v>78.94736842105263</v>
      </c>
      <c r="J39" s="213">
        <v>64.705882352941188</v>
      </c>
      <c r="K39" s="213">
        <v>50</v>
      </c>
    </row>
    <row r="40" spans="6:11" x14ac:dyDescent="0.25">
      <c r="G40" s="145" t="s">
        <v>55</v>
      </c>
      <c r="H40" s="143" t="s">
        <v>56</v>
      </c>
      <c r="I40" s="213">
        <v>87.5</v>
      </c>
      <c r="J40" s="213">
        <v>76.923076923076934</v>
      </c>
      <c r="K40" s="213">
        <v>38.46153846153846</v>
      </c>
    </row>
    <row r="41" spans="6:11" x14ac:dyDescent="0.25">
      <c r="G41" s="145" t="s">
        <v>57</v>
      </c>
      <c r="H41" s="143" t="s">
        <v>58</v>
      </c>
      <c r="I41" s="213">
        <v>100</v>
      </c>
      <c r="J41" s="213">
        <v>64.705882352941174</v>
      </c>
      <c r="K41" s="213">
        <v>58.82352941176471</v>
      </c>
    </row>
    <row r="42" spans="6:11" x14ac:dyDescent="0.25">
      <c r="F42" s="42">
        <v>2016</v>
      </c>
      <c r="G42" s="145" t="s">
        <v>85</v>
      </c>
      <c r="H42" s="143" t="s">
        <v>86</v>
      </c>
      <c r="I42" s="213">
        <v>95.454545454545453</v>
      </c>
      <c r="J42" s="213">
        <v>60</v>
      </c>
      <c r="K42" s="213">
        <v>77.272727272727266</v>
      </c>
    </row>
    <row r="43" spans="6:11" x14ac:dyDescent="0.25">
      <c r="G43" s="145" t="s">
        <v>53</v>
      </c>
      <c r="H43" s="143" t="s">
        <v>54</v>
      </c>
      <c r="I43" s="213">
        <v>92</v>
      </c>
      <c r="J43" s="213">
        <v>65.217391304347828</v>
      </c>
      <c r="K43" s="213">
        <v>64</v>
      </c>
    </row>
    <row r="44" spans="6:11" x14ac:dyDescent="0.25">
      <c r="G44" s="145" t="s">
        <v>55</v>
      </c>
      <c r="H44" s="143" t="s">
        <v>56</v>
      </c>
      <c r="I44" s="213">
        <v>70</v>
      </c>
      <c r="J44" s="213">
        <v>80.952380952380949</v>
      </c>
      <c r="K44" s="213">
        <v>66.666666666666657</v>
      </c>
    </row>
    <row r="45" spans="6:11" x14ac:dyDescent="0.25">
      <c r="G45" s="145" t="s">
        <v>57</v>
      </c>
      <c r="H45" s="143" t="s">
        <v>58</v>
      </c>
      <c r="I45" s="213">
        <v>78.571428571428569</v>
      </c>
      <c r="J45" s="213">
        <v>66.666666666666657</v>
      </c>
      <c r="K45" s="213">
        <v>58.333333333333329</v>
      </c>
    </row>
    <row r="46" spans="6:11" x14ac:dyDescent="0.25">
      <c r="F46" s="42">
        <v>2017</v>
      </c>
      <c r="G46" s="145" t="s">
        <v>87</v>
      </c>
      <c r="H46" s="143" t="s">
        <v>88</v>
      </c>
      <c r="I46" s="213">
        <v>72.727272727272734</v>
      </c>
      <c r="J46" s="213">
        <v>78.260869565217391</v>
      </c>
      <c r="K46" s="213">
        <v>65</v>
      </c>
    </row>
    <row r="47" spans="6:11" x14ac:dyDescent="0.25">
      <c r="G47" s="145" t="s">
        <v>53</v>
      </c>
      <c r="H47" s="143" t="s">
        <v>54</v>
      </c>
      <c r="I47" s="213">
        <v>60</v>
      </c>
      <c r="J47" s="213">
        <v>61.111111111111114</v>
      </c>
      <c r="K47" s="213">
        <v>58.82352941176471</v>
      </c>
    </row>
    <row r="48" spans="6:11" x14ac:dyDescent="0.25">
      <c r="G48" s="145" t="s">
        <v>55</v>
      </c>
      <c r="H48" s="143" t="s">
        <v>56</v>
      </c>
      <c r="I48" s="213">
        <v>68.421052631578945</v>
      </c>
      <c r="J48" s="213">
        <v>64.705882352941174</v>
      </c>
      <c r="K48" s="213">
        <v>61.111111111111114</v>
      </c>
    </row>
    <row r="49" spans="6:11" x14ac:dyDescent="0.25">
      <c r="G49" s="145" t="s">
        <v>57</v>
      </c>
      <c r="H49" s="143" t="s">
        <v>58</v>
      </c>
      <c r="I49" s="213">
        <v>72</v>
      </c>
      <c r="J49" s="213">
        <v>60.869565217391312</v>
      </c>
      <c r="K49" s="213">
        <v>52.173913043478258</v>
      </c>
    </row>
    <row r="50" spans="6:11" x14ac:dyDescent="0.25">
      <c r="F50" s="42">
        <v>2018</v>
      </c>
      <c r="G50" s="145" t="s">
        <v>89</v>
      </c>
      <c r="H50" s="143" t="s">
        <v>90</v>
      </c>
      <c r="I50" s="213">
        <v>65</v>
      </c>
      <c r="J50" s="213">
        <v>74</v>
      </c>
      <c r="K50" s="213">
        <v>56</v>
      </c>
    </row>
    <row r="51" spans="6:11" x14ac:dyDescent="0.25">
      <c r="G51" s="145" t="s">
        <v>53</v>
      </c>
      <c r="H51" s="143" t="s">
        <v>54</v>
      </c>
      <c r="I51" s="213">
        <v>69.565217391304344</v>
      </c>
      <c r="J51" s="213">
        <v>54.54545454545454</v>
      </c>
      <c r="K51" s="213">
        <v>57.142857142857139</v>
      </c>
    </row>
    <row r="52" spans="6:11" x14ac:dyDescent="0.25">
      <c r="G52" s="145" t="s">
        <v>55</v>
      </c>
      <c r="H52" s="143" t="s">
        <v>56</v>
      </c>
      <c r="I52" s="213">
        <v>62.5</v>
      </c>
      <c r="J52" s="213">
        <v>42.857142857142854</v>
      </c>
      <c r="K52" s="213">
        <v>23.076923076923077</v>
      </c>
    </row>
    <row r="53" spans="6:11" x14ac:dyDescent="0.25">
      <c r="G53" s="145" t="s">
        <v>57</v>
      </c>
      <c r="H53" s="143" t="s">
        <v>58</v>
      </c>
      <c r="I53" s="213">
        <v>52.941176470588239</v>
      </c>
      <c r="J53" s="213">
        <v>41.17647058823529</v>
      </c>
      <c r="K53" s="213">
        <v>35.294117647058826</v>
      </c>
    </row>
    <row r="54" spans="6:11" x14ac:dyDescent="0.25">
      <c r="F54" s="42">
        <v>2019</v>
      </c>
      <c r="G54" s="145" t="s">
        <v>450</v>
      </c>
      <c r="H54" s="143" t="s">
        <v>208</v>
      </c>
      <c r="I54" s="213">
        <v>45.454545454545453</v>
      </c>
      <c r="J54" s="213">
        <v>50</v>
      </c>
      <c r="K54" s="213">
        <v>37.5</v>
      </c>
    </row>
    <row r="55" spans="6:11" x14ac:dyDescent="0.25">
      <c r="G55" s="145" t="s">
        <v>53</v>
      </c>
      <c r="H55" s="143" t="s">
        <v>54</v>
      </c>
      <c r="I55" s="213">
        <v>54.54545454545454</v>
      </c>
      <c r="J55" s="213">
        <v>52.173913043478258</v>
      </c>
      <c r="K55" s="213">
        <v>47.619047619047613</v>
      </c>
    </row>
    <row r="56" spans="6:11" x14ac:dyDescent="0.25">
      <c r="G56" s="145" t="s">
        <v>55</v>
      </c>
      <c r="H56" s="143" t="s">
        <v>56</v>
      </c>
      <c r="I56" s="213">
        <v>52.941176470588239</v>
      </c>
      <c r="J56" s="213">
        <v>47.058823529411761</v>
      </c>
      <c r="K56" s="213">
        <v>26.666666666666668</v>
      </c>
    </row>
    <row r="57" spans="6:11" x14ac:dyDescent="0.25">
      <c r="G57" s="145" t="s">
        <v>57</v>
      </c>
      <c r="H57" s="143" t="s">
        <v>58</v>
      </c>
      <c r="I57" s="213">
        <v>26.923076923076923</v>
      </c>
      <c r="J57" s="213">
        <v>44</v>
      </c>
      <c r="K57" s="213">
        <v>16.000000000000004</v>
      </c>
    </row>
    <row r="58" spans="6:11" x14ac:dyDescent="0.25">
      <c r="F58" s="42">
        <v>2020</v>
      </c>
      <c r="G58" s="145" t="s">
        <v>543</v>
      </c>
      <c r="H58" s="143" t="s">
        <v>544</v>
      </c>
      <c r="I58" s="213">
        <v>-25</v>
      </c>
      <c r="J58" s="213">
        <v>14.285714285714285</v>
      </c>
      <c r="K58" s="213">
        <v>-50</v>
      </c>
    </row>
    <row r="59" spans="6:11" x14ac:dyDescent="0.25">
      <c r="G59" s="145" t="s">
        <v>53</v>
      </c>
      <c r="H59" s="143" t="s">
        <v>54</v>
      </c>
      <c r="I59" s="213">
        <v>-83.333333333333343</v>
      </c>
      <c r="J59" s="213">
        <v>33.333333333333343</v>
      </c>
      <c r="K59" s="213">
        <v>-83.333333333333329</v>
      </c>
    </row>
    <row r="60" spans="6:11" x14ac:dyDescent="0.25">
      <c r="G60" s="145" t="s">
        <v>55</v>
      </c>
      <c r="H60" s="143" t="s">
        <v>56</v>
      </c>
      <c r="I60" s="213">
        <v>-92.857142857142861</v>
      </c>
      <c r="J60" s="213">
        <v>53.846153846153847</v>
      </c>
      <c r="K60" s="213">
        <v>-100</v>
      </c>
    </row>
    <row r="61" spans="6:11" x14ac:dyDescent="0.25">
      <c r="G61" s="145" t="s">
        <v>57</v>
      </c>
      <c r="H61" s="143" t="s">
        <v>58</v>
      </c>
      <c r="I61" s="213">
        <v>-63.636363636363633</v>
      </c>
      <c r="J61" s="213">
        <v>61.904761904761905</v>
      </c>
      <c r="K61" s="213">
        <v>-71.428571428571431</v>
      </c>
    </row>
    <row r="62" spans="6:11" x14ac:dyDescent="0.25">
      <c r="F62" s="42">
        <v>2021</v>
      </c>
      <c r="G62" s="145" t="s">
        <v>642</v>
      </c>
      <c r="H62" s="143" t="s">
        <v>643</v>
      </c>
      <c r="I62" s="213">
        <v>-66.666666666666671</v>
      </c>
      <c r="J62" s="213">
        <v>55.555555555555557</v>
      </c>
      <c r="K62" s="213">
        <v>-88.888888888888886</v>
      </c>
    </row>
    <row r="63" spans="6:11" x14ac:dyDescent="0.25">
      <c r="G63" s="145" t="s">
        <v>53</v>
      </c>
      <c r="H63" s="143" t="s">
        <v>54</v>
      </c>
      <c r="I63" s="213">
        <v>8.3333333333333286</v>
      </c>
      <c r="J63" s="213">
        <v>75</v>
      </c>
      <c r="K63" s="213">
        <v>0</v>
      </c>
    </row>
    <row r="64" spans="6:11" x14ac:dyDescent="0.25">
      <c r="G64" s="145" t="s">
        <v>55</v>
      </c>
      <c r="H64" s="143" t="s">
        <v>56</v>
      </c>
      <c r="I64" s="213">
        <v>-55.555555555555557</v>
      </c>
      <c r="J64" s="213">
        <v>70</v>
      </c>
      <c r="K64" s="213">
        <v>-44.444444444444443</v>
      </c>
    </row>
    <row r="65" spans="6:11" x14ac:dyDescent="0.25">
      <c r="G65" s="145" t="s">
        <v>57</v>
      </c>
      <c r="H65" s="143" t="s">
        <v>58</v>
      </c>
      <c r="I65" s="213">
        <v>-8.3333333333333357</v>
      </c>
      <c r="J65" s="213">
        <v>61.53846153846154</v>
      </c>
      <c r="K65" s="213">
        <v>0</v>
      </c>
    </row>
    <row r="66" spans="6:11" x14ac:dyDescent="0.25">
      <c r="F66" s="42">
        <v>2022</v>
      </c>
      <c r="G66" s="145" t="s">
        <v>1607</v>
      </c>
      <c r="H66" s="143" t="s">
        <v>1608</v>
      </c>
      <c r="I66" s="213">
        <v>8.3333333333333357</v>
      </c>
      <c r="J66" s="213">
        <v>69.230769230769226</v>
      </c>
      <c r="K66" s="213">
        <v>0</v>
      </c>
    </row>
    <row r="67" spans="6:11" x14ac:dyDescent="0.25">
      <c r="G67" s="145" t="s">
        <v>53</v>
      </c>
      <c r="H67" s="143" t="s">
        <v>54</v>
      </c>
      <c r="I67" s="213">
        <v>-7.1428571428571423</v>
      </c>
      <c r="J67" s="213">
        <v>35.714285714285715</v>
      </c>
      <c r="K67" s="213">
        <v>8.3333333333333321</v>
      </c>
    </row>
    <row r="68" spans="6:11" x14ac:dyDescent="0.25">
      <c r="G68" s="145" t="s">
        <v>55</v>
      </c>
      <c r="H68" s="143" t="s">
        <v>56</v>
      </c>
      <c r="I68" s="213">
        <v>-14.285714285714285</v>
      </c>
      <c r="J68" s="213">
        <v>0</v>
      </c>
      <c r="K68" s="213">
        <v>-61.53846153846154</v>
      </c>
    </row>
    <row r="69" spans="6:11" x14ac:dyDescent="0.25">
      <c r="G69" s="145" t="s">
        <v>57</v>
      </c>
      <c r="H69" s="143" t="s">
        <v>58</v>
      </c>
      <c r="I69" s="213">
        <v>-33.333333333333336</v>
      </c>
      <c r="J69" s="213">
        <v>13.333333333333332</v>
      </c>
      <c r="K69" s="213">
        <v>-35.714285714285708</v>
      </c>
    </row>
    <row r="70" spans="6:11" x14ac:dyDescent="0.25">
      <c r="F70" s="42">
        <v>2023</v>
      </c>
      <c r="G70" s="145" t="s">
        <v>1782</v>
      </c>
      <c r="H70" s="143" t="s">
        <v>1783</v>
      </c>
      <c r="I70" s="213">
        <v>-40</v>
      </c>
      <c r="J70" s="213">
        <v>6.6666666666666679</v>
      </c>
      <c r="K70" s="213">
        <v>-21.428571428571431</v>
      </c>
    </row>
    <row r="71" spans="6:11" x14ac:dyDescent="0.25">
      <c r="G71" s="145" t="s">
        <v>53</v>
      </c>
      <c r="H71" s="143" t="s">
        <v>54</v>
      </c>
      <c r="I71" s="213">
        <v>-71.428571428571431</v>
      </c>
      <c r="J71" s="213">
        <v>-14.285714285714285</v>
      </c>
      <c r="K71" s="213">
        <v>-41.666666666666671</v>
      </c>
    </row>
  </sheetData>
  <hyperlinks>
    <hyperlink ref="C1" location="Jegyzék_index!A1" display="Vissza a jegyzékre / Return to the Index" xr:uid="{684572D3-69B3-41AC-BC60-E2313FCF916F}"/>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sheetPr>
    <tabColor theme="5" tint="0.79998168889431442"/>
  </sheetPr>
  <dimension ref="A1:L61"/>
  <sheetViews>
    <sheetView zoomScale="75" zoomScaleNormal="75" workbookViewId="0"/>
  </sheetViews>
  <sheetFormatPr defaultColWidth="9.140625" defaultRowHeight="15.75" x14ac:dyDescent="0.25"/>
  <cols>
    <col min="1" max="1" width="13.7109375" style="42" bestFit="1" customWidth="1"/>
    <col min="2" max="2" width="62" style="42" customWidth="1"/>
    <col min="3" max="3" width="22.5703125" style="42" customWidth="1"/>
    <col min="4" max="7" width="9.140625" style="42"/>
    <col min="8" max="8" width="13.5703125" style="42" customWidth="1"/>
    <col min="9" max="9" width="14.5703125" style="42" customWidth="1"/>
    <col min="10" max="10" width="15.85546875" style="42" customWidth="1"/>
    <col min="11" max="11" width="13.28515625" style="42" customWidth="1"/>
    <col min="12" max="12" width="15" style="42" customWidth="1"/>
    <col min="13" max="16384" width="9.140625" style="42"/>
  </cols>
  <sheetData>
    <row r="1" spans="1:12" x14ac:dyDescent="0.25">
      <c r="A1" s="184" t="s">
        <v>2</v>
      </c>
      <c r="B1" s="43" t="s">
        <v>521</v>
      </c>
      <c r="C1" s="168" t="s">
        <v>449</v>
      </c>
    </row>
    <row r="2" spans="1:12" x14ac:dyDescent="0.25">
      <c r="A2" s="184" t="s">
        <v>3</v>
      </c>
      <c r="B2" s="43" t="s">
        <v>522</v>
      </c>
    </row>
    <row r="3" spans="1:12" x14ac:dyDescent="0.25">
      <c r="A3" s="184" t="s">
        <v>4</v>
      </c>
      <c r="B3" s="42" t="s">
        <v>508</v>
      </c>
    </row>
    <row r="4" spans="1:12" x14ac:dyDescent="0.25">
      <c r="A4" s="184" t="s">
        <v>5</v>
      </c>
      <c r="B4" s="42" t="s">
        <v>523</v>
      </c>
    </row>
    <row r="5" spans="1:12" x14ac:dyDescent="0.25">
      <c r="A5" s="185" t="s">
        <v>6</v>
      </c>
      <c r="B5" s="42" t="s">
        <v>1854</v>
      </c>
    </row>
    <row r="6" spans="1:12" x14ac:dyDescent="0.25">
      <c r="A6" s="185" t="s">
        <v>7</v>
      </c>
      <c r="B6" s="42" t="s">
        <v>1855</v>
      </c>
    </row>
    <row r="8" spans="1:12" ht="31.5" x14ac:dyDescent="0.25">
      <c r="H8" s="149" t="s">
        <v>525</v>
      </c>
      <c r="I8" s="149" t="s">
        <v>526</v>
      </c>
      <c r="J8" s="149" t="s">
        <v>527</v>
      </c>
      <c r="K8" s="149" t="s">
        <v>528</v>
      </c>
      <c r="L8" s="149" t="s">
        <v>529</v>
      </c>
    </row>
    <row r="9" spans="1:12" ht="31.5" x14ac:dyDescent="0.25">
      <c r="H9" s="149" t="s">
        <v>516</v>
      </c>
      <c r="I9" s="149" t="s">
        <v>517</v>
      </c>
      <c r="J9" s="149" t="s">
        <v>518</v>
      </c>
      <c r="K9" s="149" t="s">
        <v>519</v>
      </c>
      <c r="L9" s="149" t="s">
        <v>520</v>
      </c>
    </row>
    <row r="10" spans="1:12" x14ac:dyDescent="0.25">
      <c r="F10" s="145" t="s">
        <v>83</v>
      </c>
      <c r="G10" s="143" t="s">
        <v>84</v>
      </c>
      <c r="H10" s="213">
        <v>0</v>
      </c>
      <c r="I10" s="213">
        <v>45.454545454545453</v>
      </c>
      <c r="J10" s="213">
        <v>45.454545454545453</v>
      </c>
      <c r="K10" s="213">
        <v>0</v>
      </c>
      <c r="L10" s="213">
        <v>9.0909090909090917</v>
      </c>
    </row>
    <row r="11" spans="1:12" x14ac:dyDescent="0.25">
      <c r="F11" s="145" t="s">
        <v>53</v>
      </c>
      <c r="G11" s="143" t="s">
        <v>54</v>
      </c>
      <c r="H11" s="213">
        <v>5.2631578947368416</v>
      </c>
      <c r="I11" s="213">
        <v>26.315789473684209</v>
      </c>
      <c r="J11" s="213">
        <v>57.894736842105267</v>
      </c>
      <c r="K11" s="213">
        <v>5.2631578947368416</v>
      </c>
      <c r="L11" s="213">
        <v>5.2631578947368416</v>
      </c>
    </row>
    <row r="12" spans="1:12" x14ac:dyDescent="0.25">
      <c r="F12" s="145" t="s">
        <v>55</v>
      </c>
      <c r="G12" s="143" t="s">
        <v>56</v>
      </c>
      <c r="H12" s="213">
        <v>11.76470588235294</v>
      </c>
      <c r="I12" s="213">
        <v>35.294117647058826</v>
      </c>
      <c r="J12" s="213">
        <v>47.058823529411761</v>
      </c>
      <c r="K12" s="213">
        <v>0</v>
      </c>
      <c r="L12" s="213">
        <v>5.8823529411764701</v>
      </c>
    </row>
    <row r="13" spans="1:12" x14ac:dyDescent="0.25">
      <c r="F13" s="145" t="s">
        <v>57</v>
      </c>
      <c r="G13" s="143" t="s">
        <v>58</v>
      </c>
      <c r="H13" s="213">
        <v>6.25</v>
      </c>
      <c r="I13" s="213">
        <v>31.25</v>
      </c>
      <c r="J13" s="213">
        <v>50</v>
      </c>
      <c r="K13" s="213">
        <v>6.25</v>
      </c>
      <c r="L13" s="213">
        <v>6.25</v>
      </c>
    </row>
    <row r="14" spans="1:12" x14ac:dyDescent="0.25">
      <c r="F14" s="145" t="s">
        <v>85</v>
      </c>
      <c r="G14" s="143" t="s">
        <v>86</v>
      </c>
      <c r="H14" s="213">
        <v>4.5454545454545459</v>
      </c>
      <c r="I14" s="213">
        <v>54.54545454545454</v>
      </c>
      <c r="J14" s="213">
        <v>31.818181818181817</v>
      </c>
      <c r="K14" s="213">
        <v>9.0909090909090917</v>
      </c>
      <c r="L14" s="213">
        <v>0</v>
      </c>
    </row>
    <row r="15" spans="1:12" x14ac:dyDescent="0.25">
      <c r="F15" s="145" t="s">
        <v>53</v>
      </c>
      <c r="G15" s="143" t="s">
        <v>54</v>
      </c>
      <c r="H15" s="213">
        <v>0</v>
      </c>
      <c r="I15" s="213">
        <v>36</v>
      </c>
      <c r="J15" s="213">
        <v>56.000000000000007</v>
      </c>
      <c r="K15" s="213">
        <v>8</v>
      </c>
      <c r="L15" s="213">
        <v>0</v>
      </c>
    </row>
    <row r="16" spans="1:12" x14ac:dyDescent="0.25">
      <c r="F16" s="145" t="s">
        <v>55</v>
      </c>
      <c r="G16" s="143" t="s">
        <v>56</v>
      </c>
      <c r="H16" s="213">
        <v>0</v>
      </c>
      <c r="I16" s="213">
        <v>35</v>
      </c>
      <c r="J16" s="213">
        <v>55.000000000000007</v>
      </c>
      <c r="K16" s="213">
        <v>10</v>
      </c>
      <c r="L16" s="213">
        <v>0</v>
      </c>
    </row>
    <row r="17" spans="6:12" x14ac:dyDescent="0.25">
      <c r="F17" s="145" t="s">
        <v>57</v>
      </c>
      <c r="G17" s="143" t="s">
        <v>58</v>
      </c>
      <c r="H17" s="213">
        <v>7.1428571428571423</v>
      </c>
      <c r="I17" s="213">
        <v>28.571428571428569</v>
      </c>
      <c r="J17" s="213">
        <v>57.142857142857139</v>
      </c>
      <c r="K17" s="213">
        <v>7.1428571428571423</v>
      </c>
      <c r="L17" s="213">
        <v>0</v>
      </c>
    </row>
    <row r="18" spans="6:12" x14ac:dyDescent="0.25">
      <c r="F18" s="145" t="s">
        <v>87</v>
      </c>
      <c r="G18" s="143" t="s">
        <v>88</v>
      </c>
      <c r="H18" s="213">
        <v>0</v>
      </c>
      <c r="I18" s="213">
        <v>33.333333333333329</v>
      </c>
      <c r="J18" s="213">
        <v>62.5</v>
      </c>
      <c r="K18" s="213">
        <v>4.1666666666666661</v>
      </c>
      <c r="L18" s="213">
        <v>0</v>
      </c>
    </row>
    <row r="19" spans="6:12" x14ac:dyDescent="0.25">
      <c r="F19" s="145" t="s">
        <v>53</v>
      </c>
      <c r="G19" s="143" t="s">
        <v>54</v>
      </c>
      <c r="H19" s="213">
        <v>0</v>
      </c>
      <c r="I19" s="213">
        <v>31.578947368421051</v>
      </c>
      <c r="J19" s="213">
        <v>63.157894736842103</v>
      </c>
      <c r="K19" s="213">
        <v>5.2631578947368416</v>
      </c>
      <c r="L19" s="213">
        <v>0</v>
      </c>
    </row>
    <row r="20" spans="6:12" x14ac:dyDescent="0.25">
      <c r="F20" s="145" t="s">
        <v>55</v>
      </c>
      <c r="G20" s="143" t="s">
        <v>56</v>
      </c>
      <c r="H20" s="213">
        <v>5.8823529411764701</v>
      </c>
      <c r="I20" s="213">
        <v>17.647058823529413</v>
      </c>
      <c r="J20" s="213">
        <v>64.705882352941174</v>
      </c>
      <c r="K20" s="213">
        <v>11.76470588235294</v>
      </c>
      <c r="L20" s="213">
        <v>0</v>
      </c>
    </row>
    <row r="21" spans="6:12" x14ac:dyDescent="0.25">
      <c r="F21" s="145" t="s">
        <v>57</v>
      </c>
      <c r="G21" s="143" t="s">
        <v>58</v>
      </c>
      <c r="H21" s="213">
        <v>0</v>
      </c>
      <c r="I21" s="213">
        <v>14.285714285714285</v>
      </c>
      <c r="J21" s="213">
        <v>71.428571428571431</v>
      </c>
      <c r="K21" s="213">
        <v>14.285714285714285</v>
      </c>
      <c r="L21" s="213">
        <v>0</v>
      </c>
    </row>
    <row r="22" spans="6:12" x14ac:dyDescent="0.25">
      <c r="F22" s="145" t="s">
        <v>89</v>
      </c>
      <c r="G22" s="143" t="s">
        <v>90</v>
      </c>
      <c r="H22" s="213">
        <v>0</v>
      </c>
      <c r="I22" s="213">
        <v>8</v>
      </c>
      <c r="J22" s="213">
        <v>76</v>
      </c>
      <c r="K22" s="213">
        <v>16</v>
      </c>
      <c r="L22" s="213">
        <v>0</v>
      </c>
    </row>
    <row r="23" spans="6:12" x14ac:dyDescent="0.25">
      <c r="F23" s="145" t="s">
        <v>53</v>
      </c>
      <c r="G23" s="143" t="s">
        <v>54</v>
      </c>
      <c r="H23" s="213">
        <v>4</v>
      </c>
      <c r="I23" s="213">
        <v>8</v>
      </c>
      <c r="J23" s="213">
        <v>64</v>
      </c>
      <c r="K23" s="213">
        <v>20</v>
      </c>
      <c r="L23" s="213">
        <v>4</v>
      </c>
    </row>
    <row r="24" spans="6:12" x14ac:dyDescent="0.25">
      <c r="F24" s="145" t="s">
        <v>55</v>
      </c>
      <c r="G24" s="143" t="s">
        <v>56</v>
      </c>
      <c r="H24" s="213">
        <v>11.111111111111111</v>
      </c>
      <c r="I24" s="213">
        <v>0</v>
      </c>
      <c r="J24" s="213">
        <v>66.666666666666657</v>
      </c>
      <c r="K24" s="213">
        <v>16.666666666666664</v>
      </c>
      <c r="L24" s="213">
        <v>5.5555555555555554</v>
      </c>
    </row>
    <row r="25" spans="6:12" x14ac:dyDescent="0.25">
      <c r="F25" s="145" t="s">
        <v>57</v>
      </c>
      <c r="G25" s="143" t="s">
        <v>58</v>
      </c>
      <c r="H25" s="213">
        <v>5.2631578947368416</v>
      </c>
      <c r="I25" s="213">
        <v>5.2631578947368416</v>
      </c>
      <c r="J25" s="213">
        <v>57.894736842105267</v>
      </c>
      <c r="K25" s="213">
        <v>21.052631578947366</v>
      </c>
      <c r="L25" s="213">
        <v>10.526315789473683</v>
      </c>
    </row>
    <row r="26" spans="6:12" x14ac:dyDescent="0.25">
      <c r="F26" s="145" t="s">
        <v>450</v>
      </c>
      <c r="G26" s="143" t="s">
        <v>208</v>
      </c>
      <c r="H26" s="213">
        <v>0</v>
      </c>
      <c r="I26" s="213">
        <v>8.3333333333333321</v>
      </c>
      <c r="J26" s="213">
        <v>50</v>
      </c>
      <c r="K26" s="213">
        <v>33.333333333333329</v>
      </c>
      <c r="L26" s="213">
        <v>8.3333333333333321</v>
      </c>
    </row>
    <row r="27" spans="6:12" x14ac:dyDescent="0.25">
      <c r="F27" s="145" t="s">
        <v>53</v>
      </c>
      <c r="G27" s="143" t="s">
        <v>54</v>
      </c>
      <c r="H27" s="213">
        <v>8.695652173913043</v>
      </c>
      <c r="I27" s="213">
        <v>8.695652173913043</v>
      </c>
      <c r="J27" s="213">
        <v>43.478260869565219</v>
      </c>
      <c r="K27" s="213">
        <v>30.434782608695656</v>
      </c>
      <c r="L27" s="213">
        <v>8.695652173913043</v>
      </c>
    </row>
    <row r="28" spans="6:12" x14ac:dyDescent="0.25">
      <c r="F28" s="145" t="s">
        <v>55</v>
      </c>
      <c r="G28" s="143" t="s">
        <v>56</v>
      </c>
      <c r="H28" s="213">
        <v>5.2631578947368416</v>
      </c>
      <c r="I28" s="213">
        <v>26.315789473684209</v>
      </c>
      <c r="J28" s="213">
        <v>47.368421052631575</v>
      </c>
      <c r="K28" s="213">
        <v>15.789473684210526</v>
      </c>
      <c r="L28" s="213">
        <v>5.2631578947368416</v>
      </c>
    </row>
    <row r="29" spans="6:12" x14ac:dyDescent="0.25">
      <c r="F29" s="145" t="s">
        <v>57</v>
      </c>
      <c r="G29" s="143" t="s">
        <v>58</v>
      </c>
      <c r="H29" s="213">
        <v>3.7037037037037033</v>
      </c>
      <c r="I29" s="213">
        <v>11.111111111111111</v>
      </c>
      <c r="J29" s="213">
        <v>51.851851851851848</v>
      </c>
      <c r="K29" s="213">
        <v>33.333333333333329</v>
      </c>
      <c r="L29" s="213">
        <v>0</v>
      </c>
    </row>
    <row r="30" spans="6:12" x14ac:dyDescent="0.25">
      <c r="F30" s="145" t="s">
        <v>543</v>
      </c>
      <c r="G30" s="143" t="s">
        <v>544</v>
      </c>
      <c r="H30" s="213">
        <v>6.25</v>
      </c>
      <c r="I30" s="213">
        <v>12.5</v>
      </c>
      <c r="J30" s="213">
        <v>56.25</v>
      </c>
      <c r="K30" s="213">
        <v>25</v>
      </c>
      <c r="L30" s="213">
        <v>0</v>
      </c>
    </row>
    <row r="31" spans="6:12" x14ac:dyDescent="0.25">
      <c r="F31" s="145" t="s">
        <v>53</v>
      </c>
      <c r="G31" s="143" t="s">
        <v>54</v>
      </c>
      <c r="H31" s="213">
        <v>8.3333333333333321</v>
      </c>
      <c r="I31" s="213">
        <v>0</v>
      </c>
      <c r="J31" s="213">
        <v>41.666666666666671</v>
      </c>
      <c r="K31" s="213">
        <v>50</v>
      </c>
      <c r="L31" s="213">
        <v>0</v>
      </c>
    </row>
    <row r="32" spans="6:12" x14ac:dyDescent="0.25">
      <c r="F32" s="145" t="s">
        <v>55</v>
      </c>
      <c r="G32" s="143" t="s">
        <v>56</v>
      </c>
      <c r="H32" s="213">
        <v>14.285714285714285</v>
      </c>
      <c r="I32" s="213">
        <v>0</v>
      </c>
      <c r="J32" s="213">
        <v>50</v>
      </c>
      <c r="K32" s="213">
        <v>35.714285714285715</v>
      </c>
      <c r="L32" s="213">
        <v>0</v>
      </c>
    </row>
    <row r="33" spans="6:12" x14ac:dyDescent="0.25">
      <c r="F33" s="145" t="s">
        <v>57</v>
      </c>
      <c r="G33" s="143" t="s">
        <v>58</v>
      </c>
      <c r="H33" s="213">
        <v>4.5454545454545459</v>
      </c>
      <c r="I33" s="213">
        <v>4.5454545454545459</v>
      </c>
      <c r="J33" s="213">
        <v>50</v>
      </c>
      <c r="K33" s="213">
        <v>36.363636363636367</v>
      </c>
      <c r="L33" s="213">
        <v>4.5454545454545459</v>
      </c>
    </row>
    <row r="34" spans="6:12" x14ac:dyDescent="0.25">
      <c r="F34" s="145" t="s">
        <v>642</v>
      </c>
      <c r="G34" s="143" t="s">
        <v>643</v>
      </c>
      <c r="H34" s="213">
        <v>17.647058823529413</v>
      </c>
      <c r="I34" s="213">
        <v>5.8823529411764701</v>
      </c>
      <c r="J34" s="213">
        <v>47.058823529411761</v>
      </c>
      <c r="K34" s="213">
        <v>29.411764705882355</v>
      </c>
      <c r="L34" s="213">
        <v>0</v>
      </c>
    </row>
    <row r="35" spans="6:12" x14ac:dyDescent="0.25">
      <c r="F35" s="145" t="s">
        <v>53</v>
      </c>
      <c r="G35" s="143" t="s">
        <v>54</v>
      </c>
      <c r="H35" s="213">
        <v>8.3333333333333321</v>
      </c>
      <c r="I35" s="213">
        <v>16.666666666666664</v>
      </c>
      <c r="J35" s="213">
        <v>41.666666666666671</v>
      </c>
      <c r="K35" s="213">
        <v>33.333333333333329</v>
      </c>
      <c r="L35" s="212">
        <v>0</v>
      </c>
    </row>
    <row r="36" spans="6:12" x14ac:dyDescent="0.25">
      <c r="F36" s="145" t="s">
        <v>55</v>
      </c>
      <c r="G36" s="143" t="s">
        <v>56</v>
      </c>
      <c r="H36" s="213">
        <v>9.0909090909090917</v>
      </c>
      <c r="I36" s="213">
        <v>9.0909090909090917</v>
      </c>
      <c r="J36" s="213">
        <v>63.636363636363633</v>
      </c>
      <c r="K36" s="213">
        <v>18.181818181818183</v>
      </c>
      <c r="L36" s="213">
        <v>0</v>
      </c>
    </row>
    <row r="37" spans="6:12" x14ac:dyDescent="0.25">
      <c r="F37" s="145" t="s">
        <v>57</v>
      </c>
      <c r="G37" s="143" t="s">
        <v>58</v>
      </c>
      <c r="H37" s="213">
        <v>7.6923076923076925</v>
      </c>
      <c r="I37" s="213">
        <v>0</v>
      </c>
      <c r="J37" s="213">
        <v>61.53846153846154</v>
      </c>
      <c r="K37" s="213">
        <v>30.76923076923077</v>
      </c>
      <c r="L37" s="213">
        <v>0</v>
      </c>
    </row>
    <row r="38" spans="6:12" x14ac:dyDescent="0.25">
      <c r="F38" s="145" t="s">
        <v>1607</v>
      </c>
      <c r="G38" s="143" t="s">
        <v>1608</v>
      </c>
      <c r="H38" s="213">
        <v>0</v>
      </c>
      <c r="I38" s="213">
        <v>15.384615384615385</v>
      </c>
      <c r="J38" s="213">
        <v>46.153846153846153</v>
      </c>
      <c r="K38" s="213">
        <v>30.76923076923077</v>
      </c>
      <c r="L38" s="213">
        <v>7.6923076923076925</v>
      </c>
    </row>
    <row r="39" spans="6:12" x14ac:dyDescent="0.25">
      <c r="F39" s="145" t="s">
        <v>53</v>
      </c>
      <c r="G39" s="143" t="s">
        <v>54</v>
      </c>
      <c r="H39" s="213">
        <v>6.666666666666667</v>
      </c>
      <c r="I39" s="213">
        <v>0</v>
      </c>
      <c r="J39" s="213">
        <v>46.666666666666664</v>
      </c>
      <c r="K39" s="213">
        <v>40</v>
      </c>
      <c r="L39" s="213">
        <v>6.666666666666667</v>
      </c>
    </row>
    <row r="40" spans="6:12" x14ac:dyDescent="0.25">
      <c r="F40" s="145" t="s">
        <v>55</v>
      </c>
      <c r="G40" s="143" t="s">
        <v>56</v>
      </c>
      <c r="H40" s="213">
        <v>6.25</v>
      </c>
      <c r="I40" s="213">
        <v>0</v>
      </c>
      <c r="J40" s="213">
        <v>56.25</v>
      </c>
      <c r="K40" s="213">
        <v>31.25</v>
      </c>
      <c r="L40" s="213">
        <v>6.25</v>
      </c>
    </row>
    <row r="41" spans="6:12" x14ac:dyDescent="0.25">
      <c r="F41" s="145" t="s">
        <v>57</v>
      </c>
      <c r="G41" s="143" t="s">
        <v>58</v>
      </c>
      <c r="H41" s="213">
        <v>6.25</v>
      </c>
      <c r="I41" s="213">
        <v>12.5</v>
      </c>
      <c r="J41" s="213">
        <v>37.5</v>
      </c>
      <c r="K41" s="213">
        <v>37.5</v>
      </c>
      <c r="L41" s="213">
        <v>6.25</v>
      </c>
    </row>
    <row r="42" spans="6:12" x14ac:dyDescent="0.25">
      <c r="F42" s="145" t="s">
        <v>1782</v>
      </c>
      <c r="G42" s="143" t="s">
        <v>1783</v>
      </c>
      <c r="H42" s="213">
        <v>0</v>
      </c>
      <c r="I42" s="213">
        <v>13.333333333333334</v>
      </c>
      <c r="J42" s="213">
        <v>33.333333333333329</v>
      </c>
      <c r="K42" s="213">
        <v>53.333333333333336</v>
      </c>
      <c r="L42" s="213">
        <v>0</v>
      </c>
    </row>
    <row r="43" spans="6:12" x14ac:dyDescent="0.25">
      <c r="F43" s="145" t="s">
        <v>53</v>
      </c>
      <c r="G43" s="143" t="s">
        <v>54</v>
      </c>
      <c r="H43" s="213">
        <v>7.1428571428571423</v>
      </c>
      <c r="I43" s="213">
        <v>7.1428571428571423</v>
      </c>
      <c r="J43" s="213">
        <v>21.428571428571427</v>
      </c>
      <c r="K43" s="213">
        <v>57.142857142857139</v>
      </c>
      <c r="L43" s="213">
        <v>7.1428571428571423</v>
      </c>
    </row>
    <row r="44" spans="6:12" x14ac:dyDescent="0.25">
      <c r="F44" s="145"/>
      <c r="G44" s="143"/>
      <c r="H44" s="213"/>
      <c r="I44" s="213"/>
      <c r="J44" s="213"/>
      <c r="K44" s="213"/>
      <c r="L44" s="213"/>
    </row>
    <row r="45" spans="6:12" x14ac:dyDescent="0.25">
      <c r="F45" s="145"/>
      <c r="G45" s="143"/>
      <c r="H45" s="169"/>
      <c r="I45" s="169"/>
    </row>
    <row r="46" spans="6:12" x14ac:dyDescent="0.25">
      <c r="F46" s="145"/>
      <c r="G46" s="143"/>
      <c r="H46" s="169"/>
      <c r="I46" s="169"/>
    </row>
    <row r="47" spans="6:12" x14ac:dyDescent="0.25">
      <c r="F47" s="145"/>
      <c r="G47" s="143"/>
      <c r="H47" s="169"/>
      <c r="I47" s="169"/>
    </row>
    <row r="48" spans="6:12" x14ac:dyDescent="0.25">
      <c r="F48" s="145"/>
      <c r="G48" s="143"/>
      <c r="H48" s="169"/>
      <c r="I48" s="169"/>
    </row>
    <row r="49" spans="6:9" x14ac:dyDescent="0.25">
      <c r="F49" s="145"/>
      <c r="G49" s="143"/>
      <c r="H49" s="169"/>
      <c r="I49" s="169"/>
    </row>
    <row r="50" spans="6:9" x14ac:dyDescent="0.25">
      <c r="F50" s="145"/>
      <c r="G50" s="143"/>
      <c r="H50" s="169"/>
      <c r="I50" s="169"/>
    </row>
    <row r="51" spans="6:9" x14ac:dyDescent="0.25">
      <c r="F51" s="145"/>
      <c r="G51" s="143"/>
      <c r="H51" s="169"/>
      <c r="I51" s="169"/>
    </row>
    <row r="52" spans="6:9" x14ac:dyDescent="0.25">
      <c r="F52" s="145"/>
      <c r="G52" s="143"/>
      <c r="H52" s="169"/>
      <c r="I52" s="169"/>
    </row>
    <row r="53" spans="6:9" x14ac:dyDescent="0.25">
      <c r="F53" s="145"/>
      <c r="G53" s="143"/>
      <c r="H53" s="169"/>
      <c r="I53" s="169"/>
    </row>
    <row r="54" spans="6:9" x14ac:dyDescent="0.25">
      <c r="F54" s="145"/>
      <c r="G54" s="143"/>
      <c r="H54" s="169"/>
      <c r="I54" s="169"/>
    </row>
    <row r="55" spans="6:9" x14ac:dyDescent="0.25">
      <c r="F55" s="145"/>
      <c r="G55" s="143"/>
      <c r="H55" s="169"/>
      <c r="I55" s="169"/>
    </row>
    <row r="56" spans="6:9" x14ac:dyDescent="0.25">
      <c r="F56" s="145"/>
      <c r="G56" s="143"/>
      <c r="H56" s="169"/>
      <c r="I56" s="169"/>
    </row>
    <row r="57" spans="6:9" x14ac:dyDescent="0.25">
      <c r="F57" s="145"/>
      <c r="G57" s="143"/>
      <c r="H57" s="169"/>
      <c r="I57" s="169"/>
    </row>
    <row r="58" spans="6:9" x14ac:dyDescent="0.25">
      <c r="F58" s="145"/>
      <c r="G58" s="143"/>
      <c r="H58" s="169"/>
      <c r="I58" s="169"/>
    </row>
    <row r="59" spans="6:9" x14ac:dyDescent="0.25">
      <c r="F59" s="145"/>
      <c r="G59" s="143"/>
      <c r="H59" s="169"/>
      <c r="I59" s="169"/>
    </row>
    <row r="60" spans="6:9" x14ac:dyDescent="0.25">
      <c r="F60" s="145"/>
      <c r="G60" s="143"/>
      <c r="H60" s="169"/>
      <c r="I60" s="169"/>
    </row>
    <row r="61" spans="6:9" x14ac:dyDescent="0.25">
      <c r="F61" s="145"/>
      <c r="G61" s="143"/>
      <c r="H61" s="169"/>
      <c r="I61" s="169"/>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44" t="s">
        <v>2</v>
      </c>
      <c r="B1" s="67" t="s">
        <v>287</v>
      </c>
    </row>
    <row r="2" spans="1:51" ht="15.75" x14ac:dyDescent="0.25">
      <c r="A2" s="44" t="s">
        <v>3</v>
      </c>
      <c r="B2" s="67"/>
    </row>
    <row r="3" spans="1:51" ht="15.75" x14ac:dyDescent="0.25">
      <c r="A3" s="44" t="s">
        <v>4</v>
      </c>
      <c r="B3" s="68" t="s">
        <v>246</v>
      </c>
    </row>
    <row r="4" spans="1:51" ht="15.75" x14ac:dyDescent="0.25">
      <c r="A4" s="44" t="s">
        <v>5</v>
      </c>
      <c r="B4" s="68" t="s">
        <v>246</v>
      </c>
    </row>
    <row r="5" spans="1:51" ht="15.75" x14ac:dyDescent="0.25">
      <c r="A5" s="48" t="s">
        <v>6</v>
      </c>
    </row>
    <row r="6" spans="1:51" ht="15.75" x14ac:dyDescent="0.25">
      <c r="A6" s="48" t="s">
        <v>7</v>
      </c>
      <c r="B6" s="68"/>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75</v>
      </c>
      <c r="S7" t="s">
        <v>53</v>
      </c>
      <c r="T7" t="s">
        <v>55</v>
      </c>
      <c r="U7" t="s">
        <v>57</v>
      </c>
      <c r="V7" t="s">
        <v>77</v>
      </c>
      <c r="W7" t="s">
        <v>53</v>
      </c>
      <c r="X7" t="s">
        <v>55</v>
      </c>
      <c r="Y7" t="s">
        <v>57</v>
      </c>
      <c r="Z7" t="s">
        <v>79</v>
      </c>
      <c r="AA7" t="s">
        <v>53</v>
      </c>
      <c r="AB7" t="s">
        <v>55</v>
      </c>
      <c r="AC7" t="s">
        <v>57</v>
      </c>
      <c r="AD7" t="s">
        <v>81</v>
      </c>
      <c r="AE7" t="s">
        <v>53</v>
      </c>
      <c r="AF7" t="s">
        <v>55</v>
      </c>
      <c r="AG7" t="s">
        <v>57</v>
      </c>
      <c r="AH7" t="s">
        <v>83</v>
      </c>
      <c r="AI7" t="s">
        <v>53</v>
      </c>
      <c r="AJ7" t="s">
        <v>55</v>
      </c>
      <c r="AK7" t="s">
        <v>57</v>
      </c>
      <c r="AL7" t="s">
        <v>85</v>
      </c>
      <c r="AM7" t="s">
        <v>53</v>
      </c>
      <c r="AN7" t="s">
        <v>55</v>
      </c>
      <c r="AO7" t="s">
        <v>57</v>
      </c>
      <c r="AP7" t="s">
        <v>87</v>
      </c>
      <c r="AQ7" t="s">
        <v>53</v>
      </c>
      <c r="AR7" t="s">
        <v>55</v>
      </c>
      <c r="AS7" t="s">
        <v>57</v>
      </c>
      <c r="AT7" t="s">
        <v>89</v>
      </c>
      <c r="AU7" t="s">
        <v>53</v>
      </c>
      <c r="AV7" t="s">
        <v>55</v>
      </c>
      <c r="AW7" t="s">
        <v>57</v>
      </c>
    </row>
    <row r="8" spans="1:51" x14ac:dyDescent="0.25">
      <c r="R8" t="s">
        <v>76</v>
      </c>
      <c r="S8" t="s">
        <v>54</v>
      </c>
      <c r="T8" t="s">
        <v>56</v>
      </c>
      <c r="U8" t="s">
        <v>58</v>
      </c>
      <c r="V8" t="s">
        <v>78</v>
      </c>
      <c r="W8" t="s">
        <v>54</v>
      </c>
      <c r="X8" t="s">
        <v>56</v>
      </c>
      <c r="Y8" t="s">
        <v>58</v>
      </c>
      <c r="Z8" t="s">
        <v>80</v>
      </c>
      <c r="AA8" t="s">
        <v>54</v>
      </c>
      <c r="AB8" t="s">
        <v>56</v>
      </c>
      <c r="AC8" t="s">
        <v>58</v>
      </c>
      <c r="AD8" t="s">
        <v>82</v>
      </c>
      <c r="AE8" t="s">
        <v>54</v>
      </c>
      <c r="AF8" t="s">
        <v>56</v>
      </c>
      <c r="AG8" t="s">
        <v>58</v>
      </c>
      <c r="AH8" t="s">
        <v>84</v>
      </c>
      <c r="AI8" t="s">
        <v>54</v>
      </c>
      <c r="AJ8" t="s">
        <v>56</v>
      </c>
      <c r="AK8" t="s">
        <v>58</v>
      </c>
      <c r="AL8" t="s">
        <v>86</v>
      </c>
      <c r="AM8" t="s">
        <v>54</v>
      </c>
      <c r="AN8" t="s">
        <v>56</v>
      </c>
      <c r="AO8" t="s">
        <v>58</v>
      </c>
      <c r="AP8" t="s">
        <v>88</v>
      </c>
      <c r="AQ8" t="s">
        <v>54</v>
      </c>
      <c r="AR8" t="s">
        <v>56</v>
      </c>
      <c r="AS8" t="s">
        <v>58</v>
      </c>
      <c r="AT8" t="s">
        <v>90</v>
      </c>
      <c r="AU8" t="s">
        <v>54</v>
      </c>
      <c r="AV8" t="s">
        <v>56</v>
      </c>
      <c r="AW8" t="s">
        <v>58</v>
      </c>
    </row>
    <row r="9" spans="1:51" x14ac:dyDescent="0.25">
      <c r="R9" t="s">
        <v>288</v>
      </c>
      <c r="S9" t="s">
        <v>289</v>
      </c>
      <c r="T9" t="s">
        <v>56</v>
      </c>
      <c r="U9" t="s">
        <v>58</v>
      </c>
      <c r="V9" t="s">
        <v>288</v>
      </c>
      <c r="W9" t="s">
        <v>290</v>
      </c>
      <c r="X9" t="s">
        <v>56</v>
      </c>
      <c r="Y9" t="s">
        <v>58</v>
      </c>
      <c r="Z9" t="s">
        <v>288</v>
      </c>
      <c r="AA9" t="s">
        <v>291</v>
      </c>
      <c r="AB9" t="s">
        <v>56</v>
      </c>
      <c r="AC9" t="s">
        <v>58</v>
      </c>
      <c r="AD9" t="s">
        <v>288</v>
      </c>
      <c r="AE9" t="s">
        <v>292</v>
      </c>
      <c r="AF9" t="s">
        <v>56</v>
      </c>
      <c r="AG9" t="s">
        <v>58</v>
      </c>
      <c r="AH9" t="s">
        <v>288</v>
      </c>
      <c r="AI9" t="s">
        <v>293</v>
      </c>
      <c r="AJ9" t="s">
        <v>56</v>
      </c>
      <c r="AK9" t="s">
        <v>58</v>
      </c>
      <c r="AL9" t="s">
        <v>288</v>
      </c>
      <c r="AM9" t="s">
        <v>294</v>
      </c>
      <c r="AN9" t="s">
        <v>56</v>
      </c>
      <c r="AO9" t="s">
        <v>58</v>
      </c>
      <c r="AP9" t="s">
        <v>288</v>
      </c>
      <c r="AQ9" t="s">
        <v>295</v>
      </c>
      <c r="AR9" t="s">
        <v>56</v>
      </c>
      <c r="AS9" t="s">
        <v>58</v>
      </c>
      <c r="AT9" t="s">
        <v>288</v>
      </c>
      <c r="AU9" t="s">
        <v>296</v>
      </c>
      <c r="AV9" t="s">
        <v>56</v>
      </c>
      <c r="AW9" t="s">
        <v>58</v>
      </c>
    </row>
    <row r="10" spans="1:51" x14ac:dyDescent="0.25">
      <c r="N10" t="s">
        <v>297</v>
      </c>
      <c r="O10" t="s">
        <v>298</v>
      </c>
      <c r="P10" t="s">
        <v>299</v>
      </c>
      <c r="R10" s="126">
        <v>40633</v>
      </c>
      <c r="S10" s="126">
        <v>40724</v>
      </c>
      <c r="T10" s="126">
        <v>40816</v>
      </c>
      <c r="U10" s="126">
        <v>40908</v>
      </c>
      <c r="V10" s="126">
        <v>40999</v>
      </c>
      <c r="W10" s="126">
        <v>41090</v>
      </c>
      <c r="X10" s="126">
        <v>41182</v>
      </c>
      <c r="Y10" s="126">
        <v>41274</v>
      </c>
      <c r="Z10" s="126">
        <v>41364</v>
      </c>
      <c r="AA10" s="126">
        <v>41455</v>
      </c>
      <c r="AB10" s="126">
        <v>41547</v>
      </c>
      <c r="AC10" s="126">
        <v>41639</v>
      </c>
      <c r="AD10" s="126">
        <v>41729</v>
      </c>
      <c r="AE10" s="126">
        <v>41820</v>
      </c>
      <c r="AF10" s="126">
        <v>41912</v>
      </c>
      <c r="AG10" s="126">
        <v>42004</v>
      </c>
      <c r="AH10" s="126">
        <v>42094</v>
      </c>
      <c r="AI10" s="126">
        <v>42185</v>
      </c>
      <c r="AJ10" s="126">
        <v>42277</v>
      </c>
      <c r="AK10" s="126">
        <v>42369</v>
      </c>
      <c r="AL10" s="126">
        <v>42460</v>
      </c>
      <c r="AM10" s="126">
        <v>42551</v>
      </c>
      <c r="AN10" s="126">
        <v>42643</v>
      </c>
      <c r="AO10" s="126">
        <v>42735</v>
      </c>
      <c r="AP10" s="126">
        <v>42825</v>
      </c>
      <c r="AQ10" s="126">
        <v>42916</v>
      </c>
      <c r="AR10" s="126">
        <v>43008</v>
      </c>
      <c r="AS10" s="126">
        <v>43100</v>
      </c>
      <c r="AT10" s="126">
        <v>43190</v>
      </c>
      <c r="AU10" s="126">
        <v>43281</v>
      </c>
      <c r="AV10" s="126">
        <v>43373</v>
      </c>
      <c r="AW10" s="126">
        <v>43465</v>
      </c>
    </row>
    <row r="11" spans="1:51" s="127" customFormat="1" ht="15.75" x14ac:dyDescent="0.25">
      <c r="N11" s="127" t="s">
        <v>300</v>
      </c>
      <c r="O11">
        <v>4</v>
      </c>
      <c r="P11" s="128" t="s">
        <v>301</v>
      </c>
      <c r="Q11" s="128"/>
      <c r="R11" s="129">
        <v>37.421836000000006</v>
      </c>
      <c r="S11" s="129">
        <v>94.805315000000007</v>
      </c>
      <c r="T11" s="129">
        <v>41.799432000000003</v>
      </c>
      <c r="U11" s="129">
        <v>80.887505000000004</v>
      </c>
      <c r="V11" s="129">
        <v>47.410699999999999</v>
      </c>
      <c r="W11" s="129">
        <v>87.433211</v>
      </c>
      <c r="X11" s="129">
        <v>18.689858000000001</v>
      </c>
      <c r="Y11" s="129">
        <v>55.928822999999994</v>
      </c>
      <c r="Z11" s="129">
        <v>44.838230000000003</v>
      </c>
      <c r="AA11" s="129">
        <v>50.984249000000005</v>
      </c>
      <c r="AB11" s="129">
        <v>80.377172999999999</v>
      </c>
      <c r="AC11" s="129">
        <v>38.830468000000003</v>
      </c>
      <c r="AD11" s="129">
        <v>33.833205999999997</v>
      </c>
      <c r="AE11" s="129">
        <v>70.670479</v>
      </c>
      <c r="AF11" s="129">
        <v>14.037869000000001</v>
      </c>
      <c r="AG11" s="129">
        <v>59.218781</v>
      </c>
      <c r="AH11" s="129">
        <v>44.467931999999998</v>
      </c>
      <c r="AI11" s="129">
        <v>43.827735000000004</v>
      </c>
      <c r="AJ11" s="129">
        <v>77.281917000000007</v>
      </c>
      <c r="AK11" s="129">
        <v>120.425049</v>
      </c>
      <c r="AL11" s="129">
        <v>53.124873000000001</v>
      </c>
      <c r="AM11" s="129">
        <v>95.866985</v>
      </c>
      <c r="AN11" s="130">
        <v>116.498496</v>
      </c>
      <c r="AO11" s="130">
        <v>109.359904</v>
      </c>
      <c r="AP11" s="130">
        <v>83.983258980000002</v>
      </c>
      <c r="AQ11" s="130">
        <v>98.032103000000006</v>
      </c>
      <c r="AR11" s="130">
        <v>141.72528599999998</v>
      </c>
      <c r="AS11" s="130">
        <v>160.762775</v>
      </c>
      <c r="AT11" s="130">
        <v>118.85669222599999</v>
      </c>
      <c r="AU11" s="130">
        <v>196.12883400000001</v>
      </c>
      <c r="AV11" s="130">
        <v>153.65242800000001</v>
      </c>
      <c r="AW11" s="130">
        <v>145.75314</v>
      </c>
    </row>
    <row r="12" spans="1:51" s="121" customFormat="1" x14ac:dyDescent="0.25">
      <c r="N12" s="131" t="s">
        <v>302</v>
      </c>
      <c r="O12">
        <v>4</v>
      </c>
      <c r="P12" s="132" t="s">
        <v>303</v>
      </c>
      <c r="Q12" s="132"/>
      <c r="R12" s="133">
        <v>17.686453</v>
      </c>
      <c r="S12" s="133">
        <v>56.148403999999999</v>
      </c>
      <c r="T12" s="133">
        <v>31.988647</v>
      </c>
      <c r="U12" s="133">
        <v>62.249235999999996</v>
      </c>
      <c r="V12" s="133">
        <v>15.95485</v>
      </c>
      <c r="W12" s="133">
        <v>54.991447999999998</v>
      </c>
      <c r="X12" s="133">
        <v>10.499618</v>
      </c>
      <c r="Y12" s="133">
        <v>33.052819999999997</v>
      </c>
      <c r="Z12" s="133">
        <v>13.152108</v>
      </c>
      <c r="AA12" s="133">
        <v>27.602654999999999</v>
      </c>
      <c r="AB12" s="133">
        <v>36.660050000000005</v>
      </c>
      <c r="AC12" s="133">
        <v>17.752312000000003</v>
      </c>
      <c r="AD12" s="133">
        <v>11.327125000000001</v>
      </c>
      <c r="AE12" s="133">
        <v>32.041868999999998</v>
      </c>
      <c r="AF12" s="133">
        <v>4.1435000000000004</v>
      </c>
      <c r="AG12" s="133">
        <v>27.342428999999999</v>
      </c>
      <c r="AH12" s="133">
        <v>30.722453000000002</v>
      </c>
      <c r="AI12" s="133">
        <v>29.009758999999999</v>
      </c>
      <c r="AJ12" s="133">
        <v>12.051382</v>
      </c>
      <c r="AK12" s="133">
        <v>34.996690000000001</v>
      </c>
      <c r="AL12" s="133">
        <v>20.606955999999997</v>
      </c>
      <c r="AM12" s="133">
        <v>33.307214000000002</v>
      </c>
      <c r="AN12" s="133">
        <v>46.434392000000003</v>
      </c>
      <c r="AO12" s="133">
        <v>33.160769000000002</v>
      </c>
      <c r="AP12" s="133">
        <v>25.015542240999999</v>
      </c>
      <c r="AQ12" s="133">
        <v>44.484732000000001</v>
      </c>
      <c r="AR12" s="133">
        <v>41.286276000000001</v>
      </c>
      <c r="AS12" s="133">
        <v>44.774321</v>
      </c>
      <c r="AT12" s="133">
        <v>44.386916226000004</v>
      </c>
      <c r="AU12" s="133">
        <v>66.441699</v>
      </c>
      <c r="AV12" s="133">
        <v>54.955408000000006</v>
      </c>
      <c r="AW12" s="133">
        <v>90.460633999999999</v>
      </c>
    </row>
    <row r="13" spans="1:51" x14ac:dyDescent="0.25">
      <c r="N13" s="126" t="s">
        <v>304</v>
      </c>
      <c r="O13">
        <v>4</v>
      </c>
      <c r="P13" s="134" t="s">
        <v>305</v>
      </c>
      <c r="Q13" s="134" t="s">
        <v>306</v>
      </c>
      <c r="R13" s="135">
        <v>7.1863000000000001</v>
      </c>
      <c r="S13" s="135">
        <v>24.100999999999999</v>
      </c>
      <c r="T13" s="135">
        <v>21.024000000000001</v>
      </c>
      <c r="U13" s="135">
        <v>45.818400000000004</v>
      </c>
      <c r="V13" s="135">
        <v>6.8940000000000001</v>
      </c>
      <c r="W13" s="135">
        <v>44.192938000000005</v>
      </c>
      <c r="X13" s="135">
        <v>3.2921269999999998</v>
      </c>
      <c r="Y13" s="135">
        <v>17.994005000000001</v>
      </c>
      <c r="Z13" s="135">
        <v>3.7696709999999998</v>
      </c>
      <c r="AA13" s="135">
        <v>18.109241000000001</v>
      </c>
      <c r="AB13" s="135">
        <v>25.260337</v>
      </c>
      <c r="AC13" s="135">
        <v>2.1436550000000003</v>
      </c>
      <c r="AD13" s="135">
        <v>7.595491</v>
      </c>
      <c r="AE13" s="135">
        <v>29.015999999999998</v>
      </c>
      <c r="AF13" s="135">
        <v>0.73099999999999998</v>
      </c>
      <c r="AG13" s="135">
        <v>17.358000000000001</v>
      </c>
      <c r="AH13" s="135">
        <v>22.570599999999999</v>
      </c>
      <c r="AI13" s="135">
        <v>21.611000000000001</v>
      </c>
      <c r="AJ13" s="135">
        <v>1.9990940000000001</v>
      </c>
      <c r="AK13" s="135">
        <v>21.341999999999999</v>
      </c>
      <c r="AL13" s="135">
        <v>13.205</v>
      </c>
      <c r="AM13" s="135">
        <v>11.407</v>
      </c>
      <c r="AN13" s="135">
        <v>18.820736</v>
      </c>
      <c r="AO13" s="135">
        <v>12.282999999999999</v>
      </c>
      <c r="AP13" s="135">
        <v>10.263038</v>
      </c>
      <c r="AQ13" s="135">
        <v>11.59</v>
      </c>
      <c r="AR13" s="135">
        <v>13.355117</v>
      </c>
      <c r="AS13" s="135">
        <v>15.529502000000001</v>
      </c>
      <c r="AT13" s="135">
        <v>16.568999999999999</v>
      </c>
      <c r="AU13" s="135">
        <v>28.908883999999997</v>
      </c>
      <c r="AV13" s="135">
        <v>16.349</v>
      </c>
      <c r="AW13" s="135">
        <v>56.584830000000004</v>
      </c>
      <c r="AY13" s="124">
        <f>+SUM(AT13:AW13,AT19:AW19)/SUM(AP13:AS13,AP19:AS19)*100-100</f>
        <v>49.824030907363692</v>
      </c>
    </row>
    <row r="14" spans="1:51" x14ac:dyDescent="0.25">
      <c r="N14" s="126" t="s">
        <v>307</v>
      </c>
      <c r="O14">
        <v>4</v>
      </c>
      <c r="P14" s="134" t="s">
        <v>308</v>
      </c>
      <c r="Q14" s="134" t="s">
        <v>309</v>
      </c>
      <c r="R14" s="135">
        <v>3.3690010000000004</v>
      </c>
      <c r="S14" s="135">
        <v>0.93281899999999995</v>
      </c>
      <c r="T14" s="135">
        <v>2.0710000000000002</v>
      </c>
      <c r="U14" s="135">
        <v>2.266</v>
      </c>
      <c r="V14" s="135">
        <v>0.437</v>
      </c>
      <c r="W14" s="135">
        <v>2.9980000000000002</v>
      </c>
      <c r="X14" s="135">
        <v>0.33</v>
      </c>
      <c r="Y14" s="135">
        <v>3.089</v>
      </c>
      <c r="Z14" s="135">
        <v>5.8999999999999997E-2</v>
      </c>
      <c r="AA14" s="135">
        <v>0.874</v>
      </c>
      <c r="AB14" s="135">
        <v>4.4020000000000001</v>
      </c>
      <c r="AC14" s="135">
        <v>0.84399999999999997</v>
      </c>
      <c r="AD14" s="135">
        <v>0.109016</v>
      </c>
      <c r="AE14" s="135">
        <v>0.13200000000000001</v>
      </c>
      <c r="AF14" s="135">
        <v>0.13136500000000001</v>
      </c>
      <c r="AG14" s="135">
        <v>0.65576099999999993</v>
      </c>
      <c r="AH14" s="135">
        <v>3.0762879999999999</v>
      </c>
      <c r="AI14" s="135">
        <v>0.67428500000000002</v>
      </c>
      <c r="AJ14" s="135">
        <v>3.7959999999999998</v>
      </c>
      <c r="AK14" s="135">
        <v>2.8759999999999999</v>
      </c>
      <c r="AL14" s="135">
        <v>0.13600000000000001</v>
      </c>
      <c r="AM14" s="135">
        <v>1.1893860000000001</v>
      </c>
      <c r="AN14" s="135">
        <v>16.798999999999999</v>
      </c>
      <c r="AO14" s="135">
        <v>4.42347</v>
      </c>
      <c r="AP14" s="135">
        <v>3.4706452410000002</v>
      </c>
      <c r="AQ14" s="135">
        <v>10.946</v>
      </c>
      <c r="AR14" s="135">
        <v>9.2439999999999998</v>
      </c>
      <c r="AS14" s="135">
        <v>4.8455940000000002</v>
      </c>
      <c r="AT14" s="135">
        <v>6.8319999999999999</v>
      </c>
      <c r="AU14" s="135">
        <v>9.8130000000000006</v>
      </c>
      <c r="AV14" s="135">
        <v>4.2990000000000004</v>
      </c>
      <c r="AW14" s="135">
        <v>6.5060000000000002</v>
      </c>
      <c r="AY14" s="124">
        <f t="shared" ref="AY14:AY17" si="0">+SUM(AT14:AW14,AT20:AW20)/SUM(AP14:AS14,AP20:AS20)*100-100</f>
        <v>25.663285018159016</v>
      </c>
    </row>
    <row r="15" spans="1:51" x14ac:dyDescent="0.25">
      <c r="N15" s="126" t="s">
        <v>310</v>
      </c>
      <c r="O15">
        <v>4</v>
      </c>
      <c r="P15" s="134" t="s">
        <v>311</v>
      </c>
      <c r="Q15" s="134"/>
      <c r="R15" s="135">
        <v>4.918622</v>
      </c>
      <c r="S15" s="135">
        <v>24.343143000000001</v>
      </c>
      <c r="T15" s="135">
        <v>5.3987590000000001</v>
      </c>
      <c r="U15" s="135">
        <v>2.1607609999999999</v>
      </c>
      <c r="V15" s="135">
        <v>4.7599900000000002</v>
      </c>
      <c r="W15" s="135">
        <v>5.6870159999999998</v>
      </c>
      <c r="X15" s="135">
        <v>4.0749589999999998</v>
      </c>
      <c r="Y15" s="135">
        <v>2.967679</v>
      </c>
      <c r="Z15" s="135">
        <v>3.674868</v>
      </c>
      <c r="AA15" s="135">
        <v>2.7189969999999999</v>
      </c>
      <c r="AB15" s="135">
        <v>2.742394</v>
      </c>
      <c r="AC15" s="135">
        <v>3.409262</v>
      </c>
      <c r="AD15" s="135">
        <v>0.86973800000000001</v>
      </c>
      <c r="AE15" s="135">
        <v>1.400892</v>
      </c>
      <c r="AF15" s="135">
        <v>1.1983299999999999</v>
      </c>
      <c r="AG15" s="135">
        <v>1.9486790000000001</v>
      </c>
      <c r="AH15" s="135">
        <v>2.048581</v>
      </c>
      <c r="AI15" s="135">
        <v>2.4827399999999997</v>
      </c>
      <c r="AJ15" s="135">
        <v>1.6767159999999999</v>
      </c>
      <c r="AK15" s="135">
        <v>2.9953370000000001</v>
      </c>
      <c r="AL15" s="135">
        <v>3.002246</v>
      </c>
      <c r="AM15" s="135">
        <v>4.6983509999999997</v>
      </c>
      <c r="AN15" s="135">
        <v>4.2307110000000003</v>
      </c>
      <c r="AO15" s="135">
        <v>4.780386</v>
      </c>
      <c r="AP15" s="135">
        <v>4.3451059999999995</v>
      </c>
      <c r="AQ15" s="135">
        <v>11.468048000000001</v>
      </c>
      <c r="AR15" s="135">
        <v>10.64913</v>
      </c>
      <c r="AS15" s="135">
        <v>17.641486</v>
      </c>
      <c r="AT15" s="135">
        <v>11.720754999999999</v>
      </c>
      <c r="AU15" s="135">
        <v>15.922252</v>
      </c>
      <c r="AV15" s="135">
        <v>15.615119</v>
      </c>
      <c r="AW15" s="135">
        <v>25.219175</v>
      </c>
      <c r="AY15" s="124">
        <f t="shared" si="0"/>
        <v>56.280247852975776</v>
      </c>
    </row>
    <row r="16" spans="1:51" x14ac:dyDescent="0.25">
      <c r="N16" s="126" t="s">
        <v>312</v>
      </c>
      <c r="O16">
        <v>4</v>
      </c>
      <c r="P16" s="134" t="s">
        <v>313</v>
      </c>
      <c r="Q16" s="134" t="s">
        <v>314</v>
      </c>
      <c r="R16" s="135">
        <v>0.61461699999999997</v>
      </c>
      <c r="S16" s="135">
        <v>1.4955699999999998</v>
      </c>
      <c r="T16" s="135">
        <v>2.2807140000000001</v>
      </c>
      <c r="U16" s="135">
        <v>0.173959</v>
      </c>
      <c r="V16" s="135">
        <v>1.874914</v>
      </c>
      <c r="W16" s="135">
        <v>1.4013610000000001</v>
      </c>
      <c r="X16" s="135">
        <v>0.61779200000000001</v>
      </c>
      <c r="Y16" s="135">
        <v>4.2119070000000001</v>
      </c>
      <c r="Z16" s="135">
        <v>3.972715</v>
      </c>
      <c r="AA16" s="135">
        <v>4.7089999999999996</v>
      </c>
      <c r="AB16" s="135">
        <v>1.7087249999999998</v>
      </c>
      <c r="AC16" s="135">
        <v>9.9953310000000002</v>
      </c>
      <c r="AD16" s="135">
        <v>1.7167670000000002</v>
      </c>
      <c r="AE16" s="135">
        <v>0.82997699999999996</v>
      </c>
      <c r="AF16" s="135">
        <v>8.6615999999999999E-2</v>
      </c>
      <c r="AG16" s="135">
        <v>6.1547340000000004</v>
      </c>
      <c r="AH16" s="135">
        <v>1.407</v>
      </c>
      <c r="AI16" s="135">
        <v>2.7429999999999999</v>
      </c>
      <c r="AJ16" s="135">
        <v>2.697959</v>
      </c>
      <c r="AK16" s="135">
        <v>7.4885669999999998</v>
      </c>
      <c r="AL16" s="135">
        <v>3.7926840000000004</v>
      </c>
      <c r="AM16" s="135">
        <v>14.770899999999999</v>
      </c>
      <c r="AN16" s="135">
        <v>2.2589999999999999</v>
      </c>
      <c r="AO16" s="135">
        <v>9.2889999999999997</v>
      </c>
      <c r="AP16" s="135">
        <v>5.3279499999999995</v>
      </c>
      <c r="AQ16" s="135">
        <v>4.3760000000000003</v>
      </c>
      <c r="AR16" s="135">
        <v>5.57294</v>
      </c>
      <c r="AS16" s="135">
        <v>2.8803899999999998</v>
      </c>
      <c r="AT16" s="135">
        <v>6.3279830000000006</v>
      </c>
      <c r="AU16" s="135">
        <v>9.4115629999999992</v>
      </c>
      <c r="AV16" s="135">
        <v>17.697714999999999</v>
      </c>
      <c r="AW16" s="135">
        <v>0.88382899999999998</v>
      </c>
      <c r="AY16" s="124">
        <f t="shared" si="0"/>
        <v>110.24488444315418</v>
      </c>
    </row>
    <row r="17" spans="14:51" x14ac:dyDescent="0.25">
      <c r="N17" s="126" t="s">
        <v>315</v>
      </c>
      <c r="O17">
        <v>4</v>
      </c>
      <c r="P17" s="134" t="s">
        <v>316</v>
      </c>
      <c r="Q17" s="134" t="s">
        <v>317</v>
      </c>
      <c r="R17" s="135">
        <v>1.5979129999999999</v>
      </c>
      <c r="S17" s="135">
        <v>5.2758720000000006</v>
      </c>
      <c r="T17" s="135">
        <v>1.2141740000000001</v>
      </c>
      <c r="U17" s="135">
        <v>11.830116</v>
      </c>
      <c r="V17" s="135">
        <v>1.9889459999999999</v>
      </c>
      <c r="W17" s="135">
        <v>0.71213300000000002</v>
      </c>
      <c r="X17" s="135">
        <v>2.1847399999999997</v>
      </c>
      <c r="Y17" s="135">
        <v>4.7902290000000001</v>
      </c>
      <c r="Z17" s="135">
        <v>1.675854</v>
      </c>
      <c r="AA17" s="135">
        <v>1.1914169999999999</v>
      </c>
      <c r="AB17" s="135">
        <v>2.5465940000000002</v>
      </c>
      <c r="AC17" s="135">
        <v>1.3600640000000002</v>
      </c>
      <c r="AD17" s="135">
        <v>1.0361130000000001</v>
      </c>
      <c r="AE17" s="135">
        <v>0.66300000000000003</v>
      </c>
      <c r="AF17" s="135">
        <v>1.996189</v>
      </c>
      <c r="AG17" s="135">
        <v>1.2252550000000002</v>
      </c>
      <c r="AH17" s="135">
        <v>1.6199839999999999</v>
      </c>
      <c r="AI17" s="135">
        <v>1.498734</v>
      </c>
      <c r="AJ17" s="135">
        <v>1.881613</v>
      </c>
      <c r="AK17" s="135">
        <v>0.29478599999999999</v>
      </c>
      <c r="AL17" s="135">
        <v>0.471026</v>
      </c>
      <c r="AM17" s="135">
        <v>1.2415769999999999</v>
      </c>
      <c r="AN17" s="135">
        <v>4.3249449999999996</v>
      </c>
      <c r="AO17" s="135">
        <v>2.3849130000000001</v>
      </c>
      <c r="AP17" s="135">
        <v>1.6088030000000002</v>
      </c>
      <c r="AQ17" s="135">
        <v>6.1046839999999998</v>
      </c>
      <c r="AR17" s="135">
        <v>2.4650889999999999</v>
      </c>
      <c r="AS17" s="135">
        <v>3.8773490000000002</v>
      </c>
      <c r="AT17" s="135">
        <v>2.9371782259999999</v>
      </c>
      <c r="AU17" s="135">
        <v>2.3860000000000001</v>
      </c>
      <c r="AV17" s="135">
        <v>0.99457399999999996</v>
      </c>
      <c r="AW17" s="135">
        <v>1.2667999999999999</v>
      </c>
      <c r="AY17" s="124">
        <f t="shared" si="0"/>
        <v>-39.813919388031103</v>
      </c>
    </row>
    <row r="18" spans="14:51" s="121" customFormat="1" x14ac:dyDescent="0.25">
      <c r="N18" s="131" t="s">
        <v>318</v>
      </c>
      <c r="O18">
        <v>4</v>
      </c>
      <c r="P18" s="132" t="s">
        <v>319</v>
      </c>
      <c r="Q18" s="132"/>
      <c r="R18" s="133">
        <v>4.2189019999999999</v>
      </c>
      <c r="S18" s="133">
        <v>6.4070429999999998</v>
      </c>
      <c r="T18" s="133">
        <v>2.532762</v>
      </c>
      <c r="U18" s="133">
        <v>3.3928319999999998</v>
      </c>
      <c r="V18" s="133">
        <v>12.019723000000001</v>
      </c>
      <c r="W18" s="133">
        <v>9.9680529999999994</v>
      </c>
      <c r="X18" s="133">
        <v>1.216043</v>
      </c>
      <c r="Y18" s="133">
        <v>14.156817999999999</v>
      </c>
      <c r="Z18" s="133">
        <v>17.396919</v>
      </c>
      <c r="AA18" s="133">
        <v>15.996906000000001</v>
      </c>
      <c r="AB18" s="133">
        <v>23.482740000000003</v>
      </c>
      <c r="AC18" s="133">
        <v>13.600234</v>
      </c>
      <c r="AD18" s="133">
        <v>11.045052999999999</v>
      </c>
      <c r="AE18" s="133">
        <v>29.067</v>
      </c>
      <c r="AF18" s="133">
        <v>2.8950420000000001</v>
      </c>
      <c r="AG18" s="133">
        <v>14.571</v>
      </c>
      <c r="AH18" s="133">
        <v>5.0092920000000003</v>
      </c>
      <c r="AI18" s="133">
        <v>3.8651719999999998</v>
      </c>
      <c r="AJ18" s="133">
        <v>29.870232999999999</v>
      </c>
      <c r="AK18" s="133">
        <v>29.481234000000001</v>
      </c>
      <c r="AL18" s="133">
        <v>15.874469999999999</v>
      </c>
      <c r="AM18" s="133">
        <v>19.270743</v>
      </c>
      <c r="AN18" s="133">
        <v>43.016047</v>
      </c>
      <c r="AO18" s="133">
        <v>41.244714000000002</v>
      </c>
      <c r="AP18" s="133">
        <v>41.445698999999998</v>
      </c>
      <c r="AQ18" s="133">
        <v>25.966184000000002</v>
      </c>
      <c r="AR18" s="133">
        <v>32.133013999999996</v>
      </c>
      <c r="AS18" s="133">
        <v>59.739008999999996</v>
      </c>
      <c r="AT18" s="133">
        <v>46.0657</v>
      </c>
      <c r="AU18" s="133">
        <v>70.626587000000001</v>
      </c>
      <c r="AV18" s="133">
        <v>57.554018999999997</v>
      </c>
      <c r="AW18" s="133">
        <v>29.131906999999998</v>
      </c>
    </row>
    <row r="19" spans="14:51" x14ac:dyDescent="0.25">
      <c r="N19" s="126" t="s">
        <v>320</v>
      </c>
      <c r="O19">
        <v>4</v>
      </c>
      <c r="P19" s="134" t="s">
        <v>321</v>
      </c>
      <c r="Q19" s="134" t="s">
        <v>322</v>
      </c>
      <c r="R19" s="135">
        <v>0.25588100000000003</v>
      </c>
      <c r="S19" s="135">
        <v>6.8299000000000012E-2</v>
      </c>
      <c r="T19" s="135">
        <v>0.64100000000000001</v>
      </c>
      <c r="U19" s="135">
        <v>0.38475999999999999</v>
      </c>
      <c r="V19" s="135">
        <v>10.331</v>
      </c>
      <c r="W19" s="135">
        <v>8.5470000000000006</v>
      </c>
      <c r="X19" s="135">
        <v>0.3</v>
      </c>
      <c r="Y19" s="135">
        <v>12.109</v>
      </c>
      <c r="Z19" s="135">
        <v>14.952999999999999</v>
      </c>
      <c r="AA19" s="135">
        <v>8.3960000000000008</v>
      </c>
      <c r="AB19" s="135">
        <v>11.820056000000001</v>
      </c>
      <c r="AC19" s="135">
        <v>11.138999999999999</v>
      </c>
      <c r="AD19" s="135">
        <v>10.365120000000001</v>
      </c>
      <c r="AE19" s="135">
        <v>9.6470000000000002</v>
      </c>
      <c r="AF19" s="135">
        <v>0.76300000000000001</v>
      </c>
      <c r="AG19" s="135">
        <v>9.4009999999999998</v>
      </c>
      <c r="AH19" s="135">
        <v>3.573</v>
      </c>
      <c r="AI19" s="135">
        <v>8.7999999999999995E-2</v>
      </c>
      <c r="AJ19" s="135">
        <v>18.25</v>
      </c>
      <c r="AK19" s="135">
        <v>11.052</v>
      </c>
      <c r="AL19" s="135">
        <v>11.079000000000001</v>
      </c>
      <c r="AM19" s="135">
        <v>8.1709999999999994</v>
      </c>
      <c r="AN19" s="135">
        <v>36.889000000000003</v>
      </c>
      <c r="AO19" s="135">
        <v>35.2361</v>
      </c>
      <c r="AP19" s="135">
        <v>37.898000000000003</v>
      </c>
      <c r="AQ19" s="135">
        <v>16.466000000000001</v>
      </c>
      <c r="AR19" s="135">
        <v>15.856375</v>
      </c>
      <c r="AS19" s="135">
        <v>44.569900000000004</v>
      </c>
      <c r="AT19" s="135">
        <v>20.088000000000001</v>
      </c>
      <c r="AU19" s="135">
        <v>48.863191</v>
      </c>
      <c r="AV19" s="135">
        <v>39.566714999999995</v>
      </c>
      <c r="AW19" s="135">
        <v>21.071000000000002</v>
      </c>
    </row>
    <row r="20" spans="14:51" x14ac:dyDescent="0.25">
      <c r="N20" s="126" t="s">
        <v>323</v>
      </c>
      <c r="O20">
        <v>4</v>
      </c>
      <c r="P20" s="134" t="s">
        <v>324</v>
      </c>
      <c r="Q20" s="134" t="s">
        <v>325</v>
      </c>
      <c r="R20" s="135">
        <v>0.249</v>
      </c>
      <c r="S20" s="135">
        <v>0</v>
      </c>
      <c r="T20" s="135">
        <v>0</v>
      </c>
      <c r="U20" s="135">
        <v>0</v>
      </c>
      <c r="V20" s="135">
        <v>0.39800000000000002</v>
      </c>
      <c r="W20" s="135">
        <v>0.17748</v>
      </c>
      <c r="X20" s="135">
        <v>0</v>
      </c>
      <c r="Y20" s="135">
        <v>0</v>
      </c>
      <c r="Z20" s="135">
        <v>6.6000000000000003E-2</v>
      </c>
      <c r="AA20" s="135">
        <v>0</v>
      </c>
      <c r="AB20" s="135">
        <v>4.2220000000000004</v>
      </c>
      <c r="AC20" s="135">
        <v>1E-3</v>
      </c>
      <c r="AD20" s="135">
        <v>0</v>
      </c>
      <c r="AE20" s="135">
        <v>0</v>
      </c>
      <c r="AF20" s="135">
        <v>1.9119999999999999</v>
      </c>
      <c r="AG20" s="135">
        <v>1.3660000000000001</v>
      </c>
      <c r="AH20" s="135">
        <v>0</v>
      </c>
      <c r="AI20" s="135">
        <v>0</v>
      </c>
      <c r="AJ20" s="135">
        <v>2.9430000000000001</v>
      </c>
      <c r="AK20" s="135">
        <v>0</v>
      </c>
      <c r="AL20" s="135">
        <v>0</v>
      </c>
      <c r="AM20" s="135">
        <v>0</v>
      </c>
      <c r="AN20" s="135">
        <v>2.016</v>
      </c>
      <c r="AO20" s="135">
        <v>0.622</v>
      </c>
      <c r="AP20" s="135">
        <v>0.88479999999999992</v>
      </c>
      <c r="AQ20" s="135">
        <v>4.9130000000000003</v>
      </c>
      <c r="AR20" s="135">
        <v>1.2270000000000001</v>
      </c>
      <c r="AS20" s="135">
        <v>3.68</v>
      </c>
      <c r="AT20" s="135">
        <v>0.35199999999999998</v>
      </c>
      <c r="AU20" s="135">
        <v>10.994999999999999</v>
      </c>
      <c r="AV20" s="135">
        <v>7.5888800000000005</v>
      </c>
      <c r="AW20" s="135">
        <v>2.8879999999999999</v>
      </c>
    </row>
    <row r="21" spans="14:51" x14ac:dyDescent="0.25">
      <c r="N21" s="126" t="s">
        <v>326</v>
      </c>
      <c r="O21">
        <v>4</v>
      </c>
      <c r="P21" s="134" t="s">
        <v>327</v>
      </c>
      <c r="Q21" s="134"/>
      <c r="R21" s="135">
        <v>0.18454200000000001</v>
      </c>
      <c r="S21" s="135">
        <v>0.18635300000000002</v>
      </c>
      <c r="T21" s="135">
        <v>1.6E-2</v>
      </c>
      <c r="U21" s="135">
        <v>0.21</v>
      </c>
      <c r="V21" s="135">
        <v>0.75</v>
      </c>
      <c r="W21" s="135">
        <v>1.6E-2</v>
      </c>
      <c r="X21" s="135">
        <v>0.416933</v>
      </c>
      <c r="Y21" s="135">
        <v>1.208866</v>
      </c>
      <c r="Z21" s="135">
        <v>1.4933E-2</v>
      </c>
      <c r="AA21" s="135">
        <v>0.14993299999999998</v>
      </c>
      <c r="AB21" s="135">
        <v>0.28493299999999999</v>
      </c>
      <c r="AC21" s="135">
        <v>0.13947100000000001</v>
      </c>
      <c r="AD21" s="135">
        <v>0.26493299999999997</v>
      </c>
      <c r="AE21" s="135">
        <v>0</v>
      </c>
      <c r="AF21" s="135">
        <v>2.7E-2</v>
      </c>
      <c r="AG21" s="135">
        <v>0.22</v>
      </c>
      <c r="AH21" s="135">
        <v>7.1292000000000008E-2</v>
      </c>
      <c r="AI21" s="135">
        <v>9.9171999999999996E-2</v>
      </c>
      <c r="AJ21" s="135">
        <v>2E-3</v>
      </c>
      <c r="AK21" s="135">
        <v>2.9000000000000001E-2</v>
      </c>
      <c r="AL21" s="135">
        <v>0</v>
      </c>
      <c r="AM21" s="135">
        <v>2.3E-2</v>
      </c>
      <c r="AN21" s="135">
        <v>6.6299999999999998E-2</v>
      </c>
      <c r="AO21" s="135">
        <v>0.35650500000000002</v>
      </c>
      <c r="AP21" s="135">
        <v>0.30025999999999997</v>
      </c>
      <c r="AQ21" s="135">
        <v>0.545269</v>
      </c>
      <c r="AR21" s="135">
        <v>0.42091899999999999</v>
      </c>
      <c r="AS21" s="135">
        <v>0.84153299999999998</v>
      </c>
      <c r="AT21" s="135">
        <v>0.59094599999999997</v>
      </c>
      <c r="AU21" s="135">
        <v>1.037396</v>
      </c>
      <c r="AV21" s="135">
        <v>1.642555</v>
      </c>
      <c r="AW21" s="135">
        <v>0.47164100000000003</v>
      </c>
    </row>
    <row r="22" spans="14:51" x14ac:dyDescent="0.25">
      <c r="N22" s="126" t="s">
        <v>328</v>
      </c>
      <c r="O22">
        <v>4</v>
      </c>
      <c r="P22" s="134" t="s">
        <v>329</v>
      </c>
      <c r="Q22" s="134" t="s">
        <v>330</v>
      </c>
      <c r="R22" s="135">
        <v>1.9446669999999999</v>
      </c>
      <c r="S22" s="135">
        <v>0.84104000000000001</v>
      </c>
      <c r="T22" s="135">
        <v>0.307</v>
      </c>
      <c r="U22" s="135">
        <v>0.234877</v>
      </c>
      <c r="V22" s="135">
        <v>0.14899999999999999</v>
      </c>
      <c r="W22" s="135">
        <v>0.69</v>
      </c>
      <c r="X22" s="135">
        <v>0.14000000000000001</v>
      </c>
      <c r="Y22" s="135">
        <v>0.51400000000000001</v>
      </c>
      <c r="Z22" s="135">
        <v>0.14000000000000001</v>
      </c>
      <c r="AA22" s="135">
        <v>4.8299750000000001</v>
      </c>
      <c r="AB22" s="135">
        <v>2.651221</v>
      </c>
      <c r="AC22" s="135">
        <v>0.82547599999999999</v>
      </c>
      <c r="AD22" s="135">
        <v>0</v>
      </c>
      <c r="AE22" s="135">
        <v>0</v>
      </c>
      <c r="AF22" s="135">
        <v>2.042E-3</v>
      </c>
      <c r="AG22" s="135">
        <v>1.365</v>
      </c>
      <c r="AH22" s="135">
        <v>0.51400000000000001</v>
      </c>
      <c r="AI22" s="135">
        <v>0.48899999999999999</v>
      </c>
      <c r="AJ22" s="135">
        <v>6.2076729999999998</v>
      </c>
      <c r="AK22" s="135">
        <v>6.8467340000000005</v>
      </c>
      <c r="AL22" s="135">
        <v>3.3454699999999997</v>
      </c>
      <c r="AM22" s="135">
        <v>7.4367430000000008</v>
      </c>
      <c r="AN22" s="135">
        <v>1.461727</v>
      </c>
      <c r="AO22" s="135">
        <v>3.7440390000000003</v>
      </c>
      <c r="AP22" s="135">
        <v>4.0975000000000004E-2</v>
      </c>
      <c r="AQ22" s="135">
        <v>2.0675149999999998</v>
      </c>
      <c r="AR22" s="135">
        <v>5.7185200000000007</v>
      </c>
      <c r="AS22" s="135">
        <v>8.4510130000000014</v>
      </c>
      <c r="AT22" s="135">
        <v>21.703754</v>
      </c>
      <c r="AU22" s="135">
        <v>8.1039999999999992</v>
      </c>
      <c r="AV22" s="135">
        <v>7.0546189999999998</v>
      </c>
      <c r="AW22" s="135">
        <v>1.2150000000000001</v>
      </c>
    </row>
    <row r="23" spans="14:51" x14ac:dyDescent="0.25">
      <c r="N23" s="126" t="s">
        <v>331</v>
      </c>
      <c r="O23">
        <v>4</v>
      </c>
      <c r="P23" s="134" t="s">
        <v>332</v>
      </c>
      <c r="Q23" s="134" t="s">
        <v>333</v>
      </c>
      <c r="R23" s="135">
        <v>1.5848119999999999</v>
      </c>
      <c r="S23" s="135">
        <v>5.3113509999999993</v>
      </c>
      <c r="T23" s="135">
        <v>1.568762</v>
      </c>
      <c r="U23" s="135">
        <v>2.5631950000000003</v>
      </c>
      <c r="V23" s="135">
        <v>0.39172299999999999</v>
      </c>
      <c r="W23" s="135">
        <v>0.53757299999999997</v>
      </c>
      <c r="X23" s="135">
        <v>0.35911000000000004</v>
      </c>
      <c r="Y23" s="135">
        <v>0.32495200000000002</v>
      </c>
      <c r="Z23" s="135">
        <v>2.2229859999999997</v>
      </c>
      <c r="AA23" s="135">
        <v>2.6209980000000002</v>
      </c>
      <c r="AB23" s="135">
        <v>4.5045299999999999</v>
      </c>
      <c r="AC23" s="135">
        <v>1.495287</v>
      </c>
      <c r="AD23" s="135">
        <v>0.41499999999999998</v>
      </c>
      <c r="AE23" s="135">
        <v>19.420000000000002</v>
      </c>
      <c r="AF23" s="135">
        <v>0.191</v>
      </c>
      <c r="AG23" s="135">
        <v>2.2189999999999999</v>
      </c>
      <c r="AH23" s="135">
        <v>0.85099999999999998</v>
      </c>
      <c r="AI23" s="135">
        <v>3.1890000000000001</v>
      </c>
      <c r="AJ23" s="135">
        <v>2.4675599999999998</v>
      </c>
      <c r="AK23" s="135">
        <v>11.5535</v>
      </c>
      <c r="AL23" s="135">
        <v>1.45</v>
      </c>
      <c r="AM23" s="135">
        <v>3.64</v>
      </c>
      <c r="AN23" s="135">
        <v>2.5830199999999999</v>
      </c>
      <c r="AO23" s="135">
        <v>1.28607</v>
      </c>
      <c r="AP23" s="135">
        <v>2.3216640000000002</v>
      </c>
      <c r="AQ23" s="135">
        <v>1.9744000000000002</v>
      </c>
      <c r="AR23" s="135">
        <v>8.9102000000000015</v>
      </c>
      <c r="AS23" s="135">
        <v>2.1965630000000003</v>
      </c>
      <c r="AT23" s="135">
        <v>3.331</v>
      </c>
      <c r="AU23" s="135">
        <v>1.627</v>
      </c>
      <c r="AV23" s="135">
        <v>1.7012499999999999</v>
      </c>
      <c r="AW23" s="135">
        <v>3.4862660000000001</v>
      </c>
    </row>
    <row r="24" spans="14:51" x14ac:dyDescent="0.25">
      <c r="N24" s="126" t="s">
        <v>334</v>
      </c>
      <c r="O24">
        <v>4</v>
      </c>
      <c r="P24" s="136" t="s">
        <v>335</v>
      </c>
      <c r="Q24" s="136"/>
      <c r="R24" s="135">
        <v>4.665</v>
      </c>
      <c r="S24" s="135">
        <v>9.3119999999999994</v>
      </c>
      <c r="T24" s="135">
        <v>0</v>
      </c>
      <c r="U24" s="135">
        <v>3.0739999999999998</v>
      </c>
      <c r="V24" s="135">
        <v>15.087999999999999</v>
      </c>
      <c r="W24" s="135">
        <v>15.228999999999999</v>
      </c>
      <c r="X24" s="135">
        <v>0.9517770000000001</v>
      </c>
      <c r="Y24" s="135">
        <v>1.747539</v>
      </c>
      <c r="Z24" s="135">
        <v>7.5910000000000002</v>
      </c>
      <c r="AA24" s="135">
        <v>5.5E-2</v>
      </c>
      <c r="AB24" s="135">
        <v>8.6229999999999993</v>
      </c>
      <c r="AC24" s="135">
        <v>4.3559999999999999</v>
      </c>
      <c r="AD24" s="135">
        <v>9.7479999999999993</v>
      </c>
      <c r="AE24" s="135">
        <v>4.7</v>
      </c>
      <c r="AF24" s="135">
        <v>6.2030000000000003</v>
      </c>
      <c r="AG24" s="135">
        <v>0.27800000000000002</v>
      </c>
      <c r="AH24" s="135">
        <v>2.6179999999999999</v>
      </c>
      <c r="AI24" s="135">
        <v>2.077</v>
      </c>
      <c r="AJ24" s="135">
        <v>2.7290000000000001</v>
      </c>
      <c r="AK24" s="135">
        <v>2.569</v>
      </c>
      <c r="AL24" s="135">
        <v>1.282</v>
      </c>
      <c r="AM24" s="135">
        <v>0.83399999999999996</v>
      </c>
      <c r="AN24" s="135">
        <v>1.1599999999999999</v>
      </c>
      <c r="AO24" s="135">
        <v>2.6469999999999998</v>
      </c>
      <c r="AP24" s="135">
        <v>6.8760000000000003</v>
      </c>
      <c r="AQ24" s="135">
        <v>1.3320000000000001</v>
      </c>
      <c r="AR24" s="135">
        <v>2.9889999999999999</v>
      </c>
      <c r="AS24" s="135">
        <v>5.5949999999999998</v>
      </c>
      <c r="AT24" s="135">
        <v>2.6452300000000002</v>
      </c>
      <c r="AU24" s="135">
        <v>2.9679419999999999</v>
      </c>
      <c r="AV24" s="135">
        <v>4.6746930000000004</v>
      </c>
      <c r="AW24" s="135">
        <v>2.2330670000000001</v>
      </c>
    </row>
    <row r="25" spans="14:51" x14ac:dyDescent="0.25">
      <c r="N25" s="126" t="s">
        <v>336</v>
      </c>
      <c r="O25">
        <v>4</v>
      </c>
      <c r="P25" s="136" t="s">
        <v>337</v>
      </c>
      <c r="Q25" s="136"/>
      <c r="R25" s="135">
        <v>3.3538649999999999</v>
      </c>
      <c r="S25" s="135">
        <v>2.3540000000000001</v>
      </c>
      <c r="T25" s="135">
        <v>2.7189999999999999</v>
      </c>
      <c r="U25" s="135">
        <v>7.2709999999999999</v>
      </c>
      <c r="V25" s="135">
        <v>1.2505310000000001</v>
      </c>
      <c r="W25" s="135">
        <v>0.24299999999999999</v>
      </c>
      <c r="X25" s="135">
        <v>0.108611</v>
      </c>
      <c r="Y25" s="135">
        <v>3.262</v>
      </c>
      <c r="Z25" s="135">
        <v>5.1559999999999997</v>
      </c>
      <c r="AA25" s="135">
        <v>2.625</v>
      </c>
      <c r="AB25" s="135">
        <v>0.127</v>
      </c>
      <c r="AC25" s="135">
        <v>2.5649999999999999</v>
      </c>
      <c r="AD25" s="135">
        <v>0</v>
      </c>
      <c r="AE25" s="135">
        <v>2.3879999999999999</v>
      </c>
      <c r="AF25" s="135">
        <v>0</v>
      </c>
      <c r="AG25" s="135">
        <v>4.0250000000000004</v>
      </c>
      <c r="AH25" s="135">
        <v>0</v>
      </c>
      <c r="AI25" s="135">
        <v>6.6E-3</v>
      </c>
      <c r="AJ25" s="135">
        <v>0</v>
      </c>
      <c r="AK25" s="135">
        <v>1.8839999999999999</v>
      </c>
      <c r="AL25" s="135">
        <v>7.0000000000000001E-3</v>
      </c>
      <c r="AM25" s="135">
        <v>2.3119999999999998</v>
      </c>
      <c r="AN25" s="135">
        <v>4.569</v>
      </c>
      <c r="AO25" s="135">
        <v>9.9740000000000002</v>
      </c>
      <c r="AP25" s="135">
        <v>0</v>
      </c>
      <c r="AQ25" s="135">
        <v>2.254</v>
      </c>
      <c r="AR25" s="135">
        <v>8.6539999999999999</v>
      </c>
      <c r="AS25" s="135">
        <v>2.2250000000000001</v>
      </c>
      <c r="AT25" s="135">
        <v>1.35</v>
      </c>
      <c r="AU25" s="135">
        <v>2.3490000000000002</v>
      </c>
      <c r="AV25" s="135">
        <v>0</v>
      </c>
      <c r="AW25" s="135">
        <v>2.298</v>
      </c>
    </row>
    <row r="26" spans="14:51" x14ac:dyDescent="0.25">
      <c r="N26" s="126" t="s">
        <v>338</v>
      </c>
      <c r="O26">
        <v>4</v>
      </c>
      <c r="P26" s="136" t="s">
        <v>339</v>
      </c>
      <c r="Q26" s="136"/>
      <c r="R26" s="135">
        <v>0.204259</v>
      </c>
      <c r="S26" s="135">
        <v>0.17245099999999999</v>
      </c>
      <c r="T26" s="135">
        <v>0.53156399999999993</v>
      </c>
      <c r="U26" s="135">
        <v>5.9226000000000001E-2</v>
      </c>
      <c r="V26" s="135">
        <v>0.71372500000000005</v>
      </c>
      <c r="W26" s="135">
        <v>0.20211500000000002</v>
      </c>
      <c r="X26" s="135">
        <v>0.288323</v>
      </c>
      <c r="Y26" s="135">
        <v>0.21202299999999999</v>
      </c>
      <c r="Z26" s="135">
        <v>4.8339999999999998E-3</v>
      </c>
      <c r="AA26" s="135">
        <v>4.7520000000000001E-3</v>
      </c>
      <c r="AB26" s="135">
        <v>5.092E-2</v>
      </c>
      <c r="AC26" s="135">
        <v>7.8358999999999998E-2</v>
      </c>
      <c r="AD26" s="135">
        <v>9.8028000000000004E-2</v>
      </c>
      <c r="AE26" s="135">
        <v>0</v>
      </c>
      <c r="AF26" s="135">
        <v>5.3789999999999992E-3</v>
      </c>
      <c r="AG26" s="135">
        <v>1.07</v>
      </c>
      <c r="AH26" s="135">
        <v>4.3999999999999997E-2</v>
      </c>
      <c r="AI26" s="135">
        <v>2.0204E-2</v>
      </c>
      <c r="AJ26" s="135">
        <v>0.12130200000000001</v>
      </c>
      <c r="AK26" s="135">
        <v>6.0125999999999999E-2</v>
      </c>
      <c r="AL26" s="135">
        <v>1.4425E-2</v>
      </c>
      <c r="AM26" s="135">
        <v>9.853400000000001E-2</v>
      </c>
      <c r="AN26" s="135">
        <v>9.0999999999999998E-2</v>
      </c>
      <c r="AO26" s="135">
        <v>0.122</v>
      </c>
      <c r="AP26" s="135">
        <v>0.184</v>
      </c>
      <c r="AQ26" s="135">
        <v>0.59799999999999998</v>
      </c>
      <c r="AR26" s="135">
        <v>0</v>
      </c>
      <c r="AS26" s="135">
        <v>0.16200000000000001</v>
      </c>
      <c r="AT26" s="135">
        <v>0</v>
      </c>
      <c r="AU26" s="135">
        <v>0.04</v>
      </c>
      <c r="AV26" s="135">
        <v>0</v>
      </c>
      <c r="AW26" s="135">
        <v>0</v>
      </c>
    </row>
    <row r="27" spans="14:51" x14ac:dyDescent="0.25">
      <c r="N27" s="126" t="s">
        <v>340</v>
      </c>
      <c r="O27">
        <v>4</v>
      </c>
      <c r="P27" s="136" t="s">
        <v>341</v>
      </c>
      <c r="Q27" s="136"/>
      <c r="R27" s="135">
        <v>0</v>
      </c>
      <c r="S27" s="135">
        <v>0</v>
      </c>
      <c r="T27" s="135">
        <v>0</v>
      </c>
      <c r="U27" s="135">
        <v>0</v>
      </c>
      <c r="V27" s="135">
        <v>0</v>
      </c>
      <c r="W27" s="135">
        <v>0</v>
      </c>
      <c r="X27" s="135">
        <v>0</v>
      </c>
      <c r="Y27" s="135">
        <v>0</v>
      </c>
      <c r="Z27" s="135">
        <v>8.5109999999999995E-3</v>
      </c>
      <c r="AA27" s="135">
        <v>0</v>
      </c>
      <c r="AB27" s="135">
        <v>1.8463E-2</v>
      </c>
      <c r="AC27" s="135">
        <v>3.5307000000000005E-2</v>
      </c>
      <c r="AD27" s="135">
        <v>0</v>
      </c>
      <c r="AE27" s="135">
        <v>0</v>
      </c>
      <c r="AF27" s="135">
        <v>0</v>
      </c>
      <c r="AG27" s="135">
        <v>0</v>
      </c>
      <c r="AH27" s="135">
        <v>1E-3</v>
      </c>
      <c r="AI27" s="135">
        <v>0</v>
      </c>
      <c r="AJ27" s="135">
        <v>6.0000000000000001E-3</v>
      </c>
      <c r="AK27" s="135">
        <v>0</v>
      </c>
      <c r="AL27" s="135">
        <v>0</v>
      </c>
      <c r="AM27" s="135">
        <v>0</v>
      </c>
      <c r="AN27" s="135">
        <v>0</v>
      </c>
      <c r="AO27" s="135">
        <v>1.716</v>
      </c>
      <c r="AP27" s="135">
        <v>0</v>
      </c>
      <c r="AQ27" s="135">
        <v>0</v>
      </c>
      <c r="AR27" s="135">
        <v>0</v>
      </c>
      <c r="AS27" s="135">
        <v>0</v>
      </c>
      <c r="AT27" s="135">
        <v>0</v>
      </c>
      <c r="AU27" s="135">
        <v>0</v>
      </c>
      <c r="AV27" s="135">
        <v>0</v>
      </c>
      <c r="AW27" s="135">
        <v>0</v>
      </c>
    </row>
    <row r="28" spans="14:51" x14ac:dyDescent="0.25">
      <c r="N28" s="126" t="s">
        <v>342</v>
      </c>
      <c r="O28">
        <v>4</v>
      </c>
      <c r="P28" s="136" t="s">
        <v>343</v>
      </c>
      <c r="Q28" s="136"/>
      <c r="R28" s="135">
        <v>0.64800000000000002</v>
      </c>
      <c r="S28" s="135">
        <v>0.20499999999999999</v>
      </c>
      <c r="T28" s="135">
        <v>1.0489999999999999</v>
      </c>
      <c r="U28" s="135">
        <v>0</v>
      </c>
      <c r="V28" s="135">
        <v>0</v>
      </c>
      <c r="W28" s="135">
        <v>0</v>
      </c>
      <c r="X28" s="135">
        <v>0</v>
      </c>
      <c r="Y28" s="135">
        <v>0.57299999999999995</v>
      </c>
      <c r="Z28" s="135">
        <v>0</v>
      </c>
      <c r="AA28" s="135">
        <v>0</v>
      </c>
      <c r="AB28" s="135">
        <v>0.126</v>
      </c>
      <c r="AC28" s="135">
        <v>0</v>
      </c>
      <c r="AD28" s="135">
        <v>0</v>
      </c>
      <c r="AE28" s="135">
        <v>0</v>
      </c>
      <c r="AF28" s="135">
        <v>0</v>
      </c>
      <c r="AG28" s="135">
        <v>0</v>
      </c>
      <c r="AH28" s="135">
        <v>0</v>
      </c>
      <c r="AI28" s="135">
        <v>0</v>
      </c>
      <c r="AJ28" s="135">
        <v>1.4450000000000001</v>
      </c>
      <c r="AK28" s="135">
        <v>2.0110000000000001</v>
      </c>
      <c r="AL28" s="135">
        <v>3.7999999999999999E-2</v>
      </c>
      <c r="AM28" s="135">
        <v>1.18</v>
      </c>
      <c r="AN28" s="135">
        <v>0</v>
      </c>
      <c r="AO28" s="135">
        <v>0</v>
      </c>
      <c r="AP28" s="135">
        <v>1E-3</v>
      </c>
      <c r="AQ28" s="135">
        <v>0.29699999999999999</v>
      </c>
      <c r="AR28" s="135">
        <v>3.1</v>
      </c>
      <c r="AS28" s="135">
        <v>0.107</v>
      </c>
      <c r="AT28" s="135">
        <v>0.107</v>
      </c>
      <c r="AU28" s="135">
        <v>0</v>
      </c>
      <c r="AV28" s="135">
        <v>0.33600000000000002</v>
      </c>
      <c r="AW28" s="135">
        <v>0.14899999999999999</v>
      </c>
    </row>
    <row r="29" spans="14:51" x14ac:dyDescent="0.25">
      <c r="N29" s="126" t="s">
        <v>344</v>
      </c>
      <c r="O29">
        <v>4</v>
      </c>
      <c r="P29" s="136" t="s">
        <v>345</v>
      </c>
      <c r="Q29" s="136"/>
      <c r="R29" s="135">
        <v>6.6453569999999997</v>
      </c>
      <c r="S29" s="135">
        <v>20.206417000000002</v>
      </c>
      <c r="T29" s="135">
        <v>2.978459</v>
      </c>
      <c r="U29" s="135">
        <v>4.8412110000000004</v>
      </c>
      <c r="V29" s="135">
        <v>2.3838710000000001</v>
      </c>
      <c r="W29" s="135">
        <v>6.7995950000000001</v>
      </c>
      <c r="X29" s="135">
        <v>5.6254859999999995</v>
      </c>
      <c r="Y29" s="135">
        <v>2.924623</v>
      </c>
      <c r="Z29" s="135">
        <v>1.5288580000000001</v>
      </c>
      <c r="AA29" s="135">
        <v>4.6999360000000001</v>
      </c>
      <c r="AB29" s="135">
        <v>11.289</v>
      </c>
      <c r="AC29" s="135">
        <v>0.44325599999999998</v>
      </c>
      <c r="AD29" s="135">
        <v>1.615</v>
      </c>
      <c r="AE29" s="135">
        <v>2.4736100000000003</v>
      </c>
      <c r="AF29" s="135">
        <v>0.79094799999999998</v>
      </c>
      <c r="AG29" s="135">
        <v>11.932352000000002</v>
      </c>
      <c r="AH29" s="135">
        <v>6.0731869999999999</v>
      </c>
      <c r="AI29" s="135">
        <v>8.8490000000000002</v>
      </c>
      <c r="AJ29" s="135">
        <v>31.059000000000001</v>
      </c>
      <c r="AK29" s="135">
        <v>49.422999000000004</v>
      </c>
      <c r="AL29" s="135">
        <v>15.302022000000001</v>
      </c>
      <c r="AM29" s="135">
        <v>38.864494000000001</v>
      </c>
      <c r="AN29" s="135">
        <v>21.228057</v>
      </c>
      <c r="AO29" s="135">
        <v>20.495420999999997</v>
      </c>
      <c r="AP29" s="135">
        <v>10.461017739000001</v>
      </c>
      <c r="AQ29" s="135">
        <v>23.100187000000002</v>
      </c>
      <c r="AR29" s="135">
        <v>53.562995999999998</v>
      </c>
      <c r="AS29" s="135">
        <v>48.160445000000003</v>
      </c>
      <c r="AT29" s="135">
        <v>24.301846000000001</v>
      </c>
      <c r="AU29" s="135">
        <v>53.703606000000001</v>
      </c>
      <c r="AV29" s="135">
        <v>36.132307999999995</v>
      </c>
      <c r="AW29" s="135">
        <v>21.480532</v>
      </c>
    </row>
    <row r="30" spans="14:51" s="127" customFormat="1" ht="15.75" x14ac:dyDescent="0.25">
      <c r="N30" s="137" t="s">
        <v>346</v>
      </c>
      <c r="O30">
        <v>4</v>
      </c>
      <c r="P30" s="128" t="s">
        <v>347</v>
      </c>
      <c r="Q30" s="128"/>
      <c r="R30" s="130">
        <v>3.7978719999999999</v>
      </c>
      <c r="S30" s="130">
        <v>13.458709000000001</v>
      </c>
      <c r="T30" s="130">
        <v>26.119409000000001</v>
      </c>
      <c r="U30" s="130">
        <v>4.63</v>
      </c>
      <c r="V30" s="130">
        <v>2.3973770000000001</v>
      </c>
      <c r="W30" s="130">
        <v>2.138668</v>
      </c>
      <c r="X30" s="130">
        <v>0.73584299999999991</v>
      </c>
      <c r="Y30" s="130">
        <v>7.5409540000000002</v>
      </c>
      <c r="Z30" s="130">
        <v>12.944694</v>
      </c>
      <c r="AA30" s="130">
        <v>0</v>
      </c>
      <c r="AB30" s="130">
        <v>1.0228159999999999</v>
      </c>
      <c r="AC30" s="130">
        <v>0.89896100000000001</v>
      </c>
      <c r="AD30" s="130">
        <v>0.57871000000000006</v>
      </c>
      <c r="AE30" s="130">
        <v>1.849537</v>
      </c>
      <c r="AF30" s="130">
        <v>0.47939800000000005</v>
      </c>
      <c r="AG30" s="130">
        <v>11.693</v>
      </c>
      <c r="AH30" s="130">
        <v>3.9835940000000001</v>
      </c>
      <c r="AI30" s="130">
        <v>26.763792000000002</v>
      </c>
      <c r="AJ30" s="130">
        <v>0.746</v>
      </c>
      <c r="AK30" s="130">
        <v>5.641</v>
      </c>
      <c r="AL30" s="130">
        <v>13.989000000000001</v>
      </c>
      <c r="AM30" s="130">
        <v>2.0543139999999998</v>
      </c>
      <c r="AN30" s="130">
        <v>5.6672160000000007</v>
      </c>
      <c r="AO30" s="130">
        <v>18.088463000000001</v>
      </c>
      <c r="AP30" s="130">
        <v>1.1839999999999999</v>
      </c>
      <c r="AQ30" s="130">
        <v>1.553172</v>
      </c>
      <c r="AR30" s="130">
        <v>11.248200000000001</v>
      </c>
      <c r="AS30" s="130">
        <v>27.757308000000002</v>
      </c>
      <c r="AT30" s="130">
        <v>2.7172710000000002</v>
      </c>
      <c r="AU30" s="130">
        <v>8.0674460000000003</v>
      </c>
      <c r="AV30" s="130">
        <v>12.178173000000001</v>
      </c>
      <c r="AW30" s="130">
        <v>27.198270000000001</v>
      </c>
    </row>
    <row r="31" spans="14:51" x14ac:dyDescent="0.25">
      <c r="N31" s="126" t="s">
        <v>348</v>
      </c>
      <c r="O31">
        <v>4</v>
      </c>
      <c r="P31" s="136" t="s">
        <v>349</v>
      </c>
      <c r="Q31" s="136"/>
      <c r="R31" s="135">
        <v>0</v>
      </c>
      <c r="S31" s="135">
        <v>0</v>
      </c>
      <c r="T31" s="135">
        <v>0</v>
      </c>
      <c r="U31" s="135">
        <v>0</v>
      </c>
      <c r="V31" s="135">
        <v>0</v>
      </c>
      <c r="W31" s="135">
        <v>0</v>
      </c>
      <c r="X31" s="135">
        <v>0</v>
      </c>
      <c r="Y31" s="135">
        <v>0</v>
      </c>
      <c r="Z31" s="135">
        <v>11.984999999999999</v>
      </c>
      <c r="AA31" s="135">
        <v>0</v>
      </c>
      <c r="AB31" s="135">
        <v>0</v>
      </c>
      <c r="AC31" s="135">
        <v>0</v>
      </c>
      <c r="AD31" s="135">
        <v>0</v>
      </c>
      <c r="AE31" s="135">
        <v>0</v>
      </c>
      <c r="AF31" s="135">
        <v>0</v>
      </c>
      <c r="AG31" s="135">
        <v>2.8000000000000001E-2</v>
      </c>
      <c r="AH31" s="135">
        <v>7.0000000000000001E-3</v>
      </c>
      <c r="AI31" s="135">
        <v>8.1310000000000002</v>
      </c>
      <c r="AJ31" s="135">
        <v>0</v>
      </c>
      <c r="AK31" s="135">
        <v>4.093</v>
      </c>
      <c r="AL31" s="135">
        <v>6.68</v>
      </c>
      <c r="AM31" s="135">
        <v>2.0543139999999998</v>
      </c>
      <c r="AN31" s="135">
        <v>5.6672160000000007</v>
      </c>
      <c r="AO31" s="135">
        <v>2.180463</v>
      </c>
      <c r="AP31" s="135">
        <v>1.1040000000000001</v>
      </c>
      <c r="AQ31" s="135">
        <v>1.54515</v>
      </c>
      <c r="AR31" s="135">
        <v>0.55423</v>
      </c>
      <c r="AS31" s="135">
        <v>2.9689999999999999</v>
      </c>
      <c r="AT31" s="135">
        <v>2.67</v>
      </c>
      <c r="AU31" s="135">
        <v>0.91</v>
      </c>
      <c r="AV31" s="135">
        <v>8.9459999999999997</v>
      </c>
      <c r="AW31" s="135">
        <v>17.116</v>
      </c>
    </row>
    <row r="32" spans="14:51" x14ac:dyDescent="0.25">
      <c r="N32" s="126" t="s">
        <v>350</v>
      </c>
      <c r="O32">
        <v>4</v>
      </c>
      <c r="P32" s="136" t="s">
        <v>351</v>
      </c>
      <c r="Q32" s="136"/>
      <c r="R32" s="135">
        <v>0</v>
      </c>
      <c r="S32" s="135">
        <v>0</v>
      </c>
      <c r="T32" s="135">
        <v>0</v>
      </c>
      <c r="U32" s="135">
        <v>0</v>
      </c>
      <c r="V32" s="135">
        <v>0</v>
      </c>
      <c r="W32" s="135">
        <v>0</v>
      </c>
      <c r="X32" s="135">
        <v>0</v>
      </c>
      <c r="Y32" s="135">
        <v>0</v>
      </c>
      <c r="Z32" s="135">
        <v>0</v>
      </c>
      <c r="AA32" s="135">
        <v>0</v>
      </c>
      <c r="AB32" s="135">
        <v>0</v>
      </c>
      <c r="AC32" s="135">
        <v>0</v>
      </c>
      <c r="AD32" s="135">
        <v>0</v>
      </c>
      <c r="AE32" s="135">
        <v>0</v>
      </c>
      <c r="AF32" s="135">
        <v>0</v>
      </c>
      <c r="AG32" s="135">
        <v>11.664999999999999</v>
      </c>
      <c r="AH32" s="135">
        <v>0</v>
      </c>
      <c r="AI32" s="135">
        <v>3.117</v>
      </c>
      <c r="AJ32" s="135">
        <v>0.746</v>
      </c>
      <c r="AK32" s="135">
        <v>0</v>
      </c>
      <c r="AL32" s="135">
        <v>6.2789999999999999</v>
      </c>
      <c r="AM32" s="135">
        <v>0</v>
      </c>
      <c r="AN32" s="135">
        <v>0</v>
      </c>
      <c r="AO32" s="135">
        <v>11.041</v>
      </c>
      <c r="AP32" s="135">
        <v>0</v>
      </c>
      <c r="AQ32" s="135">
        <v>8.0219999999999996E-3</v>
      </c>
      <c r="AR32" s="135">
        <v>10.69397</v>
      </c>
      <c r="AS32" s="135">
        <v>9.3923080000000017</v>
      </c>
      <c r="AT32" s="135">
        <v>4.3271000000000004E-2</v>
      </c>
      <c r="AU32" s="135">
        <v>3.3471509999999998</v>
      </c>
      <c r="AV32" s="135">
        <v>1.546046</v>
      </c>
      <c r="AW32" s="135">
        <v>9.0065939999999998</v>
      </c>
    </row>
    <row r="33" spans="14:49" x14ac:dyDescent="0.25">
      <c r="N33" s="126"/>
      <c r="O33" s="126"/>
      <c r="P33" s="136"/>
      <c r="Q33" s="136"/>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row>
    <row r="34" spans="14:49" x14ac:dyDescent="0.25">
      <c r="N34" t="s">
        <v>297</v>
      </c>
      <c r="O34" t="s">
        <v>298</v>
      </c>
      <c r="P34" t="s">
        <v>352</v>
      </c>
      <c r="R34" s="126">
        <v>40633</v>
      </c>
      <c r="S34" s="126">
        <v>40724</v>
      </c>
      <c r="T34" s="126">
        <v>40816</v>
      </c>
      <c r="U34" s="126">
        <v>40908</v>
      </c>
      <c r="V34" s="126">
        <v>40999</v>
      </c>
      <c r="W34" s="126">
        <v>41090</v>
      </c>
      <c r="X34" s="126">
        <v>41182</v>
      </c>
      <c r="Y34" s="126">
        <v>41274</v>
      </c>
      <c r="Z34" s="126">
        <v>41364</v>
      </c>
      <c r="AA34" s="126">
        <v>41455</v>
      </c>
      <c r="AB34" s="126">
        <v>41547</v>
      </c>
      <c r="AC34" s="126">
        <v>41639</v>
      </c>
      <c r="AD34" s="126">
        <v>41729</v>
      </c>
      <c r="AE34" s="126">
        <v>41820</v>
      </c>
      <c r="AF34" s="126">
        <v>41912</v>
      </c>
      <c r="AG34" s="126">
        <v>42004</v>
      </c>
      <c r="AH34" s="126">
        <v>42094</v>
      </c>
      <c r="AI34" s="126">
        <v>42185</v>
      </c>
      <c r="AJ34" s="126">
        <v>42277</v>
      </c>
      <c r="AK34" s="126">
        <v>42369</v>
      </c>
      <c r="AL34" s="126">
        <v>42460</v>
      </c>
      <c r="AM34" s="126">
        <v>42551</v>
      </c>
      <c r="AN34" s="126">
        <v>42643</v>
      </c>
      <c r="AO34" s="126">
        <v>42735</v>
      </c>
      <c r="AP34" s="126">
        <v>42825</v>
      </c>
      <c r="AQ34" s="126">
        <v>42916</v>
      </c>
      <c r="AR34" s="126">
        <v>43008</v>
      </c>
      <c r="AS34" s="126">
        <v>43100</v>
      </c>
      <c r="AT34" s="126">
        <v>43190</v>
      </c>
      <c r="AU34" s="126">
        <v>43281</v>
      </c>
      <c r="AV34" s="126">
        <v>43373</v>
      </c>
      <c r="AW34" s="126">
        <v>43465</v>
      </c>
    </row>
    <row r="35" spans="14:49" s="127" customFormat="1" ht="15.75" x14ac:dyDescent="0.25">
      <c r="N35" s="127" t="s">
        <v>300</v>
      </c>
      <c r="O35">
        <v>1</v>
      </c>
      <c r="P35" s="128" t="s">
        <v>301</v>
      </c>
      <c r="Q35" s="128"/>
      <c r="R35" s="129">
        <v>17.138363000000002</v>
      </c>
      <c r="S35" s="129">
        <v>21.75431</v>
      </c>
      <c r="T35" s="129">
        <v>13.699041999999999</v>
      </c>
      <c r="U35" s="129">
        <v>9.9548670000000001</v>
      </c>
      <c r="V35" s="129">
        <v>8.5574619999999992</v>
      </c>
      <c r="W35" s="129">
        <v>6.921176</v>
      </c>
      <c r="X35" s="129">
        <v>5.5505209999999998</v>
      </c>
      <c r="Y35" s="129">
        <v>7.4668590000000004</v>
      </c>
      <c r="Z35" s="129">
        <v>15.670515</v>
      </c>
      <c r="AA35" s="129">
        <v>7.9972120000000002</v>
      </c>
      <c r="AB35" s="129">
        <v>54.558133000000005</v>
      </c>
      <c r="AC35" s="129">
        <v>6.0120209999999998</v>
      </c>
      <c r="AD35" s="129">
        <v>21.579751999999999</v>
      </c>
      <c r="AE35" s="129">
        <v>9.1604789999999987</v>
      </c>
      <c r="AF35" s="129">
        <v>8.591921000000001</v>
      </c>
      <c r="AG35" s="129">
        <v>19.665780999999999</v>
      </c>
      <c r="AH35" s="129">
        <v>11.296629999999999</v>
      </c>
      <c r="AI35" s="129">
        <v>7.191535</v>
      </c>
      <c r="AJ35" s="129">
        <v>23.729240000000001</v>
      </c>
      <c r="AK35" s="129">
        <v>36.110875</v>
      </c>
      <c r="AL35" s="129">
        <v>23.523589999999999</v>
      </c>
      <c r="AM35" s="129">
        <v>26.769359999999999</v>
      </c>
      <c r="AN35" s="130">
        <v>22.6967</v>
      </c>
      <c r="AO35" s="130">
        <v>31.600483000000001</v>
      </c>
      <c r="AP35" s="130">
        <v>27.042389057000001</v>
      </c>
      <c r="AQ35" s="130">
        <v>38.751858999999996</v>
      </c>
      <c r="AR35" s="130">
        <v>31.932487000000002</v>
      </c>
      <c r="AS35" s="130">
        <v>62.634017</v>
      </c>
      <c r="AT35" s="130">
        <v>45.169188999999996</v>
      </c>
      <c r="AU35" s="130">
        <v>48.745745999999997</v>
      </c>
      <c r="AV35" s="130">
        <v>42.222974999999998</v>
      </c>
      <c r="AW35" s="130">
        <v>49.186748000000001</v>
      </c>
    </row>
    <row r="36" spans="14:49" s="121" customFormat="1" x14ac:dyDescent="0.25">
      <c r="N36" s="131" t="s">
        <v>302</v>
      </c>
      <c r="O36">
        <v>1</v>
      </c>
      <c r="P36" s="132" t="s">
        <v>303</v>
      </c>
      <c r="Q36" s="132"/>
      <c r="R36" s="133">
        <v>10.192836</v>
      </c>
      <c r="S36" s="133">
        <v>11.285359</v>
      </c>
      <c r="T36" s="133">
        <v>10.449022999999999</v>
      </c>
      <c r="U36" s="133">
        <v>6.6130750000000003</v>
      </c>
      <c r="V36" s="133">
        <v>4.0666120000000001</v>
      </c>
      <c r="W36" s="133">
        <v>3.1555529999999998</v>
      </c>
      <c r="X36" s="133">
        <v>3.750737</v>
      </c>
      <c r="Y36" s="133">
        <v>3.852328</v>
      </c>
      <c r="Z36" s="133">
        <v>3.519393</v>
      </c>
      <c r="AA36" s="133">
        <v>3.5579319999999997</v>
      </c>
      <c r="AB36" s="133">
        <v>16.874133999999998</v>
      </c>
      <c r="AC36" s="133">
        <v>1.4523119999999998</v>
      </c>
      <c r="AD36" s="133">
        <v>2.2097910000000001</v>
      </c>
      <c r="AE36" s="133">
        <v>1.6248689999999999</v>
      </c>
      <c r="AF36" s="133">
        <v>2.1934999999999998</v>
      </c>
      <c r="AG36" s="133">
        <v>3.0174289999999999</v>
      </c>
      <c r="AH36" s="133">
        <v>6.7744530000000003</v>
      </c>
      <c r="AI36" s="133">
        <v>4.4191589999999996</v>
      </c>
      <c r="AJ36" s="133">
        <v>7.4298980000000006</v>
      </c>
      <c r="AK36" s="133">
        <v>7.6623770000000002</v>
      </c>
      <c r="AL36" s="133">
        <v>10.145697</v>
      </c>
      <c r="AM36" s="133">
        <v>16.667828</v>
      </c>
      <c r="AN36" s="133">
        <v>14.079616</v>
      </c>
      <c r="AO36" s="133">
        <v>10.283299000000001</v>
      </c>
      <c r="AP36" s="133">
        <v>13.847897000000001</v>
      </c>
      <c r="AQ36" s="133">
        <v>18.098731999999998</v>
      </c>
      <c r="AR36" s="133">
        <v>15.977911000000001</v>
      </c>
      <c r="AS36" s="133">
        <v>21.019273000000002</v>
      </c>
      <c r="AT36" s="133">
        <v>15.163401</v>
      </c>
      <c r="AU36" s="133">
        <v>18.817267000000001</v>
      </c>
      <c r="AV36" s="133">
        <v>18.422692999999999</v>
      </c>
      <c r="AW36" s="133">
        <v>27.532310000000003</v>
      </c>
    </row>
    <row r="37" spans="14:49" x14ac:dyDescent="0.25">
      <c r="N37" s="126" t="s">
        <v>304</v>
      </c>
      <c r="O37">
        <v>1</v>
      </c>
      <c r="P37" s="134" t="s">
        <v>305</v>
      </c>
      <c r="Q37" s="134"/>
      <c r="R37" s="135">
        <v>5.1703000000000001</v>
      </c>
      <c r="S37" s="135">
        <v>2.5659999999999998</v>
      </c>
      <c r="T37" s="135">
        <v>4.3630000000000004</v>
      </c>
      <c r="U37" s="135">
        <v>3.6754000000000002</v>
      </c>
      <c r="V37" s="135">
        <v>2.1659999999999999</v>
      </c>
      <c r="W37" s="135">
        <v>0.38793800000000001</v>
      </c>
      <c r="X37" s="135">
        <v>0.42412700000000003</v>
      </c>
      <c r="Y37" s="135">
        <v>0.36500499999999997</v>
      </c>
      <c r="Z37" s="135">
        <v>0.75567100000000009</v>
      </c>
      <c r="AA37" s="135">
        <v>1.268724</v>
      </c>
      <c r="AB37" s="135">
        <v>8.8176740000000002</v>
      </c>
      <c r="AC37" s="135">
        <v>0.28665499999999999</v>
      </c>
      <c r="AD37" s="135">
        <v>0.39215699999999998</v>
      </c>
      <c r="AE37" s="135">
        <v>6.0000000000000001E-3</v>
      </c>
      <c r="AF37" s="135">
        <v>7.8E-2</v>
      </c>
      <c r="AG37" s="135">
        <v>2E-3</v>
      </c>
      <c r="AH37" s="135">
        <v>1.4056</v>
      </c>
      <c r="AI37" s="135">
        <v>0.72599999999999998</v>
      </c>
      <c r="AJ37" s="135">
        <v>0.63009400000000004</v>
      </c>
      <c r="AK37" s="135">
        <v>0.95799999999999996</v>
      </c>
      <c r="AL37" s="135">
        <v>3.399</v>
      </c>
      <c r="AM37" s="135">
        <v>4.0259999999999998</v>
      </c>
      <c r="AN37" s="135">
        <v>2.4947360000000001</v>
      </c>
      <c r="AO37" s="135">
        <v>1.073</v>
      </c>
      <c r="AP37" s="135">
        <v>1.677038</v>
      </c>
      <c r="AQ37" s="135">
        <v>3.395</v>
      </c>
      <c r="AR37" s="135">
        <v>0.43839499999999998</v>
      </c>
      <c r="AS37" s="135">
        <v>0.92050199999999993</v>
      </c>
      <c r="AT37" s="135">
        <v>0.188</v>
      </c>
      <c r="AU37" s="135">
        <v>0.05</v>
      </c>
      <c r="AV37" s="135">
        <v>0.28100000000000003</v>
      </c>
      <c r="AW37" s="135">
        <v>0.312</v>
      </c>
    </row>
    <row r="38" spans="14:49" x14ac:dyDescent="0.25">
      <c r="N38" s="126" t="s">
        <v>307</v>
      </c>
      <c r="O38">
        <v>1</v>
      </c>
      <c r="P38" s="134" t="s">
        <v>308</v>
      </c>
      <c r="Q38" s="134"/>
      <c r="R38" s="135">
        <v>1.1640010000000001</v>
      </c>
      <c r="S38" s="135">
        <v>0.45981900000000003</v>
      </c>
      <c r="T38" s="135">
        <v>0.82199999999999995</v>
      </c>
      <c r="U38" s="135">
        <v>0.153</v>
      </c>
      <c r="V38" s="135">
        <v>0.16800000000000001</v>
      </c>
      <c r="W38" s="135">
        <v>2.1000000000000001E-2</v>
      </c>
      <c r="X38" s="135">
        <v>0.16300000000000001</v>
      </c>
      <c r="Y38" s="135">
        <v>0</v>
      </c>
      <c r="Z38" s="135">
        <v>0</v>
      </c>
      <c r="AA38" s="135">
        <v>0.82799999999999996</v>
      </c>
      <c r="AB38" s="135">
        <v>3.0649999999999999</v>
      </c>
      <c r="AC38" s="135">
        <v>5.2999999999999999E-2</v>
      </c>
      <c r="AD38" s="135">
        <v>0.109016</v>
      </c>
      <c r="AE38" s="135">
        <v>6.4000000000000001E-2</v>
      </c>
      <c r="AF38" s="135">
        <v>0.13136500000000001</v>
      </c>
      <c r="AG38" s="135">
        <v>0.65576099999999993</v>
      </c>
      <c r="AH38" s="135">
        <v>2.7402880000000001</v>
      </c>
      <c r="AI38" s="135">
        <v>0.113285</v>
      </c>
      <c r="AJ38" s="135">
        <v>2.2850000000000001</v>
      </c>
      <c r="AK38" s="135">
        <v>0.33100000000000002</v>
      </c>
      <c r="AL38" s="135">
        <v>0.13400000000000001</v>
      </c>
      <c r="AM38" s="135">
        <v>0.75</v>
      </c>
      <c r="AN38" s="135">
        <v>4.1369999999999996</v>
      </c>
      <c r="AO38" s="135">
        <v>1.583</v>
      </c>
      <c r="AP38" s="135">
        <v>2.6539999999999999</v>
      </c>
      <c r="AQ38" s="135">
        <v>3.532</v>
      </c>
      <c r="AR38" s="135">
        <v>3.0190000000000001</v>
      </c>
      <c r="AS38" s="135">
        <v>0.27200000000000002</v>
      </c>
      <c r="AT38" s="135">
        <v>0.23799999999999999</v>
      </c>
      <c r="AU38" s="135">
        <v>1.8380000000000001</v>
      </c>
      <c r="AV38" s="135">
        <v>0.69699999999999995</v>
      </c>
      <c r="AW38" s="135">
        <v>1.4710000000000001</v>
      </c>
    </row>
    <row r="39" spans="14:49" x14ac:dyDescent="0.25">
      <c r="N39" s="126" t="s">
        <v>310</v>
      </c>
      <c r="O39">
        <v>1</v>
      </c>
      <c r="P39" s="134" t="s">
        <v>311</v>
      </c>
      <c r="Q39" s="134"/>
      <c r="R39" s="135">
        <v>2.7586219999999999</v>
      </c>
      <c r="S39" s="135">
        <v>6.729584</v>
      </c>
      <c r="T39" s="135">
        <v>4.6574620000000007</v>
      </c>
      <c r="U39" s="135">
        <v>1.986251</v>
      </c>
      <c r="V39" s="135">
        <v>0.99249399999999999</v>
      </c>
      <c r="W39" s="135">
        <v>2.2888859999999998</v>
      </c>
      <c r="X39" s="135">
        <v>2.4169589999999999</v>
      </c>
      <c r="Y39" s="135">
        <v>2.850679</v>
      </c>
      <c r="Z39" s="135">
        <v>2.3268680000000002</v>
      </c>
      <c r="AA39" s="135">
        <v>0.97079100000000007</v>
      </c>
      <c r="AB39" s="135">
        <v>1.4461410000000001</v>
      </c>
      <c r="AC39" s="135">
        <v>0.72026199999999996</v>
      </c>
      <c r="AD39" s="135">
        <v>0.86973800000000001</v>
      </c>
      <c r="AE39" s="135">
        <v>1.400892</v>
      </c>
      <c r="AF39" s="135">
        <v>1.1983299999999999</v>
      </c>
      <c r="AG39" s="135">
        <v>1.9486790000000001</v>
      </c>
      <c r="AH39" s="135">
        <v>2.024581</v>
      </c>
      <c r="AI39" s="135">
        <v>2.4827399999999997</v>
      </c>
      <c r="AJ39" s="135">
        <v>1.6487159999999998</v>
      </c>
      <c r="AK39" s="135">
        <v>2.9953370000000001</v>
      </c>
      <c r="AL39" s="135">
        <v>3.002246</v>
      </c>
      <c r="AM39" s="135">
        <v>4.6963509999999999</v>
      </c>
      <c r="AN39" s="135">
        <v>4.2307110000000003</v>
      </c>
      <c r="AO39" s="135">
        <v>4.780386</v>
      </c>
      <c r="AP39" s="135">
        <v>4.3451059999999995</v>
      </c>
      <c r="AQ39" s="135">
        <v>8.1380479999999995</v>
      </c>
      <c r="AR39" s="135">
        <v>8.932129999999999</v>
      </c>
      <c r="AS39" s="135">
        <v>17.624486000000001</v>
      </c>
      <c r="AT39" s="135">
        <v>11.469754999999999</v>
      </c>
      <c r="AU39" s="135">
        <v>15.113252000000001</v>
      </c>
      <c r="AV39" s="135">
        <v>15.615119</v>
      </c>
      <c r="AW39" s="135">
        <v>24.62651</v>
      </c>
    </row>
    <row r="40" spans="14:49" x14ac:dyDescent="0.25">
      <c r="N40" s="126" t="s">
        <v>312</v>
      </c>
      <c r="O40">
        <v>1</v>
      </c>
      <c r="P40" s="134" t="s">
        <v>313</v>
      </c>
      <c r="Q40" s="134"/>
      <c r="R40" s="135">
        <v>0.04</v>
      </c>
      <c r="S40" s="135">
        <v>0.384878</v>
      </c>
      <c r="T40" s="135">
        <v>3.6844999999999996E-2</v>
      </c>
      <c r="U40" s="135">
        <v>8.9915000000000009E-2</v>
      </c>
      <c r="V40" s="135">
        <v>4.8106999999999997E-2</v>
      </c>
      <c r="W40" s="135">
        <v>4.1966999999999997E-2</v>
      </c>
      <c r="X40" s="135">
        <v>9.1911000000000007E-2</v>
      </c>
      <c r="Y40" s="135">
        <v>0.18141499999999999</v>
      </c>
      <c r="Z40" s="135">
        <v>2E-3</v>
      </c>
      <c r="AA40" s="135">
        <v>1.6E-2</v>
      </c>
      <c r="AB40" s="135">
        <v>1.7087249999999998</v>
      </c>
      <c r="AC40" s="135">
        <v>4.6331000000000004E-2</v>
      </c>
      <c r="AD40" s="135">
        <v>0.194767</v>
      </c>
      <c r="AE40" s="135">
        <v>6.0976999999999996E-2</v>
      </c>
      <c r="AF40" s="135">
        <v>7.4616000000000002E-2</v>
      </c>
      <c r="AG40" s="135">
        <v>0.26173399999999997</v>
      </c>
      <c r="AH40" s="135">
        <v>0.19900000000000001</v>
      </c>
      <c r="AI40" s="135">
        <v>0.85399999999999998</v>
      </c>
      <c r="AJ40" s="135">
        <v>1.4354749999999998</v>
      </c>
      <c r="AK40" s="135">
        <v>3.1169499999999997</v>
      </c>
      <c r="AL40" s="135">
        <v>3.1394250000000001</v>
      </c>
      <c r="AM40" s="135">
        <v>5.9539</v>
      </c>
      <c r="AN40" s="135">
        <v>1.2629999999999999</v>
      </c>
      <c r="AO40" s="135">
        <v>1.262</v>
      </c>
      <c r="AP40" s="135">
        <v>4.0089499999999996</v>
      </c>
      <c r="AQ40" s="135">
        <v>0.88600000000000001</v>
      </c>
      <c r="AR40" s="135">
        <v>2.3539400000000001</v>
      </c>
      <c r="AS40" s="135">
        <v>6.139E-2</v>
      </c>
      <c r="AT40" s="135">
        <v>0.62598299999999996</v>
      </c>
      <c r="AU40" s="135">
        <v>0.37101499999999998</v>
      </c>
      <c r="AV40" s="135">
        <v>1.089</v>
      </c>
      <c r="AW40" s="135">
        <v>5.2999999999999999E-2</v>
      </c>
    </row>
    <row r="41" spans="14:49" x14ac:dyDescent="0.25">
      <c r="N41" s="126" t="s">
        <v>315</v>
      </c>
      <c r="O41">
        <v>1</v>
      </c>
      <c r="P41" s="134" t="s">
        <v>316</v>
      </c>
      <c r="Q41" s="134"/>
      <c r="R41" s="135">
        <v>1.0599130000000001</v>
      </c>
      <c r="S41" s="135">
        <v>1.145078</v>
      </c>
      <c r="T41" s="135">
        <v>0.569716</v>
      </c>
      <c r="U41" s="135">
        <v>0.70850900000000006</v>
      </c>
      <c r="V41" s="135">
        <v>0.69201099999999993</v>
      </c>
      <c r="W41" s="135">
        <v>0.41576200000000002</v>
      </c>
      <c r="X41" s="135">
        <v>0.65473999999999999</v>
      </c>
      <c r="Y41" s="135">
        <v>0.45522899999999999</v>
      </c>
      <c r="Z41" s="135">
        <v>0.43485399999999996</v>
      </c>
      <c r="AA41" s="135">
        <v>0.47441699999999998</v>
      </c>
      <c r="AB41" s="135">
        <v>1.8365940000000001</v>
      </c>
      <c r="AC41" s="135">
        <v>0.34606400000000004</v>
      </c>
      <c r="AD41" s="135">
        <v>0.64411300000000005</v>
      </c>
      <c r="AE41" s="135">
        <v>9.2999999999999999E-2</v>
      </c>
      <c r="AF41" s="135">
        <v>0.71118899999999996</v>
      </c>
      <c r="AG41" s="135">
        <v>0.149255</v>
      </c>
      <c r="AH41" s="135">
        <v>0.40498399999999996</v>
      </c>
      <c r="AI41" s="135">
        <v>0.24313399999999999</v>
      </c>
      <c r="AJ41" s="135">
        <v>1.4306130000000001</v>
      </c>
      <c r="AK41" s="135">
        <v>0.26108999999999999</v>
      </c>
      <c r="AL41" s="135">
        <v>0.471026</v>
      </c>
      <c r="AM41" s="135">
        <v>1.2415769999999999</v>
      </c>
      <c r="AN41" s="135">
        <v>1.954169</v>
      </c>
      <c r="AO41" s="135">
        <v>1.584913</v>
      </c>
      <c r="AP41" s="135">
        <v>1.162803</v>
      </c>
      <c r="AQ41" s="135">
        <v>2.1476840000000004</v>
      </c>
      <c r="AR41" s="135">
        <v>1.2344459999999999</v>
      </c>
      <c r="AS41" s="135">
        <v>2.140895</v>
      </c>
      <c r="AT41" s="135">
        <v>2.6416629999999999</v>
      </c>
      <c r="AU41" s="135">
        <v>1.4450000000000001</v>
      </c>
      <c r="AV41" s="135">
        <v>0.74057399999999995</v>
      </c>
      <c r="AW41" s="135">
        <v>1.0697999999999999</v>
      </c>
    </row>
    <row r="42" spans="14:49" s="121" customFormat="1" x14ac:dyDescent="0.25">
      <c r="N42" s="131" t="s">
        <v>318</v>
      </c>
      <c r="O42">
        <v>1</v>
      </c>
      <c r="P42" s="132" t="s">
        <v>319</v>
      </c>
      <c r="Q42" s="132"/>
      <c r="R42" s="133">
        <v>2.4650210000000001</v>
      </c>
      <c r="S42" s="133">
        <v>0.84838099999999994</v>
      </c>
      <c r="T42" s="133">
        <v>0.79776199999999997</v>
      </c>
      <c r="U42" s="133">
        <v>0.37728100000000003</v>
      </c>
      <c r="V42" s="133">
        <v>1.2907230000000001</v>
      </c>
      <c r="W42" s="133">
        <v>1.0215730000000001</v>
      </c>
      <c r="X42" s="133">
        <v>0.98836400000000002</v>
      </c>
      <c r="Y42" s="133">
        <v>1.016885</v>
      </c>
      <c r="Z42" s="133">
        <v>4.336919</v>
      </c>
      <c r="AA42" s="133">
        <v>3.738556</v>
      </c>
      <c r="AB42" s="133">
        <v>17.871616000000003</v>
      </c>
      <c r="AC42" s="133">
        <v>3.4377869999999997</v>
      </c>
      <c r="AD42" s="133">
        <v>9.4949330000000014</v>
      </c>
      <c r="AE42" s="133">
        <v>0.04</v>
      </c>
      <c r="AF42" s="133">
        <v>0.15304200000000001</v>
      </c>
      <c r="AG42" s="133">
        <v>4.1020000000000003</v>
      </c>
      <c r="AH42" s="133">
        <v>1.5992919999999999</v>
      </c>
      <c r="AI42" s="133">
        <v>1.279172</v>
      </c>
      <c r="AJ42" s="133">
        <v>7.3620400000000004</v>
      </c>
      <c r="AK42" s="133">
        <v>8.3673729999999988</v>
      </c>
      <c r="AL42" s="133">
        <v>2.9054699999999998</v>
      </c>
      <c r="AM42" s="133">
        <v>3.056</v>
      </c>
      <c r="AN42" s="133">
        <v>2.2950270000000002</v>
      </c>
      <c r="AO42" s="133">
        <v>10.360763</v>
      </c>
      <c r="AP42" s="133">
        <v>2.2537240000000001</v>
      </c>
      <c r="AQ42" s="133">
        <v>6.8019600000000002</v>
      </c>
      <c r="AR42" s="133">
        <v>3.1561190000000003</v>
      </c>
      <c r="AS42" s="133">
        <v>10.816299000000001</v>
      </c>
      <c r="AT42" s="133">
        <v>23.033712000000001</v>
      </c>
      <c r="AU42" s="133">
        <v>16.582711</v>
      </c>
      <c r="AV42" s="133">
        <v>11.642505999999999</v>
      </c>
      <c r="AW42" s="133">
        <v>7.9489070000000002</v>
      </c>
    </row>
    <row r="43" spans="14:49" x14ac:dyDescent="0.25">
      <c r="N43" s="126" t="s">
        <v>320</v>
      </c>
      <c r="O43">
        <v>1</v>
      </c>
      <c r="P43" s="134" t="s">
        <v>321</v>
      </c>
      <c r="Q43" s="134"/>
      <c r="R43" s="135">
        <v>0.01</v>
      </c>
      <c r="S43" s="135">
        <v>0</v>
      </c>
      <c r="T43" s="135">
        <v>0</v>
      </c>
      <c r="U43" s="135">
        <v>0</v>
      </c>
      <c r="V43" s="135">
        <v>0.14399999999999999</v>
      </c>
      <c r="W43" s="135">
        <v>5.8000000000000003E-2</v>
      </c>
      <c r="X43" s="135">
        <v>0.222</v>
      </c>
      <c r="Y43" s="135">
        <v>5.0000000000000001E-3</v>
      </c>
      <c r="Z43" s="135">
        <v>2.8420000000000001</v>
      </c>
      <c r="AA43" s="135">
        <v>2.1040000000000001</v>
      </c>
      <c r="AB43" s="135">
        <v>8.1999999999999993</v>
      </c>
      <c r="AC43" s="135">
        <v>2.5819999999999999</v>
      </c>
      <c r="AD43" s="135">
        <v>9.0719999999999992</v>
      </c>
      <c r="AE43" s="135">
        <v>0</v>
      </c>
      <c r="AF43" s="135">
        <v>0.04</v>
      </c>
      <c r="AG43" s="135">
        <v>1.86</v>
      </c>
      <c r="AH43" s="135">
        <v>1.419</v>
      </c>
      <c r="AI43" s="135">
        <v>8.7999999999999995E-2</v>
      </c>
      <c r="AJ43" s="135">
        <v>2.69</v>
      </c>
      <c r="AK43" s="135">
        <v>2.5000000000000001E-2</v>
      </c>
      <c r="AL43" s="135">
        <v>0.13300000000000001</v>
      </c>
      <c r="AM43" s="135">
        <v>0.31900000000000001</v>
      </c>
      <c r="AN43" s="135">
        <v>0.34499999999999997</v>
      </c>
      <c r="AO43" s="135">
        <v>8.4170999999999996</v>
      </c>
      <c r="AP43" s="135">
        <v>0.28999999999999998</v>
      </c>
      <c r="AQ43" s="135">
        <v>3.3940000000000001</v>
      </c>
      <c r="AR43" s="135">
        <v>7.9000000000000001E-2</v>
      </c>
      <c r="AS43" s="135">
        <v>1.1869000000000001</v>
      </c>
      <c r="AT43" s="135">
        <v>18.097999999999999</v>
      </c>
      <c r="AU43" s="135">
        <v>2.6733150000000001</v>
      </c>
      <c r="AV43" s="135">
        <v>1.0217149999999999</v>
      </c>
      <c r="AW43" s="135">
        <v>0.51200000000000001</v>
      </c>
    </row>
    <row r="44" spans="14:49" x14ac:dyDescent="0.25">
      <c r="N44" s="126" t="s">
        <v>323</v>
      </c>
      <c r="O44">
        <v>1</v>
      </c>
      <c r="P44" s="134" t="s">
        <v>324</v>
      </c>
      <c r="Q44" s="134"/>
      <c r="R44" s="135">
        <v>0.13600000000000001</v>
      </c>
      <c r="S44" s="135">
        <v>0</v>
      </c>
      <c r="T44" s="135">
        <v>0</v>
      </c>
      <c r="U44" s="135">
        <v>0</v>
      </c>
      <c r="V44" s="135">
        <v>0</v>
      </c>
      <c r="W44" s="135">
        <v>0</v>
      </c>
      <c r="X44" s="135">
        <v>0</v>
      </c>
      <c r="Y44" s="135">
        <v>0</v>
      </c>
      <c r="Z44" s="135">
        <v>0</v>
      </c>
      <c r="AA44" s="135">
        <v>0</v>
      </c>
      <c r="AB44" s="135">
        <v>4.2220000000000004</v>
      </c>
      <c r="AC44" s="135">
        <v>1E-3</v>
      </c>
      <c r="AD44" s="135">
        <v>0</v>
      </c>
      <c r="AE44" s="135">
        <v>0</v>
      </c>
      <c r="AF44" s="135">
        <v>0</v>
      </c>
      <c r="AG44" s="135">
        <v>0</v>
      </c>
      <c r="AH44" s="135">
        <v>0</v>
      </c>
      <c r="AI44" s="135">
        <v>0</v>
      </c>
      <c r="AJ44" s="135">
        <v>0</v>
      </c>
      <c r="AK44" s="135">
        <v>0</v>
      </c>
      <c r="AL44" s="135">
        <v>0</v>
      </c>
      <c r="AM44" s="135">
        <v>0</v>
      </c>
      <c r="AN44" s="135">
        <v>0.55000000000000004</v>
      </c>
      <c r="AO44" s="135">
        <v>0</v>
      </c>
      <c r="AP44" s="135">
        <v>0.88479999999999992</v>
      </c>
      <c r="AQ44" s="135">
        <v>0</v>
      </c>
      <c r="AR44" s="135">
        <v>0</v>
      </c>
      <c r="AS44" s="135">
        <v>3.68</v>
      </c>
      <c r="AT44" s="135">
        <v>0.35199999999999998</v>
      </c>
      <c r="AU44" s="135">
        <v>10.337999999999999</v>
      </c>
      <c r="AV44" s="135">
        <v>6.5918799999999997</v>
      </c>
      <c r="AW44" s="135">
        <v>2.4249999999999998</v>
      </c>
    </row>
    <row r="45" spans="14:49" x14ac:dyDescent="0.25">
      <c r="N45" s="126" t="s">
        <v>326</v>
      </c>
      <c r="O45">
        <v>1</v>
      </c>
      <c r="P45" s="134" t="s">
        <v>327</v>
      </c>
      <c r="Q45" s="134"/>
      <c r="R45" s="135">
        <v>0.18454200000000001</v>
      </c>
      <c r="S45" s="135">
        <v>2.4030000000000003E-2</v>
      </c>
      <c r="T45" s="135">
        <v>0</v>
      </c>
      <c r="U45" s="135">
        <v>0.06</v>
      </c>
      <c r="V45" s="135">
        <v>0.75</v>
      </c>
      <c r="W45" s="135">
        <v>0</v>
      </c>
      <c r="X45" s="135">
        <v>0.36693300000000001</v>
      </c>
      <c r="Y45" s="135">
        <v>0.60293299999999994</v>
      </c>
      <c r="Z45" s="135">
        <v>1.4933E-2</v>
      </c>
      <c r="AA45" s="135">
        <v>0.14993299999999998</v>
      </c>
      <c r="AB45" s="135">
        <v>0.28493299999999999</v>
      </c>
      <c r="AC45" s="135">
        <v>1.7933000000000001E-2</v>
      </c>
      <c r="AD45" s="135">
        <v>7.9329999999999991E-3</v>
      </c>
      <c r="AE45" s="135">
        <v>0</v>
      </c>
      <c r="AF45" s="135">
        <v>2.7E-2</v>
      </c>
      <c r="AG45" s="135">
        <v>8.9999999999999993E-3</v>
      </c>
      <c r="AH45" s="135">
        <v>7.1292000000000008E-2</v>
      </c>
      <c r="AI45" s="135">
        <v>9.9171999999999996E-2</v>
      </c>
      <c r="AJ45" s="135">
        <v>2E-3</v>
      </c>
      <c r="AK45" s="135">
        <v>2.9000000000000001E-2</v>
      </c>
      <c r="AL45" s="135">
        <v>0</v>
      </c>
      <c r="AM45" s="135">
        <v>2.3E-2</v>
      </c>
      <c r="AN45" s="135">
        <v>6.6299999999999998E-2</v>
      </c>
      <c r="AO45" s="135">
        <v>0.34881000000000001</v>
      </c>
      <c r="AP45" s="135">
        <v>0.30025999999999997</v>
      </c>
      <c r="AQ45" s="135">
        <v>0.545269</v>
      </c>
      <c r="AR45" s="135">
        <v>0.42091899999999999</v>
      </c>
      <c r="AS45" s="135">
        <v>0.84153299999999998</v>
      </c>
      <c r="AT45" s="135">
        <v>0.59094599999999997</v>
      </c>
      <c r="AU45" s="135">
        <v>1.037396</v>
      </c>
      <c r="AV45" s="135">
        <v>1.579261</v>
      </c>
      <c r="AW45" s="135">
        <v>0.47164100000000003</v>
      </c>
    </row>
    <row r="46" spans="14:49" x14ac:dyDescent="0.25">
      <c r="N46" s="126" t="s">
        <v>328</v>
      </c>
      <c r="O46">
        <v>1</v>
      </c>
      <c r="P46" s="134" t="s">
        <v>329</v>
      </c>
      <c r="Q46" s="134"/>
      <c r="R46" s="135">
        <v>1.8226669999999998</v>
      </c>
      <c r="S46" s="135">
        <v>0.40899999999999997</v>
      </c>
      <c r="T46" s="135">
        <v>0.14000000000000001</v>
      </c>
      <c r="U46" s="135">
        <v>0.17687700000000001</v>
      </c>
      <c r="V46" s="135">
        <v>0.14899999999999999</v>
      </c>
      <c r="W46" s="135">
        <v>0.69</v>
      </c>
      <c r="X46" s="135">
        <v>0.14000000000000001</v>
      </c>
      <c r="Y46" s="135">
        <v>0.14000000000000001</v>
      </c>
      <c r="Z46" s="135">
        <v>0.14000000000000001</v>
      </c>
      <c r="AA46" s="135">
        <v>0.95062500000000005</v>
      </c>
      <c r="AB46" s="135">
        <v>1.447433</v>
      </c>
      <c r="AC46" s="135">
        <v>3.4567000000000001E-2</v>
      </c>
      <c r="AD46" s="135">
        <v>0</v>
      </c>
      <c r="AE46" s="135">
        <v>0</v>
      </c>
      <c r="AF46" s="135">
        <v>2.042E-3</v>
      </c>
      <c r="AG46" s="135">
        <v>3.4000000000000002E-2</v>
      </c>
      <c r="AH46" s="135">
        <v>0</v>
      </c>
      <c r="AI46" s="135">
        <v>0.47399999999999998</v>
      </c>
      <c r="AJ46" s="135">
        <v>3.2780399999999998</v>
      </c>
      <c r="AK46" s="135">
        <v>2.3638729999999999</v>
      </c>
      <c r="AL46" s="135">
        <v>2.2294699999999996</v>
      </c>
      <c r="AM46" s="135">
        <v>0.59399999999999997</v>
      </c>
      <c r="AN46" s="135">
        <v>0.99772700000000003</v>
      </c>
      <c r="AO46" s="135">
        <v>1.3127829999999998</v>
      </c>
      <c r="AP46" s="135">
        <v>1E-3</v>
      </c>
      <c r="AQ46" s="135">
        <v>0.88829100000000005</v>
      </c>
      <c r="AR46" s="135">
        <v>0</v>
      </c>
      <c r="AS46" s="135">
        <v>3.3953029999999997</v>
      </c>
      <c r="AT46" s="135">
        <v>0.69276599999999999</v>
      </c>
      <c r="AU46" s="135">
        <v>0.91400000000000003</v>
      </c>
      <c r="AV46" s="135">
        <v>0.90939999999999999</v>
      </c>
      <c r="AW46" s="135">
        <v>1.054</v>
      </c>
    </row>
    <row r="47" spans="14:49" x14ac:dyDescent="0.25">
      <c r="N47" s="126" t="s">
        <v>331</v>
      </c>
      <c r="O47">
        <v>1</v>
      </c>
      <c r="P47" s="134" t="s">
        <v>332</v>
      </c>
      <c r="Q47" s="134"/>
      <c r="R47" s="135">
        <v>0.31181200000000003</v>
      </c>
      <c r="S47" s="135">
        <v>0.41535100000000003</v>
      </c>
      <c r="T47" s="135">
        <v>0.65776199999999996</v>
      </c>
      <c r="U47" s="135">
        <v>0.140404</v>
      </c>
      <c r="V47" s="135">
        <v>0.24772300000000003</v>
      </c>
      <c r="W47" s="135">
        <v>0.27357299999999996</v>
      </c>
      <c r="X47" s="135">
        <v>0.25943099999999997</v>
      </c>
      <c r="Y47" s="135">
        <v>0.26895200000000002</v>
      </c>
      <c r="Z47" s="135">
        <v>1.3399860000000001</v>
      </c>
      <c r="AA47" s="135">
        <v>0.53399800000000008</v>
      </c>
      <c r="AB47" s="135">
        <v>3.7172499999999999</v>
      </c>
      <c r="AC47" s="135">
        <v>0.80228700000000008</v>
      </c>
      <c r="AD47" s="135">
        <v>0.41499999999999998</v>
      </c>
      <c r="AE47" s="135">
        <v>0.04</v>
      </c>
      <c r="AF47" s="135">
        <v>8.4000000000000005E-2</v>
      </c>
      <c r="AG47" s="135">
        <v>2.1989999999999998</v>
      </c>
      <c r="AH47" s="135">
        <v>0.109</v>
      </c>
      <c r="AI47" s="135">
        <v>0.61799999999999999</v>
      </c>
      <c r="AJ47" s="135">
        <v>1.3919999999999999</v>
      </c>
      <c r="AK47" s="135">
        <v>5.9494999999999996</v>
      </c>
      <c r="AL47" s="135">
        <v>0.54300000000000004</v>
      </c>
      <c r="AM47" s="135">
        <v>2.12</v>
      </c>
      <c r="AN47" s="135">
        <v>0.33600000000000002</v>
      </c>
      <c r="AO47" s="135">
        <v>0.28206999999999999</v>
      </c>
      <c r="AP47" s="135">
        <v>0.77766400000000002</v>
      </c>
      <c r="AQ47" s="135">
        <v>1.9744000000000002</v>
      </c>
      <c r="AR47" s="135">
        <v>2.6561999999999997</v>
      </c>
      <c r="AS47" s="135">
        <v>1.7125630000000001</v>
      </c>
      <c r="AT47" s="135">
        <v>3.3</v>
      </c>
      <c r="AU47" s="135">
        <v>1.62</v>
      </c>
      <c r="AV47" s="135">
        <v>1.5402499999999999</v>
      </c>
      <c r="AW47" s="135">
        <v>3.4862660000000001</v>
      </c>
    </row>
    <row r="48" spans="14:49" x14ac:dyDescent="0.25">
      <c r="N48" s="126" t="s">
        <v>334</v>
      </c>
      <c r="O48">
        <v>1</v>
      </c>
      <c r="P48" s="136" t="s">
        <v>335</v>
      </c>
      <c r="Q48" s="136"/>
      <c r="R48" s="135">
        <v>0.15</v>
      </c>
      <c r="S48" s="135">
        <v>0.70699999999999996</v>
      </c>
      <c r="T48" s="135">
        <v>0</v>
      </c>
      <c r="U48" s="135">
        <v>0.379</v>
      </c>
      <c r="V48" s="135">
        <v>1.9490000000000001</v>
      </c>
      <c r="W48" s="135">
        <v>1.6439999999999999</v>
      </c>
      <c r="X48" s="135">
        <v>8.0000000000000002E-3</v>
      </c>
      <c r="Y48" s="135">
        <v>0.94199999999999995</v>
      </c>
      <c r="Z48" s="135">
        <v>7.43</v>
      </c>
      <c r="AA48" s="135">
        <v>5.5E-2</v>
      </c>
      <c r="AB48" s="135">
        <v>8.5389999999999997</v>
      </c>
      <c r="AC48" s="135">
        <v>0.28499999999999998</v>
      </c>
      <c r="AD48" s="135">
        <v>8.1620000000000008</v>
      </c>
      <c r="AE48" s="135">
        <v>4.7</v>
      </c>
      <c r="AF48" s="135">
        <v>5.9080000000000004</v>
      </c>
      <c r="AG48" s="135">
        <v>9.5000000000000001E-2</v>
      </c>
      <c r="AH48" s="135">
        <v>2.0259999999999998</v>
      </c>
      <c r="AI48" s="135">
        <v>9.8000000000000004E-2</v>
      </c>
      <c r="AJ48" s="135">
        <v>0.89200000000000002</v>
      </c>
      <c r="AK48" s="135">
        <v>0.63500000000000001</v>
      </c>
      <c r="AL48" s="135">
        <v>1.276</v>
      </c>
      <c r="AM48" s="135">
        <v>0.83</v>
      </c>
      <c r="AN48" s="135">
        <v>1.1559999999999999</v>
      </c>
      <c r="AO48" s="135">
        <v>1.2330000000000001</v>
      </c>
      <c r="AP48" s="135">
        <v>6.875</v>
      </c>
      <c r="AQ48" s="135">
        <v>1.33</v>
      </c>
      <c r="AR48" s="135">
        <v>2.9889999999999999</v>
      </c>
      <c r="AS48" s="135">
        <v>5.0650000000000004</v>
      </c>
      <c r="AT48" s="135">
        <v>2.6452300000000002</v>
      </c>
      <c r="AU48" s="135">
        <v>2.9679419999999999</v>
      </c>
      <c r="AV48" s="135">
        <v>4.6746930000000004</v>
      </c>
      <c r="AW48" s="135">
        <v>2.2330670000000001</v>
      </c>
    </row>
    <row r="49" spans="14:49" x14ac:dyDescent="0.25">
      <c r="N49" s="126" t="s">
        <v>336</v>
      </c>
      <c r="O49">
        <v>1</v>
      </c>
      <c r="P49" s="136" t="s">
        <v>337</v>
      </c>
      <c r="Q49" s="136"/>
      <c r="R49" s="135">
        <v>1.5865000000000001E-2</v>
      </c>
      <c r="S49" s="135">
        <v>0</v>
      </c>
      <c r="T49" s="135">
        <v>0</v>
      </c>
      <c r="U49" s="135">
        <v>0</v>
      </c>
      <c r="V49" s="135">
        <v>7.5309999999999995E-3</v>
      </c>
      <c r="W49" s="135">
        <v>0</v>
      </c>
      <c r="X49" s="135">
        <v>3.7610999999999999E-2</v>
      </c>
      <c r="Y49" s="135">
        <v>0</v>
      </c>
      <c r="Z49" s="135">
        <v>0</v>
      </c>
      <c r="AA49" s="135">
        <v>0</v>
      </c>
      <c r="AB49" s="135">
        <v>0</v>
      </c>
      <c r="AC49" s="135">
        <v>0.59199999999999997</v>
      </c>
      <c r="AD49" s="135">
        <v>0</v>
      </c>
      <c r="AE49" s="135">
        <v>0.35499999999999998</v>
      </c>
      <c r="AF49" s="135">
        <v>0</v>
      </c>
      <c r="AG49" s="135">
        <v>0</v>
      </c>
      <c r="AH49" s="135">
        <v>0</v>
      </c>
      <c r="AI49" s="135">
        <v>0</v>
      </c>
      <c r="AJ49" s="135">
        <v>0</v>
      </c>
      <c r="AK49" s="135">
        <v>7.0000000000000001E-3</v>
      </c>
      <c r="AL49" s="135">
        <v>7.0000000000000001E-3</v>
      </c>
      <c r="AM49" s="135">
        <v>0.57899999999999996</v>
      </c>
      <c r="AN49" s="135">
        <v>0.14299999999999999</v>
      </c>
      <c r="AO49" s="135">
        <v>0</v>
      </c>
      <c r="AP49" s="135">
        <v>0</v>
      </c>
      <c r="AQ49" s="135">
        <v>0</v>
      </c>
      <c r="AR49" s="135">
        <v>0</v>
      </c>
      <c r="AS49" s="135">
        <v>0</v>
      </c>
      <c r="AT49" s="135">
        <v>3.0000000000000001E-3</v>
      </c>
      <c r="AU49" s="135">
        <v>0</v>
      </c>
      <c r="AV49" s="135">
        <v>0</v>
      </c>
      <c r="AW49" s="135">
        <v>0</v>
      </c>
    </row>
    <row r="50" spans="14:49" x14ac:dyDescent="0.25">
      <c r="N50" s="126" t="s">
        <v>338</v>
      </c>
      <c r="O50">
        <v>1</v>
      </c>
      <c r="P50" s="136" t="s">
        <v>339</v>
      </c>
      <c r="Q50" s="136"/>
      <c r="R50" s="135">
        <v>0.204259</v>
      </c>
      <c r="S50" s="135">
        <v>0.17245099999999999</v>
      </c>
      <c r="T50" s="135">
        <v>0.53156399999999993</v>
      </c>
      <c r="U50" s="135">
        <v>5.9226000000000001E-2</v>
      </c>
      <c r="V50" s="135">
        <v>0.71372500000000005</v>
      </c>
      <c r="W50" s="135">
        <v>0.20211500000000002</v>
      </c>
      <c r="X50" s="135">
        <v>0.288323</v>
      </c>
      <c r="Y50" s="135">
        <v>0.21202299999999999</v>
      </c>
      <c r="Z50" s="135">
        <v>4.8339999999999998E-3</v>
      </c>
      <c r="AA50" s="135">
        <v>4.7520000000000001E-3</v>
      </c>
      <c r="AB50" s="135">
        <v>5.092E-2</v>
      </c>
      <c r="AC50" s="135">
        <v>7.8358999999999998E-2</v>
      </c>
      <c r="AD50" s="135">
        <v>9.8028000000000004E-2</v>
      </c>
      <c r="AE50" s="135">
        <v>0</v>
      </c>
      <c r="AF50" s="135">
        <v>5.3789999999999992E-3</v>
      </c>
      <c r="AG50" s="135">
        <v>1.07</v>
      </c>
      <c r="AH50" s="135">
        <v>4.3999999999999997E-2</v>
      </c>
      <c r="AI50" s="135">
        <v>2.0204E-2</v>
      </c>
      <c r="AJ50" s="135">
        <v>0.12130200000000001</v>
      </c>
      <c r="AK50" s="135">
        <v>6.0125999999999999E-2</v>
      </c>
      <c r="AL50" s="135">
        <v>1.4425E-2</v>
      </c>
      <c r="AM50" s="135">
        <v>9.853400000000001E-2</v>
      </c>
      <c r="AN50" s="135">
        <v>9.0999999999999998E-2</v>
      </c>
      <c r="AO50" s="135">
        <v>0.122</v>
      </c>
      <c r="AP50" s="135">
        <v>0.184</v>
      </c>
      <c r="AQ50" s="135">
        <v>0.59799999999999998</v>
      </c>
      <c r="AR50" s="135">
        <v>0</v>
      </c>
      <c r="AS50" s="135">
        <v>0.16200000000000001</v>
      </c>
      <c r="AT50" s="135">
        <v>0</v>
      </c>
      <c r="AU50" s="135">
        <v>0.04</v>
      </c>
      <c r="AV50" s="135">
        <v>0</v>
      </c>
      <c r="AW50" s="135">
        <v>0</v>
      </c>
    </row>
    <row r="51" spans="14:49" x14ac:dyDescent="0.25">
      <c r="N51" s="126" t="s">
        <v>340</v>
      </c>
      <c r="O51">
        <v>1</v>
      </c>
      <c r="P51" s="136" t="s">
        <v>341</v>
      </c>
      <c r="Q51" s="136"/>
      <c r="R51" s="135">
        <v>0</v>
      </c>
      <c r="S51" s="135">
        <v>0</v>
      </c>
      <c r="T51" s="135">
        <v>0</v>
      </c>
      <c r="U51" s="135">
        <v>0</v>
      </c>
      <c r="V51" s="135">
        <v>0</v>
      </c>
      <c r="W51" s="135">
        <v>0</v>
      </c>
      <c r="X51" s="135">
        <v>0</v>
      </c>
      <c r="Y51" s="135">
        <v>0</v>
      </c>
      <c r="Z51" s="135">
        <v>5.1100000000000006E-4</v>
      </c>
      <c r="AA51" s="135">
        <v>0</v>
      </c>
      <c r="AB51" s="135">
        <v>1.8463E-2</v>
      </c>
      <c r="AC51" s="135">
        <v>3.5307000000000005E-2</v>
      </c>
      <c r="AD51" s="135">
        <v>0</v>
      </c>
      <c r="AE51" s="135">
        <v>0</v>
      </c>
      <c r="AF51" s="135">
        <v>0</v>
      </c>
      <c r="AG51" s="135">
        <v>0</v>
      </c>
      <c r="AH51" s="135">
        <v>1E-3</v>
      </c>
      <c r="AI51" s="135">
        <v>0</v>
      </c>
      <c r="AJ51" s="135">
        <v>6.0000000000000001E-3</v>
      </c>
      <c r="AK51" s="135">
        <v>0</v>
      </c>
      <c r="AL51" s="135">
        <v>0</v>
      </c>
      <c r="AM51" s="135">
        <v>0</v>
      </c>
      <c r="AN51" s="135">
        <v>0</v>
      </c>
      <c r="AO51" s="135">
        <v>1.716</v>
      </c>
      <c r="AP51" s="135">
        <v>0</v>
      </c>
      <c r="AQ51" s="135">
        <v>0</v>
      </c>
      <c r="AR51" s="135">
        <v>0</v>
      </c>
      <c r="AS51" s="135">
        <v>0</v>
      </c>
      <c r="AT51" s="135">
        <v>0</v>
      </c>
      <c r="AU51" s="135">
        <v>0</v>
      </c>
      <c r="AV51" s="135">
        <v>0</v>
      </c>
      <c r="AW51" s="135">
        <v>0</v>
      </c>
    </row>
    <row r="52" spans="14:49" x14ac:dyDescent="0.25">
      <c r="N52" s="126" t="s">
        <v>342</v>
      </c>
      <c r="O52">
        <v>1</v>
      </c>
      <c r="P52" s="136" t="s">
        <v>343</v>
      </c>
      <c r="Q52" s="136"/>
      <c r="R52" s="135">
        <v>0.64800000000000002</v>
      </c>
      <c r="S52" s="135">
        <v>0.20499999999999999</v>
      </c>
      <c r="T52" s="135">
        <v>0</v>
      </c>
      <c r="U52" s="135">
        <v>0</v>
      </c>
      <c r="V52" s="135">
        <v>0</v>
      </c>
      <c r="W52" s="135">
        <v>0</v>
      </c>
      <c r="X52" s="135">
        <v>0</v>
      </c>
      <c r="Y52" s="135">
        <v>0.47299999999999998</v>
      </c>
      <c r="Z52" s="135">
        <v>0</v>
      </c>
      <c r="AA52" s="135">
        <v>0</v>
      </c>
      <c r="AB52" s="135">
        <v>0.126</v>
      </c>
      <c r="AC52" s="135">
        <v>0</v>
      </c>
      <c r="AD52" s="135">
        <v>0</v>
      </c>
      <c r="AE52" s="135">
        <v>0</v>
      </c>
      <c r="AF52" s="135">
        <v>0</v>
      </c>
      <c r="AG52" s="135">
        <v>0</v>
      </c>
      <c r="AH52" s="135">
        <v>0</v>
      </c>
      <c r="AI52" s="135">
        <v>0</v>
      </c>
      <c r="AJ52" s="135">
        <v>1.4450000000000001</v>
      </c>
      <c r="AK52" s="135">
        <v>2.0110000000000001</v>
      </c>
      <c r="AL52" s="135">
        <v>3.7999999999999999E-2</v>
      </c>
      <c r="AM52" s="135">
        <v>1.18</v>
      </c>
      <c r="AN52" s="135">
        <v>0</v>
      </c>
      <c r="AO52" s="135">
        <v>0</v>
      </c>
      <c r="AP52" s="135">
        <v>1E-3</v>
      </c>
      <c r="AQ52" s="135">
        <v>0.29699999999999999</v>
      </c>
      <c r="AR52" s="135">
        <v>3.1</v>
      </c>
      <c r="AS52" s="135">
        <v>0.107</v>
      </c>
      <c r="AT52" s="135">
        <v>0.107</v>
      </c>
      <c r="AU52" s="135">
        <v>0</v>
      </c>
      <c r="AV52" s="135">
        <v>0.33600000000000002</v>
      </c>
      <c r="AW52" s="135">
        <v>0.14899999999999999</v>
      </c>
    </row>
    <row r="53" spans="14:49" x14ac:dyDescent="0.25">
      <c r="N53" s="126" t="s">
        <v>344</v>
      </c>
      <c r="O53">
        <v>1</v>
      </c>
      <c r="P53" s="136" t="s">
        <v>345</v>
      </c>
      <c r="Q53" s="136"/>
      <c r="R53" s="135">
        <v>3.4623819999999998</v>
      </c>
      <c r="S53" s="135">
        <v>8.5361190000000011</v>
      </c>
      <c r="T53" s="135">
        <v>1.920693</v>
      </c>
      <c r="U53" s="135">
        <v>2.5262849999999997</v>
      </c>
      <c r="V53" s="135">
        <v>0.52987099999999998</v>
      </c>
      <c r="W53" s="135">
        <v>0.89793499999999993</v>
      </c>
      <c r="X53" s="135">
        <v>0.47748599999999997</v>
      </c>
      <c r="Y53" s="135">
        <v>0.97062300000000001</v>
      </c>
      <c r="Z53" s="135">
        <v>0.37885800000000003</v>
      </c>
      <c r="AA53" s="135">
        <v>0.64097199999999999</v>
      </c>
      <c r="AB53" s="135">
        <v>11.077999999999999</v>
      </c>
      <c r="AC53" s="135">
        <v>0.13125600000000001</v>
      </c>
      <c r="AD53" s="135">
        <v>1.615</v>
      </c>
      <c r="AE53" s="135">
        <v>2.4406099999999999</v>
      </c>
      <c r="AF53" s="135">
        <v>0.33200000000000002</v>
      </c>
      <c r="AG53" s="135">
        <v>11.381352000000001</v>
      </c>
      <c r="AH53" s="135">
        <v>0.851885</v>
      </c>
      <c r="AI53" s="135">
        <v>1.375</v>
      </c>
      <c r="AJ53" s="135">
        <v>6.4729999999999999</v>
      </c>
      <c r="AK53" s="135">
        <v>17.367999000000001</v>
      </c>
      <c r="AL53" s="135">
        <v>9.1369980000000002</v>
      </c>
      <c r="AM53" s="135">
        <v>4.3579979999999994</v>
      </c>
      <c r="AN53" s="135">
        <v>4.9320569999999995</v>
      </c>
      <c r="AO53" s="135">
        <v>7.885421</v>
      </c>
      <c r="AP53" s="135">
        <v>3.880768057</v>
      </c>
      <c r="AQ53" s="135">
        <v>11.626166999999999</v>
      </c>
      <c r="AR53" s="135">
        <v>6.7094570000000004</v>
      </c>
      <c r="AS53" s="135">
        <v>25.464445000000001</v>
      </c>
      <c r="AT53" s="135">
        <v>4.2168459999999994</v>
      </c>
      <c r="AU53" s="135">
        <v>10.337826</v>
      </c>
      <c r="AV53" s="135">
        <v>7.1470829999999994</v>
      </c>
      <c r="AW53" s="135">
        <v>11.323464</v>
      </c>
    </row>
    <row r="54" spans="14:49" s="127" customFormat="1" ht="15.75" x14ac:dyDescent="0.25">
      <c r="N54" s="137" t="s">
        <v>346</v>
      </c>
      <c r="O54">
        <v>1</v>
      </c>
      <c r="P54" s="128" t="s">
        <v>347</v>
      </c>
      <c r="Q54" s="128"/>
      <c r="R54" s="130">
        <v>0</v>
      </c>
      <c r="S54" s="130">
        <v>0</v>
      </c>
      <c r="T54" s="130">
        <v>0</v>
      </c>
      <c r="U54" s="130">
        <v>0.55900000000000005</v>
      </c>
      <c r="V54" s="130">
        <v>0</v>
      </c>
      <c r="W54" s="130">
        <v>0</v>
      </c>
      <c r="X54" s="130">
        <v>0</v>
      </c>
      <c r="Y54" s="130">
        <v>0</v>
      </c>
      <c r="Z54" s="130">
        <v>0</v>
      </c>
      <c r="AA54" s="130">
        <v>0</v>
      </c>
      <c r="AB54" s="130">
        <v>0.36</v>
      </c>
      <c r="AC54" s="130">
        <v>0</v>
      </c>
      <c r="AD54" s="130">
        <v>0</v>
      </c>
      <c r="AE54" s="130">
        <v>5.5E-2</v>
      </c>
      <c r="AF54" s="130">
        <v>0</v>
      </c>
      <c r="AG54" s="130">
        <v>2.8000000000000001E-2</v>
      </c>
      <c r="AH54" s="130">
        <v>7.0000000000000001E-3</v>
      </c>
      <c r="AI54" s="130">
        <v>0.01</v>
      </c>
      <c r="AJ54" s="130">
        <v>0</v>
      </c>
      <c r="AK54" s="130">
        <v>0</v>
      </c>
      <c r="AL54" s="130">
        <v>0</v>
      </c>
      <c r="AM54" s="130">
        <v>0</v>
      </c>
      <c r="AN54" s="130">
        <v>0</v>
      </c>
      <c r="AO54" s="130">
        <v>0</v>
      </c>
      <c r="AP54" s="130">
        <v>0</v>
      </c>
      <c r="AQ54" s="130">
        <v>0</v>
      </c>
      <c r="AR54" s="130">
        <v>0</v>
      </c>
      <c r="AS54" s="130">
        <v>0</v>
      </c>
      <c r="AT54" s="130">
        <v>2E-3</v>
      </c>
      <c r="AU54" s="130">
        <v>0</v>
      </c>
      <c r="AV54" s="130">
        <v>0</v>
      </c>
      <c r="AW54" s="130">
        <v>0</v>
      </c>
    </row>
    <row r="55" spans="14:49" x14ac:dyDescent="0.25">
      <c r="N55" s="126" t="s">
        <v>348</v>
      </c>
      <c r="O55">
        <v>1</v>
      </c>
      <c r="P55" s="136" t="s">
        <v>349</v>
      </c>
      <c r="Q55" s="136"/>
      <c r="R55" s="135">
        <v>0</v>
      </c>
      <c r="S55" s="135">
        <v>0</v>
      </c>
      <c r="T55" s="135">
        <v>0</v>
      </c>
      <c r="U55" s="135">
        <v>0</v>
      </c>
      <c r="V55" s="135">
        <v>0</v>
      </c>
      <c r="W55" s="135">
        <v>0</v>
      </c>
      <c r="X55" s="135">
        <v>0</v>
      </c>
      <c r="Y55" s="135">
        <v>0</v>
      </c>
      <c r="Z55" s="135">
        <v>0</v>
      </c>
      <c r="AA55" s="135">
        <v>0</v>
      </c>
      <c r="AB55" s="135">
        <v>0</v>
      </c>
      <c r="AC55" s="135">
        <v>0</v>
      </c>
      <c r="AD55" s="135">
        <v>0</v>
      </c>
      <c r="AE55" s="135">
        <v>0</v>
      </c>
      <c r="AF55" s="135">
        <v>0</v>
      </c>
      <c r="AG55" s="135">
        <v>2.8000000000000001E-2</v>
      </c>
      <c r="AH55" s="135">
        <v>7.0000000000000001E-3</v>
      </c>
      <c r="AI55" s="135">
        <v>0.01</v>
      </c>
      <c r="AJ55" s="135">
        <v>0</v>
      </c>
      <c r="AK55" s="135">
        <v>0</v>
      </c>
      <c r="AL55" s="135">
        <v>0</v>
      </c>
      <c r="AM55" s="135">
        <v>0</v>
      </c>
      <c r="AN55" s="135">
        <v>0</v>
      </c>
      <c r="AO55" s="135">
        <v>0</v>
      </c>
      <c r="AP55" s="135">
        <v>0</v>
      </c>
      <c r="AQ55" s="135">
        <v>0</v>
      </c>
      <c r="AR55" s="135">
        <v>0</v>
      </c>
      <c r="AS55" s="135">
        <v>0</v>
      </c>
      <c r="AT55" s="135">
        <v>0</v>
      </c>
      <c r="AU55" s="135">
        <v>0</v>
      </c>
      <c r="AV55" s="135">
        <v>0</v>
      </c>
      <c r="AW55" s="135">
        <v>0</v>
      </c>
    </row>
    <row r="56" spans="14:49" x14ac:dyDescent="0.25">
      <c r="N56" s="126" t="s">
        <v>350</v>
      </c>
      <c r="O56">
        <v>1</v>
      </c>
      <c r="P56" s="136" t="s">
        <v>351</v>
      </c>
      <c r="Q56" s="136"/>
      <c r="R56" s="135">
        <v>0</v>
      </c>
      <c r="S56" s="135">
        <v>0</v>
      </c>
      <c r="T56" s="135">
        <v>0</v>
      </c>
      <c r="U56" s="135">
        <v>0</v>
      </c>
      <c r="V56" s="135">
        <v>0</v>
      </c>
      <c r="W56" s="135">
        <v>0</v>
      </c>
      <c r="X56" s="135">
        <v>0</v>
      </c>
      <c r="Y56" s="135">
        <v>0</v>
      </c>
      <c r="Z56" s="135">
        <v>0</v>
      </c>
      <c r="AA56" s="135">
        <v>0</v>
      </c>
      <c r="AB56" s="135">
        <v>0</v>
      </c>
      <c r="AC56" s="135">
        <v>0</v>
      </c>
      <c r="AD56" s="135">
        <v>0</v>
      </c>
      <c r="AE56" s="135">
        <v>0</v>
      </c>
      <c r="AF56" s="135">
        <v>0</v>
      </c>
      <c r="AG56" s="135">
        <v>0</v>
      </c>
      <c r="AH56" s="135">
        <v>0</v>
      </c>
      <c r="AI56" s="135">
        <v>0</v>
      </c>
      <c r="AJ56" s="135">
        <v>0</v>
      </c>
      <c r="AK56" s="135">
        <v>0</v>
      </c>
      <c r="AL56" s="135">
        <v>0</v>
      </c>
      <c r="AM56" s="135">
        <v>0</v>
      </c>
      <c r="AN56" s="135">
        <v>0</v>
      </c>
      <c r="AO56" s="135">
        <v>0</v>
      </c>
      <c r="AP56" s="135">
        <v>0</v>
      </c>
      <c r="AQ56" s="135">
        <v>0</v>
      </c>
      <c r="AR56" s="135">
        <v>0</v>
      </c>
      <c r="AS56" s="135">
        <v>0</v>
      </c>
      <c r="AT56" s="135">
        <v>0</v>
      </c>
      <c r="AU56" s="135">
        <v>0</v>
      </c>
      <c r="AV56" s="135">
        <v>0</v>
      </c>
      <c r="AW56" s="135">
        <v>0</v>
      </c>
    </row>
    <row r="58" spans="14:49" x14ac:dyDescent="0.25">
      <c r="P58" s="136" t="s">
        <v>353</v>
      </c>
      <c r="Q58" s="139" t="s">
        <v>354</v>
      </c>
      <c r="U58" s="140">
        <f>+SUM(R13:U14,R16:U17,R19:U20,R22:U23)/4</f>
        <v>36.801524749999999</v>
      </c>
      <c r="V58" s="140">
        <f t="shared" ref="V58:AW58" si="1">+SUM(S13:V14,S16:V17,S19:V20,S22:V23)/4</f>
        <v>38.217122750000001</v>
      </c>
      <c r="W58" s="140">
        <f t="shared" si="1"/>
        <v>43.524756250000003</v>
      </c>
      <c r="X58" s="140">
        <f t="shared" si="1"/>
        <v>38.054036000000004</v>
      </c>
      <c r="Y58" s="140">
        <f t="shared" si="1"/>
        <v>32.994482499999997</v>
      </c>
      <c r="Z58" s="140">
        <f t="shared" si="1"/>
        <v>34.093143249999983</v>
      </c>
      <c r="AA58" s="140">
        <f t="shared" si="1"/>
        <v>29.461679750000002</v>
      </c>
      <c r="AB58" s="140">
        <f t="shared" si="1"/>
        <v>41.934603249999981</v>
      </c>
      <c r="AC58" s="140">
        <f t="shared" si="1"/>
        <v>38.127283249999998</v>
      </c>
      <c r="AD58" s="140">
        <f t="shared" si="1"/>
        <v>36.721853499999995</v>
      </c>
      <c r="AE58" s="140">
        <f t="shared" si="1"/>
        <v>41.466189999999983</v>
      </c>
      <c r="AF58" s="140">
        <f t="shared" si="1"/>
        <v>28.640627250000009</v>
      </c>
      <c r="AG58" s="140">
        <f t="shared" si="1"/>
        <v>31.625861500000003</v>
      </c>
      <c r="AH58" s="140">
        <f t="shared" si="1"/>
        <v>34.719452750000009</v>
      </c>
      <c r="AI58" s="140">
        <f t="shared" si="1"/>
        <v>27.365713249999999</v>
      </c>
      <c r="AJ58" s="140">
        <f t="shared" si="1"/>
        <v>35.973134999999992</v>
      </c>
      <c r="AK58" s="140">
        <f t="shared" si="1"/>
        <v>41.400344250000003</v>
      </c>
      <c r="AL58" s="140">
        <f t="shared" si="1"/>
        <v>41.367171249999998</v>
      </c>
      <c r="AM58" s="140">
        <f t="shared" si="1"/>
        <v>45.758067999999994</v>
      </c>
      <c r="AN58" s="140">
        <f t="shared" si="1"/>
        <v>56.985700249999987</v>
      </c>
      <c r="AO58" s="140">
        <f t="shared" si="1"/>
        <v>58.93945149999999</v>
      </c>
      <c r="AP58" s="140">
        <f t="shared" si="1"/>
        <v>66.023625310249997</v>
      </c>
      <c r="AQ58" s="140">
        <f t="shared" si="1"/>
        <v>68.668873560249992</v>
      </c>
      <c r="AR58" s="140">
        <f t="shared" si="1"/>
        <v>62.967826810250017</v>
      </c>
      <c r="AS58" s="140">
        <f t="shared" si="1"/>
        <v>67.15825656025001</v>
      </c>
      <c r="AT58" s="140">
        <f t="shared" si="1"/>
        <v>71.239516556500021</v>
      </c>
      <c r="AU58" s="140">
        <f t="shared" si="1"/>
        <v>86.657276306499995</v>
      </c>
      <c r="AV58" s="140">
        <f t="shared" si="1"/>
        <v>94.882904306500009</v>
      </c>
      <c r="AW58" s="140">
        <f t="shared" si="1"/>
        <v>96.850757806499985</v>
      </c>
    </row>
    <row r="59" spans="14:49" x14ac:dyDescent="0.25">
      <c r="Q59" s="139" t="s">
        <v>355</v>
      </c>
      <c r="R59" s="140">
        <f>+SUM(R19:R20,R22:R23)/SUM(R13:R14,R16:R17,R19:R20,R22:R23)*100</f>
        <v>24.010916195393801</v>
      </c>
      <c r="S59" s="140">
        <f t="shared" ref="S59:AW59" si="2">+SUM(S19:S20,S22:S23)/SUM(S13:S14,S16:S17,S19:S20,S22:S23)*100</f>
        <v>16.359064892288952</v>
      </c>
      <c r="T59" s="140">
        <f t="shared" si="2"/>
        <v>8.646690704701502</v>
      </c>
      <c r="U59" s="140">
        <f t="shared" si="2"/>
        <v>5.0304508487551871</v>
      </c>
      <c r="V59" s="140">
        <f t="shared" si="2"/>
        <v>50.166624504002591</v>
      </c>
      <c r="W59" s="140">
        <f t="shared" si="2"/>
        <v>16.794875700102697</v>
      </c>
      <c r="X59" s="140">
        <f t="shared" si="2"/>
        <v>11.062230810536718</v>
      </c>
      <c r="Y59" s="140">
        <f t="shared" si="2"/>
        <v>30.08836013716234</v>
      </c>
      <c r="Z59" s="140">
        <f t="shared" si="2"/>
        <v>64.715141084110186</v>
      </c>
      <c r="AA59" s="140">
        <f t="shared" si="2"/>
        <v>38.906770189737557</v>
      </c>
      <c r="AB59" s="140">
        <f t="shared" si="2"/>
        <v>40.615633283056809</v>
      </c>
      <c r="AC59" s="140">
        <f t="shared" si="2"/>
        <v>48.413370497060953</v>
      </c>
      <c r="AD59" s="140">
        <f t="shared" si="2"/>
        <v>50.759818466451833</v>
      </c>
      <c r="AE59" s="140">
        <f t="shared" si="2"/>
        <v>48.681937423537228</v>
      </c>
      <c r="AF59" s="140">
        <f t="shared" si="2"/>
        <v>49.33661459447891</v>
      </c>
      <c r="AG59" s="140">
        <f t="shared" si="2"/>
        <v>36.107913623811946</v>
      </c>
      <c r="AH59" s="140">
        <f t="shared" si="2"/>
        <v>14.691237667452739</v>
      </c>
      <c r="AI59" s="140">
        <f t="shared" si="2"/>
        <v>12.431907166466306</v>
      </c>
      <c r="AJ59" s="140">
        <f t="shared" si="2"/>
        <v>74.219884109243722</v>
      </c>
      <c r="AK59" s="140">
        <f t="shared" si="2"/>
        <v>47.925980301198692</v>
      </c>
      <c r="AL59" s="140">
        <f t="shared" si="2"/>
        <v>47.415946268695947</v>
      </c>
      <c r="AM59" s="140">
        <f t="shared" si="2"/>
        <v>40.219615657658629</v>
      </c>
      <c r="AN59" s="140">
        <f t="shared" si="2"/>
        <v>50.438071618208959</v>
      </c>
      <c r="AO59" s="140">
        <f t="shared" si="2"/>
        <v>59.028497359957889</v>
      </c>
      <c r="AP59" s="140">
        <f t="shared" si="2"/>
        <v>66.561281935404637</v>
      </c>
      <c r="AQ59" s="140">
        <f t="shared" si="2"/>
        <v>43.500957320303321</v>
      </c>
      <c r="AR59" s="140">
        <f t="shared" si="2"/>
        <v>50.862038561143038</v>
      </c>
      <c r="AS59" s="140">
        <f t="shared" si="2"/>
        <v>68.461307782555849</v>
      </c>
      <c r="AT59" s="140">
        <f t="shared" si="2"/>
        <v>58.195829762778473</v>
      </c>
      <c r="AU59" s="140">
        <f t="shared" si="2"/>
        <v>57.938539774299983</v>
      </c>
      <c r="AV59" s="140">
        <f t="shared" si="2"/>
        <v>58.698619436431784</v>
      </c>
      <c r="AW59" s="140">
        <f t="shared" si="2"/>
        <v>30.521554316494186</v>
      </c>
    </row>
    <row r="60" spans="14:49" x14ac:dyDescent="0.25">
      <c r="Q60" s="139" t="s">
        <v>356</v>
      </c>
      <c r="R60" s="140">
        <f>(1-(SUM(R37:R38,R40:R41,R43:R44,R46:R47)/SUM(R13:R14,R16:R17,R19:R20,R22:R23)))*100</f>
        <v>42.181986861118304</v>
      </c>
      <c r="S60" s="140">
        <f t="shared" ref="S60:AW60" si="3">(1-(SUM(S37:S38,S40:S41,S43:S44,S46:S47)/SUM(S13:S14,S16:S17,S19:S20,S22:S23)))*100</f>
        <v>85.851436036405772</v>
      </c>
      <c r="T60" s="140">
        <f t="shared" si="3"/>
        <v>77.361451764459318</v>
      </c>
      <c r="U60" s="140">
        <f t="shared" si="3"/>
        <v>92.185865545657208</v>
      </c>
      <c r="V60" s="140">
        <f t="shared" si="3"/>
        <v>83.90871088058924</v>
      </c>
      <c r="W60" s="140">
        <f t="shared" si="3"/>
        <v>96.813445819474438</v>
      </c>
      <c r="X60" s="140">
        <f t="shared" si="3"/>
        <v>72.933672159228792</v>
      </c>
      <c r="Y60" s="140">
        <f t="shared" si="3"/>
        <v>96.710436314675306</v>
      </c>
      <c r="Z60" s="140">
        <f t="shared" si="3"/>
        <v>79.468838752092111</v>
      </c>
      <c r="AA60" s="140">
        <f t="shared" si="3"/>
        <v>84.837544009568617</v>
      </c>
      <c r="AB60" s="140">
        <f t="shared" si="3"/>
        <v>42.196606197519593</v>
      </c>
      <c r="AC60" s="140">
        <f t="shared" si="3"/>
        <v>85.067141690242281</v>
      </c>
      <c r="AD60" s="140">
        <f t="shared" si="3"/>
        <v>49.019190435110872</v>
      </c>
      <c r="AE60" s="140">
        <f t="shared" si="3"/>
        <v>99.557886545042379</v>
      </c>
      <c r="AF60" s="140">
        <f t="shared" si="3"/>
        <v>80.712693774113177</v>
      </c>
      <c r="AG60" s="140">
        <f t="shared" si="3"/>
        <v>87.012750111649979</v>
      </c>
      <c r="AH60" s="140">
        <f t="shared" si="3"/>
        <v>81.32245654154579</v>
      </c>
      <c r="AI60" s="140">
        <f t="shared" si="3"/>
        <v>89.712418560857216</v>
      </c>
      <c r="AJ60" s="140">
        <f t="shared" si="3"/>
        <v>67.345240212440956</v>
      </c>
      <c r="AK60" s="140">
        <f t="shared" si="3"/>
        <v>78.837015648899396</v>
      </c>
      <c r="AL60" s="140">
        <f t="shared" si="3"/>
        <v>69.984566527615073</v>
      </c>
      <c r="AM60" s="140">
        <f t="shared" si="3"/>
        <v>68.647009777500728</v>
      </c>
      <c r="AN60" s="140">
        <f t="shared" si="3"/>
        <v>85.81662267313537</v>
      </c>
      <c r="AO60" s="140">
        <f t="shared" si="3"/>
        <v>77.601874742884917</v>
      </c>
      <c r="AP60" s="140">
        <f t="shared" si="3"/>
        <v>81.467131290569313</v>
      </c>
      <c r="AQ60" s="140">
        <f t="shared" si="3"/>
        <v>72.248389260482796</v>
      </c>
      <c r="AR60" s="140">
        <f t="shared" si="3"/>
        <v>84.312590108354328</v>
      </c>
      <c r="AS60" s="140">
        <f t="shared" si="3"/>
        <v>84.459485448099798</v>
      </c>
      <c r="AT60" s="140">
        <f t="shared" si="3"/>
        <v>66.552206453676689</v>
      </c>
      <c r="AU60" s="140">
        <f t="shared" si="3"/>
        <v>83.973400814019712</v>
      </c>
      <c r="AV60" s="140">
        <f t="shared" si="3"/>
        <v>86.487577819171477</v>
      </c>
      <c r="AW60" s="140">
        <f t="shared" si="3"/>
        <v>88.942624855933161</v>
      </c>
    </row>
    <row r="62" spans="14:49" x14ac:dyDescent="0.25">
      <c r="N62" t="s">
        <v>357</v>
      </c>
      <c r="P62" s="139" t="s">
        <v>355</v>
      </c>
      <c r="U62" s="125">
        <f>+SUM(R19:U20,R22:U23)/SUM(R13:U14,R16:U17,R19:U20,R22:U23)*100</f>
        <v>10.8383036493617</v>
      </c>
      <c r="V62" s="125">
        <f t="shared" ref="V62:AW62" si="4">+SUM(S19:V20,S22:V23)/SUM(S13:V14,S16:V17,S19:V20,S22:V23)*100</f>
        <v>15.169906400135785</v>
      </c>
      <c r="W62" s="125">
        <f t="shared" si="4"/>
        <v>15.463251445549448</v>
      </c>
      <c r="X62" s="125">
        <f t="shared" si="4"/>
        <v>16.557848160967737</v>
      </c>
      <c r="Y62" s="125">
        <f t="shared" si="4"/>
        <v>26.495973985953569</v>
      </c>
      <c r="Z62" s="125">
        <f t="shared" si="4"/>
        <v>30.124166536038032</v>
      </c>
      <c r="AA62" s="125">
        <f t="shared" si="4"/>
        <v>39.86196764629485</v>
      </c>
      <c r="AB62" s="125">
        <f t="shared" si="4"/>
        <v>41.358873474020555</v>
      </c>
      <c r="AC62" s="125">
        <f t="shared" si="4"/>
        <v>45.825143468620993</v>
      </c>
      <c r="AD62" s="125">
        <f t="shared" si="4"/>
        <v>43.084469442698477</v>
      </c>
      <c r="AE62" s="125">
        <f t="shared" si="4"/>
        <v>46.125343321872606</v>
      </c>
      <c r="AF62" s="125">
        <f t="shared" si="4"/>
        <v>49.035173452774146</v>
      </c>
      <c r="AG62" s="125">
        <f t="shared" si="4"/>
        <v>45.110361657657933</v>
      </c>
      <c r="AH62" s="125">
        <f t="shared" si="4"/>
        <v>36.884252157459471</v>
      </c>
      <c r="AI62" s="125">
        <f t="shared" si="4"/>
        <v>23.682044903397497</v>
      </c>
      <c r="AJ62" s="125">
        <f t="shared" si="4"/>
        <v>36.779691984031977</v>
      </c>
      <c r="AK62" s="125">
        <f t="shared" si="4"/>
        <v>41.077235124681351</v>
      </c>
      <c r="AL62" s="125">
        <f t="shared" si="4"/>
        <v>47.719565185400491</v>
      </c>
      <c r="AM62" s="125">
        <f t="shared" si="4"/>
        <v>51.598922402055983</v>
      </c>
      <c r="AN62" s="125">
        <f t="shared" si="4"/>
        <v>47.171568274270726</v>
      </c>
      <c r="AO62" s="125">
        <f t="shared" si="4"/>
        <v>50.458634230758001</v>
      </c>
      <c r="AP62" s="125">
        <f t="shared" si="4"/>
        <v>54.613457426128505</v>
      </c>
      <c r="AQ62" s="125">
        <f t="shared" si="4"/>
        <v>54.757090877584972</v>
      </c>
      <c r="AR62" s="125">
        <f t="shared" si="4"/>
        <v>55.253081235982172</v>
      </c>
      <c r="AS62" s="125">
        <f t="shared" si="4"/>
        <v>58.509531459840694</v>
      </c>
      <c r="AT62" s="125">
        <f t="shared" si="4"/>
        <v>56.676844470129964</v>
      </c>
      <c r="AU62" s="125">
        <f t="shared" si="4"/>
        <v>59.335327847297251</v>
      </c>
      <c r="AV62" s="125">
        <f t="shared" si="4"/>
        <v>60.567519164844008</v>
      </c>
      <c r="AW62" s="125">
        <f t="shared" si="4"/>
        <v>51.531779286346932</v>
      </c>
    </row>
    <row r="63" spans="14:49" x14ac:dyDescent="0.25">
      <c r="P63" s="139" t="s">
        <v>356</v>
      </c>
      <c r="U63" s="125">
        <f>(1-(SUM(R37:U38,R40:U41,R43:U44,R46:U47)/SUM(R13:U14,R16:U17,R19:U20,R22:U23)))*100</f>
        <v>81.910907781069582</v>
      </c>
      <c r="V63" s="125">
        <f t="shared" ref="V63:AW63" si="5">(1-(SUM(S37:V38,S40:V41,S43:V44,S46:V47)/SUM(S13:V14,S16:V17,S19:V20,S22:V23)))*100</f>
        <v>86.571205834693558</v>
      </c>
      <c r="W63" s="125">
        <f t="shared" si="5"/>
        <v>90.214471907582478</v>
      </c>
      <c r="X63" s="125">
        <f t="shared" si="5"/>
        <v>91.8521158964584</v>
      </c>
      <c r="Y63" s="125">
        <f t="shared" si="5"/>
        <v>93.276231109246822</v>
      </c>
      <c r="Z63" s="125">
        <f t="shared" si="5"/>
        <v>92.099906335271669</v>
      </c>
      <c r="AA63" s="125">
        <f t="shared" si="5"/>
        <v>87.219767230006624</v>
      </c>
      <c r="AB63" s="125">
        <f t="shared" si="5"/>
        <v>72.50447814836545</v>
      </c>
      <c r="AC63" s="125">
        <f t="shared" si="5"/>
        <v>67.964636583436615</v>
      </c>
      <c r="AD63" s="125">
        <f t="shared" si="5"/>
        <v>63.121825400234769</v>
      </c>
      <c r="AE63" s="125">
        <f t="shared" si="5"/>
        <v>70.905447305382992</v>
      </c>
      <c r="AF63" s="125">
        <f t="shared" si="5"/>
        <v>85.715967516039655</v>
      </c>
      <c r="AG63" s="125">
        <f t="shared" si="5"/>
        <v>86.265993101879616</v>
      </c>
      <c r="AH63" s="125">
        <f t="shared" si="5"/>
        <v>90.765399520878105</v>
      </c>
      <c r="AI63" s="125">
        <f t="shared" si="5"/>
        <v>85.678015353756592</v>
      </c>
      <c r="AJ63" s="125">
        <f t="shared" si="5"/>
        <v>80.751425334489184</v>
      </c>
      <c r="AK63" s="125">
        <f t="shared" si="5"/>
        <v>78.538266623229831</v>
      </c>
      <c r="AL63" s="125">
        <f t="shared" si="5"/>
        <v>76.242045435968748</v>
      </c>
      <c r="AM63" s="125">
        <f t="shared" si="5"/>
        <v>72.026772961655624</v>
      </c>
      <c r="AN63" s="125">
        <f t="shared" si="5"/>
        <v>78.004814023497062</v>
      </c>
      <c r="AO63" s="125">
        <f t="shared" si="5"/>
        <v>77.669500368526514</v>
      </c>
      <c r="AP63" s="125">
        <f t="shared" si="5"/>
        <v>79.532618155243753</v>
      </c>
      <c r="AQ63" s="125">
        <f t="shared" si="5"/>
        <v>79.879483551048224</v>
      </c>
      <c r="AR63" s="125">
        <f t="shared" si="5"/>
        <v>78.969626361879804</v>
      </c>
      <c r="AS63" s="125">
        <f t="shared" si="5"/>
        <v>81.080448405326052</v>
      </c>
      <c r="AT63" s="125">
        <f t="shared" si="5"/>
        <v>77.012645450770094</v>
      </c>
      <c r="AU63" s="125">
        <f t="shared" si="5"/>
        <v>80.227778058246216</v>
      </c>
      <c r="AV63" s="125">
        <f t="shared" si="5"/>
        <v>81.127760969292652</v>
      </c>
      <c r="AW63" s="125">
        <f t="shared" si="5"/>
        <v>82.28211411181303</v>
      </c>
    </row>
    <row r="65" spans="16:49" x14ac:dyDescent="0.25">
      <c r="P65" s="139" t="s">
        <v>358</v>
      </c>
      <c r="R65" s="122">
        <f>+SUM(R13:R14,R16:R17,R19:R20,R22:R23)</f>
        <v>16.802191000000001</v>
      </c>
      <c r="S65" s="122">
        <f t="shared" ref="S65:AW65" si="6">+SUM(S13:S14,S16:S17,S19:S20,S22:S23)</f>
        <v>38.025950999999999</v>
      </c>
      <c r="T65" s="122">
        <f t="shared" si="6"/>
        <v>29.106649999999998</v>
      </c>
      <c r="U65" s="122">
        <f t="shared" si="6"/>
        <v>63.271307</v>
      </c>
      <c r="V65" s="122">
        <f t="shared" si="6"/>
        <v>22.464583000000001</v>
      </c>
      <c r="W65" s="122">
        <f t="shared" si="6"/>
        <v>59.256485000000005</v>
      </c>
      <c r="X65" s="122">
        <f t="shared" si="6"/>
        <v>7.223768999999999</v>
      </c>
      <c r="Y65" s="122">
        <f t="shared" si="6"/>
        <v>43.033093000000008</v>
      </c>
      <c r="Z65" s="122">
        <f t="shared" si="6"/>
        <v>26.859225999999996</v>
      </c>
      <c r="AA65" s="122">
        <f t="shared" si="6"/>
        <v>40.730630999999995</v>
      </c>
      <c r="AB65" s="122">
        <f t="shared" si="6"/>
        <v>57.115463000000005</v>
      </c>
      <c r="AC65" s="122">
        <f t="shared" si="6"/>
        <v>27.803813000000002</v>
      </c>
      <c r="AD65" s="122">
        <f t="shared" si="6"/>
        <v>21.237507000000001</v>
      </c>
      <c r="AE65" s="122">
        <f t="shared" si="6"/>
        <v>59.707977</v>
      </c>
      <c r="AF65" s="122">
        <f t="shared" si="6"/>
        <v>5.813212</v>
      </c>
      <c r="AG65" s="122">
        <f t="shared" si="6"/>
        <v>39.744750000000003</v>
      </c>
      <c r="AH65" s="122">
        <f t="shared" si="6"/>
        <v>33.611871999999998</v>
      </c>
      <c r="AI65" s="122">
        <f t="shared" si="6"/>
        <v>30.293019000000001</v>
      </c>
      <c r="AJ65" s="122">
        <f t="shared" si="6"/>
        <v>40.242899000000001</v>
      </c>
      <c r="AK65" s="122">
        <f t="shared" si="6"/>
        <v>61.453586999999999</v>
      </c>
      <c r="AL65" s="122">
        <f t="shared" si="6"/>
        <v>33.479179999999999</v>
      </c>
      <c r="AM65" s="122">
        <f t="shared" si="6"/>
        <v>47.856605999999999</v>
      </c>
      <c r="AN65" s="122">
        <f t="shared" si="6"/>
        <v>85.153428000000005</v>
      </c>
      <c r="AO65" s="122">
        <f t="shared" si="6"/>
        <v>69.268591999999998</v>
      </c>
      <c r="AP65" s="122">
        <f t="shared" si="6"/>
        <v>61.815875241000001</v>
      </c>
      <c r="AQ65" s="122">
        <f t="shared" si="6"/>
        <v>58.437599000000006</v>
      </c>
      <c r="AR65" s="122">
        <f t="shared" si="6"/>
        <v>62.349240999999999</v>
      </c>
      <c r="AS65" s="122">
        <f t="shared" si="6"/>
        <v>86.030311000000012</v>
      </c>
      <c r="AT65" s="122">
        <f t="shared" si="6"/>
        <v>78.140915226000004</v>
      </c>
      <c r="AU65" s="122">
        <f t="shared" si="6"/>
        <v>120.108638</v>
      </c>
      <c r="AV65" s="122">
        <f t="shared" si="6"/>
        <v>95.251753000000008</v>
      </c>
      <c r="AW65" s="122">
        <f t="shared" si="6"/>
        <v>93.901725000000013</v>
      </c>
    </row>
    <row r="67" spans="16:49" x14ac:dyDescent="0.25">
      <c r="AS67" s="123">
        <f>+SUM(AP65:AS65)</f>
        <v>268.63302624100004</v>
      </c>
      <c r="AT67" s="123"/>
      <c r="AU67" s="123"/>
      <c r="AV67" s="123"/>
      <c r="AW67" s="123">
        <f>+SUM(AT65:AW65)</f>
        <v>387.403031226</v>
      </c>
    </row>
    <row r="68" spans="16:49" x14ac:dyDescent="0.25">
      <c r="AS68" s="123"/>
      <c r="AT68" s="123"/>
      <c r="AU68" s="123"/>
      <c r="AV68" s="123"/>
      <c r="AW68" s="123">
        <f>+AW67/AS67*100-100</f>
        <v>44.212733872285384</v>
      </c>
    </row>
    <row r="70" spans="16:49" x14ac:dyDescent="0.25">
      <c r="R70">
        <v>2011</v>
      </c>
      <c r="S70">
        <v>2012</v>
      </c>
      <c r="T70">
        <v>2013</v>
      </c>
      <c r="U70">
        <v>2014</v>
      </c>
      <c r="V70">
        <v>2015</v>
      </c>
      <c r="W70">
        <v>2016</v>
      </c>
      <c r="X70">
        <v>2017</v>
      </c>
      <c r="Y70">
        <v>2018</v>
      </c>
    </row>
    <row r="71" spans="16:49" x14ac:dyDescent="0.25">
      <c r="P71" t="s">
        <v>359</v>
      </c>
      <c r="Q71" s="134" t="s">
        <v>306</v>
      </c>
      <c r="R71" s="135">
        <f t="shared" ref="R71:Y72" si="7">SUMIF($R$6:$AW$6,R$70,$R13:$AW13)</f>
        <v>98.129700000000014</v>
      </c>
      <c r="S71" s="135">
        <f t="shared" si="7"/>
        <v>72.373070000000013</v>
      </c>
      <c r="T71" s="135">
        <f t="shared" si="7"/>
        <v>49.282904000000002</v>
      </c>
      <c r="U71" s="135">
        <f t="shared" si="7"/>
        <v>54.700491</v>
      </c>
      <c r="V71" s="135">
        <f t="shared" si="7"/>
        <v>67.522694000000001</v>
      </c>
      <c r="W71" s="135">
        <f t="shared" si="7"/>
        <v>55.715736000000007</v>
      </c>
      <c r="X71" s="135">
        <f t="shared" si="7"/>
        <v>50.737656999999999</v>
      </c>
      <c r="Y71" s="135">
        <f t="shared" si="7"/>
        <v>118.41171399999999</v>
      </c>
    </row>
    <row r="72" spans="16:49" x14ac:dyDescent="0.25">
      <c r="P72" t="s">
        <v>360</v>
      </c>
      <c r="Q72" s="134" t="s">
        <v>309</v>
      </c>
      <c r="R72" s="135">
        <f t="shared" si="7"/>
        <v>8.6388200000000008</v>
      </c>
      <c r="S72" s="135">
        <f t="shared" si="7"/>
        <v>6.8540000000000001</v>
      </c>
      <c r="T72" s="135">
        <f t="shared" si="7"/>
        <v>6.1790000000000003</v>
      </c>
      <c r="U72" s="135">
        <f t="shared" si="7"/>
        <v>1.0281419999999999</v>
      </c>
      <c r="V72" s="135">
        <f t="shared" si="7"/>
        <v>10.422573</v>
      </c>
      <c r="W72" s="135">
        <f t="shared" si="7"/>
        <v>22.547856000000003</v>
      </c>
      <c r="X72" s="135">
        <f t="shared" si="7"/>
        <v>28.506239240999996</v>
      </c>
      <c r="Y72" s="135">
        <f t="shared" si="7"/>
        <v>27.45</v>
      </c>
    </row>
    <row r="73" spans="16:49" x14ac:dyDescent="0.25">
      <c r="Q73" s="134"/>
      <c r="R73" s="135"/>
      <c r="S73" s="135"/>
      <c r="T73" s="135"/>
      <c r="U73" s="135"/>
      <c r="V73" s="135"/>
      <c r="W73" s="135"/>
      <c r="X73" s="135"/>
      <c r="Y73" s="135"/>
    </row>
    <row r="74" spans="16:49" x14ac:dyDescent="0.25">
      <c r="P74" t="s">
        <v>361</v>
      </c>
      <c r="Q74" s="134" t="s">
        <v>314</v>
      </c>
      <c r="R74" s="135">
        <f t="shared" ref="R74:Y75" si="8">SUMIF($R$6:$AW$6,R$70,$R16:$AW16)</f>
        <v>4.5648599999999995</v>
      </c>
      <c r="S74" s="135">
        <f t="shared" si="8"/>
        <v>8.1059739999999998</v>
      </c>
      <c r="T74" s="135">
        <f t="shared" si="8"/>
        <v>20.385770999999998</v>
      </c>
      <c r="U74" s="135">
        <f t="shared" si="8"/>
        <v>8.788094000000001</v>
      </c>
      <c r="V74" s="135">
        <f t="shared" si="8"/>
        <v>14.336525999999999</v>
      </c>
      <c r="W74" s="135">
        <f t="shared" si="8"/>
        <v>30.111584000000001</v>
      </c>
      <c r="X74" s="135">
        <f t="shared" si="8"/>
        <v>18.157279999999997</v>
      </c>
      <c r="Y74" s="135">
        <f t="shared" si="8"/>
        <v>34.321089999999998</v>
      </c>
    </row>
    <row r="75" spans="16:49" x14ac:dyDescent="0.25">
      <c r="P75" t="s">
        <v>362</v>
      </c>
      <c r="Q75" s="134" t="s">
        <v>317</v>
      </c>
      <c r="R75" s="135">
        <f t="shared" si="8"/>
        <v>19.918075000000002</v>
      </c>
      <c r="S75" s="135">
        <f t="shared" si="8"/>
        <v>9.6760479999999998</v>
      </c>
      <c r="T75" s="135">
        <f t="shared" si="8"/>
        <v>6.7739289999999999</v>
      </c>
      <c r="U75" s="135">
        <f t="shared" si="8"/>
        <v>4.9205570000000005</v>
      </c>
      <c r="V75" s="135">
        <f t="shared" si="8"/>
        <v>5.2951170000000003</v>
      </c>
      <c r="W75" s="135">
        <f t="shared" si="8"/>
        <v>8.4224609999999984</v>
      </c>
      <c r="X75" s="135">
        <f t="shared" si="8"/>
        <v>14.055925</v>
      </c>
      <c r="Y75" s="135">
        <f t="shared" si="8"/>
        <v>7.5845522259999996</v>
      </c>
    </row>
    <row r="76" spans="16:49" x14ac:dyDescent="0.25">
      <c r="Q76" s="132"/>
      <c r="R76" s="135"/>
      <c r="S76" s="135"/>
      <c r="T76" s="135"/>
      <c r="U76" s="135"/>
      <c r="V76" s="135"/>
      <c r="W76" s="135"/>
      <c r="X76" s="135"/>
      <c r="Y76" s="135"/>
    </row>
    <row r="77" spans="16:49" x14ac:dyDescent="0.25">
      <c r="P77" t="s">
        <v>363</v>
      </c>
      <c r="Q77" s="134" t="s">
        <v>322</v>
      </c>
      <c r="R77" s="135">
        <f t="shared" ref="R77:Y78" si="9">SUMIF($R$6:$AW$6,R$70,$R19:$AW19)</f>
        <v>1.3499400000000001</v>
      </c>
      <c r="S77" s="135">
        <f t="shared" si="9"/>
        <v>31.286999999999999</v>
      </c>
      <c r="T77" s="135">
        <f t="shared" si="9"/>
        <v>46.308055999999993</v>
      </c>
      <c r="U77" s="135">
        <f t="shared" si="9"/>
        <v>30.176120000000004</v>
      </c>
      <c r="V77" s="135">
        <f t="shared" si="9"/>
        <v>32.963000000000001</v>
      </c>
      <c r="W77" s="135">
        <f t="shared" si="9"/>
        <v>91.375100000000003</v>
      </c>
      <c r="X77" s="135">
        <f t="shared" si="9"/>
        <v>114.79027500000001</v>
      </c>
      <c r="Y77" s="135">
        <f t="shared" si="9"/>
        <v>129.58890599999998</v>
      </c>
    </row>
    <row r="78" spans="16:49" x14ac:dyDescent="0.25">
      <c r="P78" t="s">
        <v>364</v>
      </c>
      <c r="Q78" s="134" t="s">
        <v>325</v>
      </c>
      <c r="R78" s="135">
        <f t="shared" si="9"/>
        <v>0.249</v>
      </c>
      <c r="S78" s="135">
        <f t="shared" si="9"/>
        <v>0.57547999999999999</v>
      </c>
      <c r="T78" s="135">
        <f t="shared" si="9"/>
        <v>4.2890000000000006</v>
      </c>
      <c r="U78" s="135">
        <f t="shared" si="9"/>
        <v>3.278</v>
      </c>
      <c r="V78" s="135">
        <f t="shared" si="9"/>
        <v>2.9430000000000001</v>
      </c>
      <c r="W78" s="135">
        <f t="shared" si="9"/>
        <v>2.6379999999999999</v>
      </c>
      <c r="X78" s="135">
        <f t="shared" si="9"/>
        <v>10.704800000000001</v>
      </c>
      <c r="Y78" s="135">
        <f t="shared" si="9"/>
        <v>21.823880000000003</v>
      </c>
    </row>
    <row r="79" spans="16:49" x14ac:dyDescent="0.25">
      <c r="Q79" s="134"/>
      <c r="R79" s="135"/>
      <c r="S79" s="135"/>
      <c r="T79" s="135"/>
      <c r="U79" s="135"/>
      <c r="V79" s="135"/>
      <c r="W79" s="135"/>
      <c r="X79" s="135"/>
      <c r="Y79" s="135"/>
    </row>
    <row r="80" spans="16:49" x14ac:dyDescent="0.25">
      <c r="P80" t="s">
        <v>365</v>
      </c>
      <c r="Q80" s="134" t="s">
        <v>330</v>
      </c>
      <c r="R80" s="135">
        <f t="shared" ref="R80:Y81" si="10">SUMIF($R$6:$AW$6,R$70,$R22:$AW22)</f>
        <v>3.3275839999999999</v>
      </c>
      <c r="S80" s="135">
        <f t="shared" si="10"/>
        <v>1.4929999999999999</v>
      </c>
      <c r="T80" s="135">
        <f t="shared" si="10"/>
        <v>8.4466719999999995</v>
      </c>
      <c r="U80" s="135">
        <f t="shared" si="10"/>
        <v>1.3670420000000001</v>
      </c>
      <c r="V80" s="135">
        <f t="shared" si="10"/>
        <v>14.057407000000001</v>
      </c>
      <c r="W80" s="135">
        <f t="shared" si="10"/>
        <v>15.987979000000001</v>
      </c>
      <c r="X80" s="135">
        <f t="shared" si="10"/>
        <v>16.278023000000001</v>
      </c>
      <c r="Y80" s="135">
        <f t="shared" si="10"/>
        <v>38.077373000000001</v>
      </c>
    </row>
    <row r="81" spans="16:25" x14ac:dyDescent="0.25">
      <c r="P81" t="s">
        <v>366</v>
      </c>
      <c r="Q81" s="134" t="s">
        <v>333</v>
      </c>
      <c r="R81" s="135">
        <f t="shared" si="10"/>
        <v>11.028119999999999</v>
      </c>
      <c r="S81" s="135">
        <f t="shared" si="10"/>
        <v>1.6133579999999998</v>
      </c>
      <c r="T81" s="135">
        <f t="shared" si="10"/>
        <v>10.843800999999999</v>
      </c>
      <c r="U81" s="135">
        <f t="shared" si="10"/>
        <v>22.245000000000001</v>
      </c>
      <c r="V81" s="135">
        <f t="shared" si="10"/>
        <v>18.061059999999998</v>
      </c>
      <c r="W81" s="135">
        <f t="shared" si="10"/>
        <v>8.9590899999999998</v>
      </c>
      <c r="X81" s="135">
        <f t="shared" si="10"/>
        <v>15.402827000000002</v>
      </c>
      <c r="Y81" s="135">
        <f t="shared" si="10"/>
        <v>10.145516000000001</v>
      </c>
    </row>
    <row r="83" spans="16:25" x14ac:dyDescent="0.25">
      <c r="Q83" s="139"/>
      <c r="R83" s="126">
        <v>40908</v>
      </c>
      <c r="S83" s="126">
        <v>41274</v>
      </c>
      <c r="T83" s="126">
        <v>41639</v>
      </c>
      <c r="U83" s="126">
        <v>42004</v>
      </c>
      <c r="V83" s="126">
        <v>42369</v>
      </c>
      <c r="W83" s="126">
        <v>42735</v>
      </c>
      <c r="X83" s="126">
        <v>43100</v>
      </c>
      <c r="Y83" s="126">
        <v>43465</v>
      </c>
    </row>
    <row r="84" spans="16:25" x14ac:dyDescent="0.25">
      <c r="P84" t="s">
        <v>367</v>
      </c>
      <c r="Q84" s="139" t="s">
        <v>355</v>
      </c>
      <c r="R84" s="135">
        <f>SUMIF($R$10:$AW$10,R$83,$R62:$AW62)</f>
        <v>10.8383036493617</v>
      </c>
      <c r="S84" s="135">
        <f t="shared" ref="S84:Y85" si="11">SUMIF($R$10:$AW$10,S$83,$R62:$AW62)</f>
        <v>26.495973985953569</v>
      </c>
      <c r="T84" s="135">
        <f t="shared" si="11"/>
        <v>45.825143468620993</v>
      </c>
      <c r="U84" s="135">
        <f t="shared" si="11"/>
        <v>45.110361657657933</v>
      </c>
      <c r="V84" s="135">
        <f t="shared" si="11"/>
        <v>41.077235124681351</v>
      </c>
      <c r="W84" s="135">
        <f t="shared" si="11"/>
        <v>50.458634230758001</v>
      </c>
      <c r="X84" s="135">
        <f t="shared" si="11"/>
        <v>58.509531459840694</v>
      </c>
      <c r="Y84" s="135">
        <f t="shared" si="11"/>
        <v>51.531779286346932</v>
      </c>
    </row>
    <row r="85" spans="16:25" x14ac:dyDescent="0.25">
      <c r="P85" t="s">
        <v>368</v>
      </c>
      <c r="Q85" s="139" t="s">
        <v>356</v>
      </c>
      <c r="R85" s="135">
        <f>SUMIF($R$10:$AW$10,R$83,$R63:$AW63)</f>
        <v>81.910907781069582</v>
      </c>
      <c r="S85" s="135">
        <f t="shared" si="11"/>
        <v>93.276231109246822</v>
      </c>
      <c r="T85" s="135">
        <f t="shared" si="11"/>
        <v>67.964636583436615</v>
      </c>
      <c r="U85" s="135">
        <f t="shared" si="11"/>
        <v>86.265993101879616</v>
      </c>
      <c r="V85" s="135">
        <f t="shared" si="11"/>
        <v>78.538266623229831</v>
      </c>
      <c r="W85" s="135">
        <f t="shared" si="11"/>
        <v>77.669500368526514</v>
      </c>
      <c r="X85" s="135">
        <f t="shared" si="11"/>
        <v>81.080448405326052</v>
      </c>
      <c r="Y85" s="135">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J34"/>
  <sheetViews>
    <sheetView zoomScale="75" zoomScaleNormal="75" workbookViewId="0"/>
  </sheetViews>
  <sheetFormatPr defaultColWidth="9.140625" defaultRowHeight="12.75" x14ac:dyDescent="0.2"/>
  <cols>
    <col min="1" max="1" width="13.7109375" style="178" bestFit="1" customWidth="1"/>
    <col min="2" max="2" width="90.28515625" style="178" customWidth="1"/>
    <col min="3" max="5" width="7.85546875" style="178" customWidth="1"/>
    <col min="6" max="6" width="13.7109375" style="178" customWidth="1"/>
    <col min="7" max="7" width="14.5703125" style="178" customWidth="1"/>
    <col min="8" max="19" width="5.5703125" style="178" bestFit="1" customWidth="1"/>
    <col min="20" max="23" width="5.85546875" style="178" bestFit="1" customWidth="1"/>
    <col min="24" max="24" width="5.85546875" style="178" customWidth="1"/>
    <col min="25" max="16384" width="9.140625" style="178"/>
  </cols>
  <sheetData>
    <row r="1" spans="1:27" s="56" customFormat="1" ht="15.75" x14ac:dyDescent="0.25">
      <c r="A1" s="56" t="s">
        <v>2</v>
      </c>
      <c r="B1" s="57" t="s">
        <v>634</v>
      </c>
      <c r="C1" s="165" t="s">
        <v>449</v>
      </c>
    </row>
    <row r="2" spans="1:27" s="56" customFormat="1" ht="15.75" x14ac:dyDescent="0.25">
      <c r="A2" s="56" t="s">
        <v>3</v>
      </c>
      <c r="B2" s="57" t="s">
        <v>635</v>
      </c>
    </row>
    <row r="3" spans="1:27" s="56" customFormat="1" ht="15.75" x14ac:dyDescent="0.25">
      <c r="A3" s="56" t="s">
        <v>4</v>
      </c>
      <c r="B3" s="56" t="s">
        <v>93</v>
      </c>
    </row>
    <row r="4" spans="1:27" s="56" customFormat="1" ht="15.75" x14ac:dyDescent="0.25">
      <c r="A4" s="56" t="s">
        <v>5</v>
      </c>
      <c r="B4" s="56" t="s">
        <v>94</v>
      </c>
    </row>
    <row r="5" spans="1:27" s="56" customFormat="1" ht="15.75" x14ac:dyDescent="0.25">
      <c r="A5" s="56" t="s">
        <v>6</v>
      </c>
      <c r="B5" s="56" t="s">
        <v>1803</v>
      </c>
    </row>
    <row r="6" spans="1:27" s="56" customFormat="1" ht="15.75" x14ac:dyDescent="0.25">
      <c r="A6" s="56" t="s">
        <v>7</v>
      </c>
      <c r="B6" s="56" t="s">
        <v>1849</v>
      </c>
    </row>
    <row r="7" spans="1:27" s="56" customFormat="1" ht="15.75" x14ac:dyDescent="0.25"/>
    <row r="8" spans="1:27" s="56" customFormat="1" ht="15.75" x14ac:dyDescent="0.25"/>
    <row r="9" spans="1:27" s="56" customFormat="1" ht="15.75" x14ac:dyDescent="0.25"/>
    <row r="10" spans="1:27" s="56" customFormat="1" ht="15.75" x14ac:dyDescent="0.25"/>
    <row r="11" spans="1:27" s="56" customFormat="1" ht="15.75" x14ac:dyDescent="0.25"/>
    <row r="12" spans="1:27" s="56" customFormat="1" ht="15.75" x14ac:dyDescent="0.25">
      <c r="H12" s="179">
        <v>2007</v>
      </c>
      <c r="I12" s="179">
        <v>2008</v>
      </c>
      <c r="J12" s="179">
        <v>2009</v>
      </c>
      <c r="K12" s="179">
        <v>2010</v>
      </c>
      <c r="L12" s="179">
        <v>2011</v>
      </c>
      <c r="M12" s="179">
        <v>2012</v>
      </c>
      <c r="N12" s="179">
        <v>2013</v>
      </c>
      <c r="O12" s="179">
        <v>2014</v>
      </c>
      <c r="P12" s="179">
        <v>2015</v>
      </c>
      <c r="Q12" s="179">
        <v>2016</v>
      </c>
      <c r="R12" s="179">
        <v>2017</v>
      </c>
      <c r="S12" s="179">
        <v>2018</v>
      </c>
      <c r="T12" s="179">
        <v>2019</v>
      </c>
      <c r="U12" s="179">
        <v>2020</v>
      </c>
      <c r="V12" s="56">
        <v>2021</v>
      </c>
      <c r="W12" s="179">
        <v>2022</v>
      </c>
      <c r="X12" s="179" t="s">
        <v>1801</v>
      </c>
      <c r="Y12" s="179" t="s">
        <v>1802</v>
      </c>
      <c r="Z12" s="179" t="s">
        <v>1617</v>
      </c>
      <c r="AA12" s="179" t="s">
        <v>1797</v>
      </c>
    </row>
    <row r="13" spans="1:27" s="56" customFormat="1" ht="15.75" x14ac:dyDescent="0.25">
      <c r="G13" s="57"/>
      <c r="H13" s="179">
        <v>2007</v>
      </c>
      <c r="I13" s="179">
        <v>2008</v>
      </c>
      <c r="J13" s="179">
        <v>2009</v>
      </c>
      <c r="K13" s="179">
        <v>2010</v>
      </c>
      <c r="L13" s="179">
        <v>2011</v>
      </c>
      <c r="M13" s="179">
        <v>2012</v>
      </c>
      <c r="N13" s="179">
        <v>2013</v>
      </c>
      <c r="O13" s="179">
        <v>2014</v>
      </c>
      <c r="P13" s="179">
        <v>2015</v>
      </c>
      <c r="Q13" s="179">
        <v>2016</v>
      </c>
      <c r="R13" s="179">
        <v>2017</v>
      </c>
      <c r="S13" s="179">
        <v>2018</v>
      </c>
      <c r="T13" s="179">
        <v>2019</v>
      </c>
      <c r="U13" s="179">
        <v>2020</v>
      </c>
      <c r="V13" s="56">
        <v>2021</v>
      </c>
      <c r="W13" s="179">
        <v>2022</v>
      </c>
      <c r="X13" s="179" t="s">
        <v>1800</v>
      </c>
      <c r="Y13" s="179" t="s">
        <v>1799</v>
      </c>
      <c r="Z13" s="179" t="s">
        <v>1618</v>
      </c>
      <c r="AA13" s="179" t="s">
        <v>1798</v>
      </c>
    </row>
    <row r="14" spans="1:27" s="56" customFormat="1" ht="31.5" x14ac:dyDescent="0.25">
      <c r="F14" s="70" t="s">
        <v>249</v>
      </c>
      <c r="G14" s="70" t="s">
        <v>472</v>
      </c>
      <c r="H14" s="58">
        <v>193.089</v>
      </c>
      <c r="I14" s="58">
        <v>248.97900000000001</v>
      </c>
      <c r="J14" s="58">
        <v>293.68900000000002</v>
      </c>
      <c r="K14" s="58">
        <v>172.56399999999999</v>
      </c>
      <c r="L14" s="58">
        <v>87.424999999999997</v>
      </c>
      <c r="M14" s="58">
        <v>22.951000000000001</v>
      </c>
      <c r="N14" s="58">
        <v>33.1</v>
      </c>
      <c r="O14" s="58">
        <v>68.19</v>
      </c>
      <c r="P14" s="58">
        <v>50.92</v>
      </c>
      <c r="Q14" s="58">
        <v>96.274000000000001</v>
      </c>
      <c r="R14" s="58">
        <v>79.92</v>
      </c>
      <c r="S14" s="58">
        <v>230.57499999999999</v>
      </c>
      <c r="T14" s="58">
        <v>70.545000000000002</v>
      </c>
      <c r="U14" s="58">
        <v>231.94900000000001</v>
      </c>
      <c r="V14" s="58">
        <v>44.454999999999998</v>
      </c>
      <c r="W14" s="58">
        <v>267.42500000000001</v>
      </c>
      <c r="X14" s="58">
        <v>64.061000000000007</v>
      </c>
    </row>
    <row r="15" spans="1:27" s="56" customFormat="1" ht="47.25" x14ac:dyDescent="0.25">
      <c r="F15" s="70" t="s">
        <v>454</v>
      </c>
      <c r="G15" s="70" t="s">
        <v>473</v>
      </c>
      <c r="T15" s="58"/>
      <c r="U15" s="58"/>
      <c r="W15" s="58"/>
      <c r="X15" s="58"/>
      <c r="Y15" s="58">
        <v>91.224999999999994</v>
      </c>
      <c r="Z15" s="58">
        <v>151.273</v>
      </c>
      <c r="AA15" s="58">
        <v>36.106000000000002</v>
      </c>
    </row>
    <row r="16" spans="1:27" s="56" customFormat="1" ht="94.5" x14ac:dyDescent="0.25">
      <c r="F16" s="70" t="s">
        <v>474</v>
      </c>
      <c r="G16" s="70" t="s">
        <v>475</v>
      </c>
      <c r="W16" s="180"/>
      <c r="X16" s="180"/>
      <c r="Y16" s="180"/>
      <c r="Z16" s="180"/>
      <c r="AA16" s="180"/>
    </row>
    <row r="17" spans="6:36" s="56" customFormat="1" ht="15.75" x14ac:dyDescent="0.25">
      <c r="F17" s="56" t="s">
        <v>629</v>
      </c>
      <c r="G17" s="56" t="s">
        <v>1619</v>
      </c>
      <c r="H17" s="180"/>
      <c r="I17" s="180"/>
      <c r="J17" s="180">
        <v>120.29300000000001</v>
      </c>
      <c r="K17" s="180">
        <v>15.420999999999999</v>
      </c>
      <c r="L17" s="180">
        <v>103.867</v>
      </c>
      <c r="M17" s="180">
        <v>-20.556000000000004</v>
      </c>
      <c r="N17" s="180">
        <v>78.953000000000003</v>
      </c>
      <c r="O17" s="180">
        <v>124.93599999999999</v>
      </c>
      <c r="P17" s="180">
        <v>175.98200000000003</v>
      </c>
      <c r="Q17" s="180">
        <v>157.637</v>
      </c>
      <c r="R17" s="180">
        <v>132.88499999999999</v>
      </c>
      <c r="S17" s="180">
        <v>226.125</v>
      </c>
      <c r="T17" s="180">
        <v>128.38499999999999</v>
      </c>
      <c r="U17" s="180">
        <v>65.308000000000007</v>
      </c>
      <c r="V17" s="180">
        <v>14.34</v>
      </c>
      <c r="W17" s="180">
        <v>158.51400000000001</v>
      </c>
      <c r="X17" s="180">
        <v>-6.87</v>
      </c>
    </row>
    <row r="18" spans="6:36" s="56" customFormat="1" ht="47.25" x14ac:dyDescent="0.25">
      <c r="F18" s="70" t="s">
        <v>467</v>
      </c>
      <c r="G18" s="70" t="s">
        <v>496</v>
      </c>
      <c r="H18" s="56">
        <v>12.274767954755347</v>
      </c>
      <c r="I18" s="56">
        <v>16.778295066943983</v>
      </c>
      <c r="J18" s="59">
        <v>21.920765452246101</v>
      </c>
      <c r="K18" s="59">
        <v>20.53</v>
      </c>
      <c r="L18" s="59">
        <v>19.225556833430993</v>
      </c>
      <c r="M18" s="59">
        <v>20.991582731224607</v>
      </c>
      <c r="N18" s="59">
        <v>18.431093178665993</v>
      </c>
      <c r="O18" s="59">
        <v>16.191193818750037</v>
      </c>
      <c r="P18" s="59">
        <v>12.063505609621544</v>
      </c>
      <c r="Q18" s="59">
        <v>9.5000431536060042</v>
      </c>
      <c r="R18" s="59">
        <v>7.5205567486301597</v>
      </c>
      <c r="S18" s="59">
        <v>7.2902796363390809</v>
      </c>
      <c r="T18" s="59">
        <v>5.6250616022988078</v>
      </c>
      <c r="U18" s="59">
        <v>9.1243476056240258</v>
      </c>
      <c r="V18" s="59">
        <v>9.1791384366467792</v>
      </c>
      <c r="W18" s="59">
        <v>11.312986672700511</v>
      </c>
      <c r="X18" s="59">
        <v>12.6</v>
      </c>
    </row>
    <row r="19" spans="6:36" s="56" customFormat="1" ht="15.75" x14ac:dyDescent="0.25">
      <c r="U19" s="59"/>
    </row>
    <row r="20" spans="6:36" s="56" customFormat="1" ht="15.75" x14ac:dyDescent="0.25"/>
    <row r="21" spans="6:36" s="56" customFormat="1" ht="15.75" x14ac:dyDescent="0.25"/>
    <row r="22" spans="6:36" s="56" customFormat="1" ht="15.75" x14ac:dyDescent="0.25"/>
    <row r="23" spans="6:36" s="56" customFormat="1" ht="15.75" x14ac:dyDescent="0.25"/>
    <row r="24" spans="6:36" s="56" customFormat="1" ht="15.75" x14ac:dyDescent="0.25"/>
    <row r="25" spans="6:36" s="56" customFormat="1" ht="15.75" x14ac:dyDescent="0.25"/>
    <row r="26" spans="6:36" s="56" customFormat="1" ht="15.75" x14ac:dyDescent="0.25"/>
    <row r="27" spans="6:36" s="56" customFormat="1" ht="15.75" x14ac:dyDescent="0.25">
      <c r="AI27" s="58"/>
    </row>
    <row r="28" spans="6:36" s="56" customFormat="1" ht="15.75" x14ac:dyDescent="0.25">
      <c r="AI28" s="58"/>
      <c r="AJ28" s="58"/>
    </row>
    <row r="29" spans="6:36" s="56" customFormat="1" ht="15.75" x14ac:dyDescent="0.25">
      <c r="AI29" s="58"/>
      <c r="AJ29" s="58"/>
    </row>
    <row r="30" spans="6:36" s="56" customFormat="1" ht="15.75" x14ac:dyDescent="0.25">
      <c r="AI30" s="58"/>
      <c r="AJ30" s="58"/>
    </row>
    <row r="31" spans="6:36" s="56" customFormat="1" ht="15.75" x14ac:dyDescent="0.25">
      <c r="AI31" s="58"/>
    </row>
    <row r="32" spans="6:36" s="56" customFormat="1" ht="15.75" x14ac:dyDescent="0.25"/>
    <row r="33" s="56" customFormat="1" ht="15.75" x14ac:dyDescent="0.25"/>
    <row r="34" s="56" customFormat="1" ht="15.75" x14ac:dyDescent="0.25"/>
  </sheetData>
  <phoneticPr fontId="35"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N67"/>
  <sheetViews>
    <sheetView zoomScale="75" zoomScaleNormal="75" workbookViewId="0"/>
  </sheetViews>
  <sheetFormatPr defaultColWidth="9.140625" defaultRowHeight="15.75" x14ac:dyDescent="0.25"/>
  <cols>
    <col min="1" max="1" width="13.7109375" style="143" bestFit="1" customWidth="1"/>
    <col min="2" max="2" width="82.5703125" style="143" customWidth="1"/>
    <col min="3" max="3" width="9.140625" style="143" customWidth="1"/>
    <col min="4" max="4" width="23.5703125" style="143" customWidth="1"/>
    <col min="5" max="5" width="9.140625" style="143"/>
    <col min="6" max="6" width="11.7109375" style="143" bestFit="1" customWidth="1"/>
    <col min="7" max="7" width="9.140625" style="143"/>
    <col min="8" max="8" width="11.140625" style="42" bestFit="1" customWidth="1"/>
    <col min="9" max="9" width="10" style="143" bestFit="1" customWidth="1"/>
    <col min="10" max="10" width="19" style="143" customWidth="1"/>
    <col min="11" max="11" width="18" style="143" customWidth="1"/>
    <col min="12" max="12" width="23.7109375" style="143" customWidth="1"/>
    <col min="13" max="16384" width="9.140625" style="143"/>
  </cols>
  <sheetData>
    <row r="1" spans="1:12" x14ac:dyDescent="0.25">
      <c r="A1" s="143" t="s">
        <v>2</v>
      </c>
      <c r="B1" s="110" t="s">
        <v>1597</v>
      </c>
      <c r="C1" s="165" t="s">
        <v>449</v>
      </c>
    </row>
    <row r="2" spans="1:12" x14ac:dyDescent="0.25">
      <c r="A2" s="143" t="s">
        <v>3</v>
      </c>
      <c r="B2" s="110" t="s">
        <v>1791</v>
      </c>
    </row>
    <row r="3" spans="1:12" x14ac:dyDescent="0.25">
      <c r="A3" s="143" t="s">
        <v>4</v>
      </c>
      <c r="B3" s="143" t="s">
        <v>1460</v>
      </c>
    </row>
    <row r="4" spans="1:12" x14ac:dyDescent="0.25">
      <c r="A4" s="143" t="s">
        <v>5</v>
      </c>
      <c r="B4" s="143" t="s">
        <v>1464</v>
      </c>
    </row>
    <row r="5" spans="1:12" x14ac:dyDescent="0.25">
      <c r="A5" s="143" t="s">
        <v>6</v>
      </c>
    </row>
    <row r="6" spans="1:12" x14ac:dyDescent="0.25">
      <c r="A6" s="143" t="s">
        <v>7</v>
      </c>
    </row>
    <row r="12" spans="1:12" ht="63" x14ac:dyDescent="0.25">
      <c r="J12" s="147" t="s">
        <v>249</v>
      </c>
      <c r="K12" s="147" t="s">
        <v>402</v>
      </c>
      <c r="L12" s="147" t="s">
        <v>1596</v>
      </c>
    </row>
    <row r="13" spans="1:12" ht="63" x14ac:dyDescent="0.25">
      <c r="J13" s="149" t="s">
        <v>250</v>
      </c>
      <c r="K13" s="149" t="s">
        <v>498</v>
      </c>
      <c r="L13" s="149" t="s">
        <v>1595</v>
      </c>
    </row>
    <row r="14" spans="1:12" x14ac:dyDescent="0.25">
      <c r="F14" s="143" t="s">
        <v>251</v>
      </c>
      <c r="G14" s="143">
        <v>2015</v>
      </c>
      <c r="H14" s="148" t="s">
        <v>252</v>
      </c>
      <c r="I14" s="143">
        <v>2015</v>
      </c>
      <c r="J14" s="173">
        <v>278.57499999999999</v>
      </c>
      <c r="K14" s="183">
        <v>12.263445120891635</v>
      </c>
    </row>
    <row r="15" spans="1:12" x14ac:dyDescent="0.25">
      <c r="G15" s="143">
        <v>2016</v>
      </c>
      <c r="H15" s="148"/>
      <c r="I15" s="143">
        <v>2016</v>
      </c>
      <c r="J15" s="173">
        <v>405.33499999999998</v>
      </c>
      <c r="K15" s="183">
        <v>14.246761226324987</v>
      </c>
    </row>
    <row r="16" spans="1:12" x14ac:dyDescent="0.25">
      <c r="G16" s="143">
        <v>2017</v>
      </c>
      <c r="H16" s="148"/>
      <c r="I16" s="143">
        <v>2017</v>
      </c>
      <c r="J16" s="173">
        <v>253.49600000000001</v>
      </c>
      <c r="K16" s="183">
        <v>11.7</v>
      </c>
    </row>
    <row r="17" spans="6:14" x14ac:dyDescent="0.25">
      <c r="G17" s="143">
        <v>2018</v>
      </c>
      <c r="H17" s="148"/>
      <c r="I17" s="143">
        <v>2018</v>
      </c>
      <c r="J17" s="173">
        <v>232.715</v>
      </c>
      <c r="K17" s="174">
        <v>8.6999999999999993</v>
      </c>
    </row>
    <row r="18" spans="6:14" x14ac:dyDescent="0.25">
      <c r="G18" s="143">
        <v>2019</v>
      </c>
      <c r="H18" s="148"/>
      <c r="I18" s="143">
        <v>2019</v>
      </c>
      <c r="J18" s="173">
        <v>162.16300000000001</v>
      </c>
      <c r="K18" s="174">
        <v>7.8</v>
      </c>
    </row>
    <row r="19" spans="6:14" x14ac:dyDescent="0.25">
      <c r="G19" s="143">
        <v>2020</v>
      </c>
      <c r="I19" s="143">
        <v>2020</v>
      </c>
      <c r="J19" s="173">
        <v>314.02</v>
      </c>
      <c r="K19" s="174">
        <v>9.8687701314227798</v>
      </c>
    </row>
    <row r="20" spans="6:14" x14ac:dyDescent="0.25">
      <c r="G20" s="143">
        <v>2021</v>
      </c>
      <c r="I20" s="143">
        <v>2021</v>
      </c>
      <c r="J20" s="173">
        <v>321.709</v>
      </c>
      <c r="K20" s="174">
        <v>12.7</v>
      </c>
      <c r="L20" s="174">
        <v>5</v>
      </c>
      <c r="N20" s="174"/>
    </row>
    <row r="21" spans="6:14" x14ac:dyDescent="0.25">
      <c r="G21" s="143">
        <v>2022</v>
      </c>
      <c r="I21" s="143">
        <v>2022</v>
      </c>
      <c r="J21" s="173">
        <v>236.828</v>
      </c>
      <c r="K21" s="174">
        <v>11.6</v>
      </c>
      <c r="L21" s="143">
        <v>3.2</v>
      </c>
      <c r="M21" s="174"/>
      <c r="N21" s="174"/>
    </row>
    <row r="22" spans="6:14" x14ac:dyDescent="0.25">
      <c r="G22" s="143" t="s">
        <v>1801</v>
      </c>
      <c r="I22" s="143" t="s">
        <v>1800</v>
      </c>
      <c r="J22" s="173">
        <v>18.667999999999999</v>
      </c>
      <c r="K22" s="174">
        <v>11.4</v>
      </c>
      <c r="L22" s="143">
        <v>3.5</v>
      </c>
      <c r="M22" s="174"/>
      <c r="N22" s="174"/>
    </row>
    <row r="23" spans="6:14" x14ac:dyDescent="0.25">
      <c r="F23" s="143" t="s">
        <v>253</v>
      </c>
      <c r="G23" s="143">
        <v>2015</v>
      </c>
      <c r="H23" s="148" t="s">
        <v>254</v>
      </c>
      <c r="I23" s="143">
        <v>2015</v>
      </c>
      <c r="J23" s="173">
        <v>189.14400000000001</v>
      </c>
      <c r="K23" s="183">
        <v>14.610000000000001</v>
      </c>
    </row>
    <row r="24" spans="6:14" x14ac:dyDescent="0.25">
      <c r="G24" s="143">
        <v>2016</v>
      </c>
      <c r="H24" s="148"/>
      <c r="I24" s="143">
        <v>2016</v>
      </c>
      <c r="J24" s="173">
        <v>76.703999999999994</v>
      </c>
      <c r="K24" s="183">
        <v>10.554437741647433</v>
      </c>
    </row>
    <row r="25" spans="6:14" x14ac:dyDescent="0.25">
      <c r="G25" s="143">
        <v>2017</v>
      </c>
      <c r="H25" s="148"/>
      <c r="I25" s="143">
        <v>2017</v>
      </c>
      <c r="J25" s="173">
        <v>159.79</v>
      </c>
      <c r="K25" s="183">
        <v>7.5</v>
      </c>
    </row>
    <row r="26" spans="6:14" x14ac:dyDescent="0.25">
      <c r="G26" s="143">
        <v>2018</v>
      </c>
      <c r="H26" s="148"/>
      <c r="I26" s="143">
        <v>2018</v>
      </c>
      <c r="J26" s="173">
        <v>196.77600000000001</v>
      </c>
      <c r="K26" s="174">
        <v>5.0999999999999996</v>
      </c>
    </row>
    <row r="27" spans="6:14" x14ac:dyDescent="0.25">
      <c r="G27" s="143">
        <v>2019</v>
      </c>
      <c r="H27" s="148"/>
      <c r="I27" s="143">
        <v>2019</v>
      </c>
      <c r="J27" s="173">
        <v>203.011</v>
      </c>
      <c r="K27" s="174">
        <v>5.48</v>
      </c>
    </row>
    <row r="28" spans="6:14" x14ac:dyDescent="0.25">
      <c r="G28" s="143">
        <v>2020</v>
      </c>
      <c r="I28" s="143">
        <v>2020</v>
      </c>
      <c r="J28" s="173">
        <v>149.67099999999999</v>
      </c>
      <c r="K28" s="174">
        <v>7</v>
      </c>
    </row>
    <row r="29" spans="6:14" x14ac:dyDescent="0.25">
      <c r="G29" s="143">
        <v>2021</v>
      </c>
      <c r="I29" s="143">
        <v>2021</v>
      </c>
      <c r="J29" s="173">
        <v>56.697000000000003</v>
      </c>
      <c r="K29" s="174">
        <v>7.8</v>
      </c>
      <c r="L29" s="174">
        <v>5.3</v>
      </c>
    </row>
    <row r="30" spans="6:14" x14ac:dyDescent="0.25">
      <c r="G30" s="143">
        <v>2022</v>
      </c>
      <c r="I30" s="143">
        <v>2022</v>
      </c>
      <c r="J30" s="173">
        <v>75.33</v>
      </c>
      <c r="K30" s="174">
        <v>7.7</v>
      </c>
      <c r="L30" s="174">
        <v>4.8</v>
      </c>
    </row>
    <row r="31" spans="6:14" x14ac:dyDescent="0.25">
      <c r="G31" s="143" t="s">
        <v>1801</v>
      </c>
      <c r="I31" s="143" t="s">
        <v>1800</v>
      </c>
      <c r="J31" s="173">
        <v>37.981000000000002</v>
      </c>
      <c r="K31" s="174">
        <v>7.3</v>
      </c>
      <c r="L31" s="174">
        <v>3.7</v>
      </c>
    </row>
    <row r="32" spans="6:14" x14ac:dyDescent="0.25">
      <c r="F32" s="143" t="s">
        <v>255</v>
      </c>
      <c r="G32" s="143">
        <v>2015</v>
      </c>
      <c r="H32" s="148" t="s">
        <v>256</v>
      </c>
      <c r="I32" s="143">
        <v>2015</v>
      </c>
      <c r="J32" s="173">
        <v>20.335000000000001</v>
      </c>
      <c r="K32" s="183">
        <v>8.8995129740518966</v>
      </c>
    </row>
    <row r="33" spans="6:12" x14ac:dyDescent="0.25">
      <c r="G33" s="143">
        <v>2016</v>
      </c>
      <c r="H33" s="148"/>
      <c r="I33" s="143">
        <v>2016</v>
      </c>
      <c r="J33" s="173">
        <v>72.936999999999998</v>
      </c>
      <c r="K33" s="183">
        <v>6.6367493857158619</v>
      </c>
    </row>
    <row r="34" spans="6:12" x14ac:dyDescent="0.25">
      <c r="G34" s="143">
        <v>2017</v>
      </c>
      <c r="H34" s="148"/>
      <c r="I34" s="143">
        <v>2017</v>
      </c>
      <c r="J34" s="173">
        <v>84.593999999999994</v>
      </c>
      <c r="K34" s="183">
        <v>6.18</v>
      </c>
    </row>
    <row r="35" spans="6:12" x14ac:dyDescent="0.25">
      <c r="G35" s="143">
        <v>2018</v>
      </c>
      <c r="H35" s="148"/>
      <c r="I35" s="143">
        <v>2018</v>
      </c>
      <c r="J35" s="173">
        <v>103.032</v>
      </c>
      <c r="K35" s="174">
        <v>5.99</v>
      </c>
    </row>
    <row r="36" spans="6:12" x14ac:dyDescent="0.25">
      <c r="G36" s="143">
        <v>2019</v>
      </c>
      <c r="H36" s="148"/>
      <c r="I36" s="143">
        <v>2019</v>
      </c>
      <c r="J36" s="173">
        <v>46.7</v>
      </c>
      <c r="K36" s="174">
        <v>8.73</v>
      </c>
    </row>
    <row r="37" spans="6:12" x14ac:dyDescent="0.25">
      <c r="G37" s="143">
        <v>2020</v>
      </c>
      <c r="I37" s="143">
        <v>2020</v>
      </c>
      <c r="J37" s="173">
        <v>76.599999999999994</v>
      </c>
      <c r="K37" s="174">
        <v>11.1</v>
      </c>
    </row>
    <row r="38" spans="6:12" x14ac:dyDescent="0.25">
      <c r="G38" s="143">
        <v>2021</v>
      </c>
      <c r="I38" s="143">
        <v>2021</v>
      </c>
      <c r="J38" s="173">
        <v>63.326000000000001</v>
      </c>
      <c r="K38" s="174">
        <v>9.8000000000000007</v>
      </c>
      <c r="L38" s="174">
        <v>7.5</v>
      </c>
    </row>
    <row r="39" spans="6:12" x14ac:dyDescent="0.25">
      <c r="G39" s="143">
        <v>2022</v>
      </c>
      <c r="I39" s="143">
        <v>2022</v>
      </c>
      <c r="J39" s="173">
        <v>25.16</v>
      </c>
      <c r="K39" s="174">
        <v>11.2</v>
      </c>
      <c r="L39" s="143">
        <v>7.5</v>
      </c>
    </row>
    <row r="40" spans="6:12" x14ac:dyDescent="0.25">
      <c r="G40" s="143" t="s">
        <v>1801</v>
      </c>
      <c r="I40" s="143" t="s">
        <v>1800</v>
      </c>
      <c r="J40" s="173">
        <v>51.195999999999998</v>
      </c>
      <c r="K40" s="174">
        <v>11.6</v>
      </c>
      <c r="L40" s="143">
        <v>3.1</v>
      </c>
    </row>
    <row r="41" spans="6:12" x14ac:dyDescent="0.25">
      <c r="F41" s="143" t="s">
        <v>37</v>
      </c>
      <c r="G41" s="143">
        <v>2015</v>
      </c>
      <c r="H41" s="148" t="s">
        <v>37</v>
      </c>
      <c r="I41" s="143">
        <v>2015</v>
      </c>
      <c r="J41" s="173">
        <v>50.92</v>
      </c>
      <c r="K41" s="183">
        <v>12.06</v>
      </c>
    </row>
    <row r="42" spans="6:12" x14ac:dyDescent="0.25">
      <c r="G42" s="143">
        <v>2016</v>
      </c>
      <c r="H42" s="148"/>
      <c r="I42" s="143">
        <v>2016</v>
      </c>
      <c r="J42" s="173">
        <v>96.274000000000001</v>
      </c>
      <c r="K42" s="183">
        <v>9.5</v>
      </c>
    </row>
    <row r="43" spans="6:12" x14ac:dyDescent="0.25">
      <c r="G43" s="143">
        <v>2017</v>
      </c>
      <c r="H43" s="148"/>
      <c r="I43" s="143">
        <v>2017</v>
      </c>
      <c r="J43" s="173">
        <v>79.92</v>
      </c>
      <c r="K43" s="183">
        <v>7.5</v>
      </c>
    </row>
    <row r="44" spans="6:12" x14ac:dyDescent="0.25">
      <c r="G44" s="143">
        <v>2018</v>
      </c>
      <c r="H44" s="148"/>
      <c r="I44" s="143">
        <v>2018</v>
      </c>
      <c r="J44" s="173">
        <v>230.57499999999999</v>
      </c>
      <c r="K44" s="174">
        <v>7.3</v>
      </c>
    </row>
    <row r="45" spans="6:12" x14ac:dyDescent="0.25">
      <c r="G45" s="143">
        <v>2019</v>
      </c>
      <c r="H45" s="148"/>
      <c r="I45" s="143">
        <v>2019</v>
      </c>
      <c r="J45" s="173">
        <v>70.545000000000002</v>
      </c>
      <c r="K45" s="174">
        <v>5.6</v>
      </c>
    </row>
    <row r="46" spans="6:12" x14ac:dyDescent="0.25">
      <c r="G46" s="143">
        <v>2020</v>
      </c>
      <c r="I46" s="143">
        <v>2020</v>
      </c>
      <c r="J46" s="173">
        <v>231.94900000000001</v>
      </c>
      <c r="K46" s="174">
        <v>9.1</v>
      </c>
    </row>
    <row r="47" spans="6:12" x14ac:dyDescent="0.25">
      <c r="G47" s="143">
        <v>2021</v>
      </c>
      <c r="I47" s="143">
        <v>2021</v>
      </c>
      <c r="J47" s="173">
        <v>44.454999999999998</v>
      </c>
      <c r="K47" s="174">
        <v>9.1999999999999993</v>
      </c>
      <c r="L47" s="174">
        <v>13.6</v>
      </c>
    </row>
    <row r="48" spans="6:12" x14ac:dyDescent="0.25">
      <c r="G48" s="143">
        <v>2022</v>
      </c>
      <c r="I48" s="143">
        <v>2022</v>
      </c>
      <c r="J48" s="173">
        <v>267.42500000000001</v>
      </c>
      <c r="K48" s="174">
        <v>11.3</v>
      </c>
      <c r="L48" s="143">
        <v>7.5</v>
      </c>
    </row>
    <row r="49" spans="6:12" x14ac:dyDescent="0.25">
      <c r="G49" s="143" t="s">
        <v>1801</v>
      </c>
      <c r="I49" s="143" t="s">
        <v>1800</v>
      </c>
      <c r="J49" s="173">
        <v>64.061000000000007</v>
      </c>
      <c r="K49" s="174">
        <v>12.6</v>
      </c>
      <c r="L49" s="143">
        <v>6.4</v>
      </c>
    </row>
    <row r="50" spans="6:12" x14ac:dyDescent="0.25">
      <c r="F50" s="143" t="s">
        <v>257</v>
      </c>
      <c r="G50" s="143">
        <v>2015</v>
      </c>
      <c r="H50" s="148" t="s">
        <v>258</v>
      </c>
      <c r="I50" s="143">
        <v>2015</v>
      </c>
      <c r="J50" s="173">
        <v>85</v>
      </c>
      <c r="K50" s="183">
        <v>14</v>
      </c>
    </row>
    <row r="51" spans="6:12" x14ac:dyDescent="0.25">
      <c r="G51" s="143">
        <v>2016</v>
      </c>
      <c r="H51" s="148"/>
      <c r="I51" s="143">
        <v>2016</v>
      </c>
      <c r="J51" s="173">
        <v>275</v>
      </c>
      <c r="K51" s="183">
        <v>16</v>
      </c>
    </row>
    <row r="52" spans="6:12" x14ac:dyDescent="0.25">
      <c r="G52" s="143">
        <v>2017</v>
      </c>
      <c r="H52" s="148"/>
      <c r="I52" s="143">
        <v>2017</v>
      </c>
      <c r="J52" s="173">
        <v>120</v>
      </c>
      <c r="K52" s="183">
        <v>9.1999999999999993</v>
      </c>
    </row>
    <row r="53" spans="6:12" x14ac:dyDescent="0.25">
      <c r="G53" s="143">
        <v>2018</v>
      </c>
      <c r="H53" s="148"/>
      <c r="I53" s="143">
        <v>2018</v>
      </c>
      <c r="J53" s="173">
        <v>145</v>
      </c>
      <c r="K53" s="174">
        <v>6.6</v>
      </c>
    </row>
    <row r="54" spans="6:12" x14ac:dyDescent="0.25">
      <c r="G54" s="143">
        <v>2019</v>
      </c>
      <c r="H54" s="148"/>
      <c r="I54" s="143">
        <v>2019</v>
      </c>
      <c r="J54" s="173">
        <v>288.63400000000001</v>
      </c>
      <c r="K54" s="174">
        <v>9.1999999999999993</v>
      </c>
    </row>
    <row r="55" spans="6:12" x14ac:dyDescent="0.25">
      <c r="G55" s="143">
        <v>2020</v>
      </c>
      <c r="I55" s="143">
        <v>2020</v>
      </c>
      <c r="J55" s="173">
        <v>155.19999999999999</v>
      </c>
      <c r="K55" s="174">
        <v>12.5</v>
      </c>
    </row>
    <row r="56" spans="6:12" x14ac:dyDescent="0.25">
      <c r="G56" s="143">
        <v>2021</v>
      </c>
      <c r="I56" s="143">
        <v>2021</v>
      </c>
      <c r="J56" s="173">
        <v>244.3</v>
      </c>
      <c r="K56" s="174">
        <v>14.9</v>
      </c>
      <c r="L56" s="174">
        <v>7.1</v>
      </c>
    </row>
    <row r="57" spans="6:12" x14ac:dyDescent="0.25">
      <c r="G57" s="143">
        <v>2022</v>
      </c>
      <c r="I57" s="143">
        <v>2022</v>
      </c>
      <c r="J57" s="173">
        <v>124.4</v>
      </c>
      <c r="K57" s="174">
        <v>15.2</v>
      </c>
      <c r="L57" s="143">
        <v>3.3</v>
      </c>
    </row>
    <row r="58" spans="6:12" x14ac:dyDescent="0.25">
      <c r="G58" s="143" t="s">
        <v>1801</v>
      </c>
      <c r="I58" s="143" t="s">
        <v>1800</v>
      </c>
      <c r="J58" s="173">
        <v>70</v>
      </c>
      <c r="K58" s="174">
        <v>14.8</v>
      </c>
      <c r="L58" s="143">
        <v>3.3</v>
      </c>
    </row>
    <row r="59" spans="6:12" x14ac:dyDescent="0.25">
      <c r="F59" s="143" t="s">
        <v>259</v>
      </c>
      <c r="G59" s="143">
        <v>2015</v>
      </c>
      <c r="H59" s="148" t="s">
        <v>260</v>
      </c>
      <c r="I59" s="143">
        <v>2015</v>
      </c>
      <c r="J59" s="173">
        <v>70</v>
      </c>
      <c r="K59" s="183">
        <v>20</v>
      </c>
    </row>
    <row r="60" spans="6:12" x14ac:dyDescent="0.25">
      <c r="G60" s="143">
        <v>2016</v>
      </c>
      <c r="H60" s="148"/>
      <c r="I60" s="143">
        <v>2016</v>
      </c>
      <c r="J60" s="173">
        <v>28</v>
      </c>
      <c r="K60" s="183">
        <v>12</v>
      </c>
    </row>
    <row r="61" spans="6:12" x14ac:dyDescent="0.25">
      <c r="G61" s="143">
        <v>2017</v>
      </c>
      <c r="H61" s="148"/>
      <c r="I61" s="143">
        <v>2017</v>
      </c>
      <c r="J61" s="173">
        <v>117</v>
      </c>
      <c r="K61" s="183">
        <v>10</v>
      </c>
    </row>
    <row r="62" spans="6:12" x14ac:dyDescent="0.25">
      <c r="G62" s="143">
        <v>2018</v>
      </c>
      <c r="H62" s="148"/>
      <c r="I62" s="143">
        <v>2018</v>
      </c>
      <c r="J62" s="173">
        <v>90.12</v>
      </c>
      <c r="K62" s="174">
        <v>10</v>
      </c>
    </row>
    <row r="63" spans="6:12" x14ac:dyDescent="0.25">
      <c r="G63" s="143">
        <v>2019</v>
      </c>
      <c r="I63" s="143">
        <v>2019</v>
      </c>
      <c r="J63" s="173">
        <v>180</v>
      </c>
      <c r="K63" s="174">
        <v>9.8000000000000007</v>
      </c>
    </row>
    <row r="64" spans="6:12" x14ac:dyDescent="0.25">
      <c r="G64" s="143">
        <v>2020</v>
      </c>
      <c r="I64" s="143">
        <v>2020</v>
      </c>
      <c r="J64" s="173">
        <v>66</v>
      </c>
      <c r="K64" s="174">
        <v>13.6</v>
      </c>
    </row>
    <row r="65" spans="7:12" x14ac:dyDescent="0.25">
      <c r="G65" s="143">
        <v>2021</v>
      </c>
      <c r="I65" s="143">
        <v>2021</v>
      </c>
      <c r="J65" s="173">
        <v>192</v>
      </c>
      <c r="K65" s="174">
        <v>16.8</v>
      </c>
      <c r="L65" s="174">
        <v>9.1</v>
      </c>
    </row>
    <row r="66" spans="7:12" x14ac:dyDescent="0.25">
      <c r="G66" s="143">
        <v>2022</v>
      </c>
      <c r="I66" s="143">
        <v>2022</v>
      </c>
      <c r="J66" s="173">
        <v>60</v>
      </c>
      <c r="K66" s="174">
        <v>15.9</v>
      </c>
      <c r="L66" s="174">
        <v>7.8</v>
      </c>
    </row>
    <row r="67" spans="7:12" x14ac:dyDescent="0.25">
      <c r="G67" s="143" t="s">
        <v>1801</v>
      </c>
      <c r="I67" s="143" t="s">
        <v>1800</v>
      </c>
      <c r="J67" s="173">
        <v>11.196999999999999</v>
      </c>
      <c r="K67" s="174">
        <v>16.600000000000001</v>
      </c>
      <c r="L67" s="174">
        <v>8.4</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239E-3209-499B-A6CE-0D65560730DB}">
  <dimension ref="A1:T69"/>
  <sheetViews>
    <sheetView zoomScale="75" zoomScaleNormal="75" workbookViewId="0"/>
  </sheetViews>
  <sheetFormatPr defaultColWidth="9.140625" defaultRowHeight="15" x14ac:dyDescent="0.25"/>
  <cols>
    <col min="1" max="1" width="14.140625" style="192" customWidth="1"/>
    <col min="2" max="2" width="95.42578125" style="192" bestFit="1" customWidth="1"/>
    <col min="3" max="3" width="17.28515625" style="192" customWidth="1"/>
    <col min="4" max="5" width="9.140625" style="192"/>
    <col min="6" max="6" width="3" style="192" bestFit="1" customWidth="1"/>
    <col min="7" max="7" width="9.85546875" style="192" customWidth="1"/>
    <col min="8" max="9" width="13" style="192" customWidth="1"/>
    <col min="10" max="10" width="10.28515625" style="192" customWidth="1"/>
    <col min="11" max="11" width="15.85546875" style="192" customWidth="1"/>
    <col min="12" max="12" width="12.5703125" style="192" customWidth="1"/>
    <col min="13" max="13" width="11.140625" style="192" customWidth="1"/>
    <col min="14" max="16384" width="9.140625" style="192"/>
  </cols>
  <sheetData>
    <row r="1" spans="1:20" ht="15.75" x14ac:dyDescent="0.25">
      <c r="A1" s="32" t="s">
        <v>2</v>
      </c>
      <c r="B1" s="33" t="s">
        <v>1870</v>
      </c>
      <c r="C1" s="168" t="s">
        <v>449</v>
      </c>
    </row>
    <row r="2" spans="1:20" ht="15.75" x14ac:dyDescent="0.25">
      <c r="A2" s="32" t="s">
        <v>3</v>
      </c>
      <c r="B2" s="33" t="s">
        <v>1871</v>
      </c>
    </row>
    <row r="3" spans="1:20" ht="15.75" x14ac:dyDescent="0.25">
      <c r="A3" s="26" t="s">
        <v>4</v>
      </c>
      <c r="B3" s="26" t="s">
        <v>8</v>
      </c>
    </row>
    <row r="4" spans="1:20" ht="15.75" x14ac:dyDescent="0.25">
      <c r="A4" s="26" t="s">
        <v>5</v>
      </c>
      <c r="B4" s="26" t="s">
        <v>11</v>
      </c>
    </row>
    <row r="5" spans="1:20" ht="15.75" x14ac:dyDescent="0.25">
      <c r="A5" s="24" t="s">
        <v>6</v>
      </c>
      <c r="B5" s="56" t="s">
        <v>1936</v>
      </c>
    </row>
    <row r="6" spans="1:20" ht="15.75" x14ac:dyDescent="0.25">
      <c r="A6" s="24" t="s">
        <v>7</v>
      </c>
      <c r="B6" s="56" t="s">
        <v>1937</v>
      </c>
    </row>
    <row r="10" spans="1:20" ht="60" x14ac:dyDescent="0.25">
      <c r="G10" s="195" t="s">
        <v>1857</v>
      </c>
      <c r="H10" s="195" t="s">
        <v>1859</v>
      </c>
      <c r="I10" s="195" t="s">
        <v>1860</v>
      </c>
      <c r="J10" s="195" t="s">
        <v>1863</v>
      </c>
      <c r="K10" s="195" t="s">
        <v>1864</v>
      </c>
      <c r="L10" s="195" t="s">
        <v>1866</v>
      </c>
      <c r="M10" s="195" t="s">
        <v>1868</v>
      </c>
      <c r="N10" s="195"/>
      <c r="R10" s="195"/>
      <c r="S10" s="195"/>
      <c r="T10" s="195"/>
    </row>
    <row r="11" spans="1:20" ht="60" x14ac:dyDescent="0.25">
      <c r="E11" s="193"/>
      <c r="F11" s="193"/>
      <c r="G11" s="194" t="s">
        <v>1856</v>
      </c>
      <c r="H11" s="194" t="s">
        <v>1858</v>
      </c>
      <c r="I11" s="194" t="s">
        <v>1861</v>
      </c>
      <c r="J11" s="194" t="s">
        <v>1862</v>
      </c>
      <c r="K11" s="194" t="s">
        <v>1865</v>
      </c>
      <c r="L11" s="194" t="s">
        <v>1867</v>
      </c>
      <c r="M11" s="194" t="s">
        <v>1869</v>
      </c>
      <c r="N11" s="194"/>
      <c r="R11" s="194"/>
      <c r="S11" s="194"/>
      <c r="T11" s="194"/>
    </row>
    <row r="12" spans="1:20" x14ac:dyDescent="0.25">
      <c r="E12" s="193" t="s">
        <v>1706</v>
      </c>
      <c r="F12" s="193" t="s">
        <v>595</v>
      </c>
      <c r="G12" s="205">
        <v>106.7373</v>
      </c>
      <c r="H12" s="205">
        <v>124.2092</v>
      </c>
      <c r="I12" s="205">
        <v>137.51689999999999</v>
      </c>
      <c r="J12" s="205">
        <v>102.8476</v>
      </c>
      <c r="K12" s="205">
        <v>120.6969</v>
      </c>
      <c r="L12" s="205">
        <v>122.03740000000001</v>
      </c>
      <c r="M12" s="205">
        <v>110.1635</v>
      </c>
    </row>
    <row r="13" spans="1:20" x14ac:dyDescent="0.25">
      <c r="E13" s="193"/>
      <c r="F13" s="193" t="s">
        <v>596</v>
      </c>
      <c r="G13" s="205">
        <v>118.1123</v>
      </c>
      <c r="H13" s="205">
        <v>123.7448</v>
      </c>
      <c r="I13" s="205">
        <v>135.1061</v>
      </c>
      <c r="J13" s="205">
        <v>97.549300000000002</v>
      </c>
      <c r="K13" s="205">
        <v>127.0067</v>
      </c>
      <c r="L13" s="205">
        <v>124.9755</v>
      </c>
      <c r="M13" s="205">
        <v>113.0881</v>
      </c>
    </row>
    <row r="14" spans="1:20" x14ac:dyDescent="0.25">
      <c r="E14" s="193"/>
      <c r="F14" s="193" t="s">
        <v>597</v>
      </c>
      <c r="G14" s="205">
        <v>123.56180000000001</v>
      </c>
      <c r="H14" s="205">
        <v>143.4744</v>
      </c>
      <c r="I14" s="205">
        <v>141.16810000000001</v>
      </c>
      <c r="J14" s="205">
        <v>107.7311</v>
      </c>
      <c r="K14" s="205">
        <v>134.9178</v>
      </c>
      <c r="L14" s="205">
        <v>129.512</v>
      </c>
      <c r="M14" s="205">
        <v>122.1913</v>
      </c>
    </row>
    <row r="15" spans="1:20" x14ac:dyDescent="0.25">
      <c r="E15" s="193"/>
      <c r="F15" s="193" t="s">
        <v>598</v>
      </c>
      <c r="G15" s="205">
        <v>117.5561</v>
      </c>
      <c r="H15" s="205">
        <v>119.1828</v>
      </c>
      <c r="I15" s="205">
        <v>136.3852</v>
      </c>
      <c r="J15" s="205">
        <v>108.26909999999999</v>
      </c>
      <c r="K15" s="205">
        <v>138.79390000000001</v>
      </c>
      <c r="L15" s="205">
        <v>128.26509999999999</v>
      </c>
      <c r="M15" s="205">
        <v>116.49930000000001</v>
      </c>
    </row>
    <row r="16" spans="1:20" x14ac:dyDescent="0.25">
      <c r="E16" s="193"/>
      <c r="F16" s="193" t="s">
        <v>599</v>
      </c>
      <c r="G16" s="205">
        <v>126.8963</v>
      </c>
      <c r="H16" s="205">
        <v>133.91579999999999</v>
      </c>
      <c r="I16" s="205">
        <v>151.76990000000001</v>
      </c>
      <c r="J16" s="205">
        <v>113.4528</v>
      </c>
      <c r="K16" s="205">
        <v>145.2345</v>
      </c>
      <c r="L16" s="205">
        <v>137.75049999999999</v>
      </c>
      <c r="M16" s="205">
        <v>124.8643</v>
      </c>
    </row>
    <row r="17" spans="5:13" x14ac:dyDescent="0.25">
      <c r="E17" s="193"/>
      <c r="F17" s="193" t="s">
        <v>600</v>
      </c>
      <c r="G17" s="205">
        <v>112.562</v>
      </c>
      <c r="H17" s="205">
        <v>130.5241</v>
      </c>
      <c r="I17" s="205">
        <v>138.6404</v>
      </c>
      <c r="J17" s="205">
        <v>108.7649</v>
      </c>
      <c r="K17" s="205">
        <v>132.9847</v>
      </c>
      <c r="L17" s="205">
        <v>119.9473</v>
      </c>
      <c r="M17" s="205">
        <v>114.3904</v>
      </c>
    </row>
    <row r="18" spans="5:13" x14ac:dyDescent="0.25">
      <c r="E18" s="193"/>
      <c r="F18" s="193" t="s">
        <v>601</v>
      </c>
      <c r="G18" s="205">
        <v>114.91670000000001</v>
      </c>
      <c r="H18" s="205">
        <v>121.2555</v>
      </c>
      <c r="I18" s="205">
        <v>148.90559999999999</v>
      </c>
      <c r="J18" s="205">
        <v>117.0337</v>
      </c>
      <c r="K18" s="205">
        <v>136.87209999999999</v>
      </c>
      <c r="L18" s="205">
        <v>131.7627</v>
      </c>
      <c r="M18" s="205">
        <v>115.8266</v>
      </c>
    </row>
    <row r="19" spans="5:13" x14ac:dyDescent="0.25">
      <c r="E19" s="193"/>
      <c r="F19" s="193" t="s">
        <v>602</v>
      </c>
      <c r="G19" s="205">
        <v>86.560699999999997</v>
      </c>
      <c r="H19" s="205">
        <v>135.10239999999999</v>
      </c>
      <c r="I19" s="205">
        <v>135.32849999999999</v>
      </c>
      <c r="J19" s="205">
        <v>113.2166</v>
      </c>
      <c r="K19" s="205">
        <v>125.7435</v>
      </c>
      <c r="L19" s="205">
        <v>110.0801</v>
      </c>
      <c r="M19" s="205">
        <v>103.01130000000001</v>
      </c>
    </row>
    <row r="20" spans="5:13" x14ac:dyDescent="0.25">
      <c r="E20" s="193"/>
      <c r="F20" s="193" t="s">
        <v>603</v>
      </c>
      <c r="G20" s="205">
        <v>123.1157</v>
      </c>
      <c r="H20" s="205">
        <v>167.72300000000001</v>
      </c>
      <c r="I20" s="205">
        <v>157.6995</v>
      </c>
      <c r="J20" s="205">
        <v>125.00069999999999</v>
      </c>
      <c r="K20" s="205">
        <v>141.01060000000001</v>
      </c>
      <c r="L20" s="205">
        <v>125.8152</v>
      </c>
      <c r="M20" s="205">
        <v>125.4721</v>
      </c>
    </row>
    <row r="21" spans="5:13" x14ac:dyDescent="0.25">
      <c r="E21" s="193"/>
      <c r="F21" s="193" t="s">
        <v>604</v>
      </c>
      <c r="G21" s="205">
        <v>125.0365</v>
      </c>
      <c r="H21" s="205">
        <v>157.4786</v>
      </c>
      <c r="I21" s="205">
        <v>164.482</v>
      </c>
      <c r="J21" s="205">
        <v>128.40190000000001</v>
      </c>
      <c r="K21" s="205">
        <v>149.5889</v>
      </c>
      <c r="L21" s="205">
        <v>129.97810000000001</v>
      </c>
      <c r="M21" s="205">
        <v>127.54940000000001</v>
      </c>
    </row>
    <row r="22" spans="5:13" x14ac:dyDescent="0.25">
      <c r="E22" s="193"/>
      <c r="F22" s="193" t="s">
        <v>605</v>
      </c>
      <c r="G22" s="205">
        <v>114.2533</v>
      </c>
      <c r="H22" s="205">
        <v>162.9024</v>
      </c>
      <c r="I22" s="205">
        <v>166.18049999999999</v>
      </c>
      <c r="J22" s="205">
        <v>116.3879</v>
      </c>
      <c r="K22" s="205">
        <v>137.29849999999999</v>
      </c>
      <c r="L22" s="205">
        <v>127.4006</v>
      </c>
      <c r="M22" s="205">
        <v>122.39579999999999</v>
      </c>
    </row>
    <row r="23" spans="5:13" x14ac:dyDescent="0.25">
      <c r="E23" s="193"/>
      <c r="F23" s="193" t="s">
        <v>606</v>
      </c>
      <c r="G23" s="205">
        <v>83.084299999999999</v>
      </c>
      <c r="H23" s="205">
        <v>119.54559999999999</v>
      </c>
      <c r="I23" s="205">
        <v>129.65119999999999</v>
      </c>
      <c r="J23" s="205">
        <v>104.53660000000001</v>
      </c>
      <c r="K23" s="205">
        <v>97.864699999999999</v>
      </c>
      <c r="L23" s="205">
        <v>97.487300000000005</v>
      </c>
      <c r="M23" s="205">
        <v>96.561800000000005</v>
      </c>
    </row>
    <row r="24" spans="5:13" x14ac:dyDescent="0.25">
      <c r="E24" s="193" t="s">
        <v>640</v>
      </c>
      <c r="F24" s="193" t="s">
        <v>595</v>
      </c>
      <c r="G24" s="205">
        <v>118.14</v>
      </c>
      <c r="H24" s="205">
        <v>132.8288</v>
      </c>
      <c r="I24" s="205">
        <v>162.0718</v>
      </c>
      <c r="J24" s="205">
        <v>109.57089999999999</v>
      </c>
      <c r="K24" s="205">
        <v>118.56619999999999</v>
      </c>
      <c r="L24" s="205">
        <v>106.2617</v>
      </c>
      <c r="M24" s="205">
        <v>114.2269</v>
      </c>
    </row>
    <row r="25" spans="5:13" x14ac:dyDescent="0.25">
      <c r="E25" s="193"/>
      <c r="F25" s="193" t="s">
        <v>596</v>
      </c>
      <c r="G25" s="205">
        <v>124.9933</v>
      </c>
      <c r="H25" s="205">
        <v>139.00460000000001</v>
      </c>
      <c r="I25" s="205">
        <v>167.83170000000001</v>
      </c>
      <c r="J25" s="205">
        <v>107.99720000000001</v>
      </c>
      <c r="K25" s="205">
        <v>126.6645</v>
      </c>
      <c r="L25" s="205">
        <v>116.69370000000001</v>
      </c>
      <c r="M25" s="205">
        <v>118.2139</v>
      </c>
    </row>
    <row r="26" spans="5:13" x14ac:dyDescent="0.25">
      <c r="E26" s="193"/>
      <c r="F26" s="193" t="s">
        <v>597</v>
      </c>
      <c r="G26" s="205">
        <v>99.249700000000004</v>
      </c>
      <c r="H26" s="205">
        <v>146.95249999999999</v>
      </c>
      <c r="I26" s="205">
        <v>176.3655</v>
      </c>
      <c r="J26" s="205">
        <v>120.8909</v>
      </c>
      <c r="K26" s="205">
        <v>134.65520000000001</v>
      </c>
      <c r="L26" s="205">
        <v>121.8322</v>
      </c>
      <c r="M26" s="205">
        <v>115.2659</v>
      </c>
    </row>
    <row r="27" spans="5:13" x14ac:dyDescent="0.25">
      <c r="E27" s="193"/>
      <c r="F27" s="193" t="s">
        <v>598</v>
      </c>
      <c r="G27" s="205">
        <v>24.1464</v>
      </c>
      <c r="H27" s="205">
        <v>93.1935</v>
      </c>
      <c r="I27" s="205">
        <v>124.902</v>
      </c>
      <c r="J27" s="205">
        <v>99.079400000000007</v>
      </c>
      <c r="K27" s="205">
        <v>104.0664</v>
      </c>
      <c r="L27" s="205">
        <v>92.5822</v>
      </c>
      <c r="M27" s="205">
        <v>71.733699999999999</v>
      </c>
    </row>
    <row r="28" spans="5:13" x14ac:dyDescent="0.25">
      <c r="E28" s="193"/>
      <c r="F28" s="193" t="s">
        <v>599</v>
      </c>
      <c r="G28" s="205">
        <v>59.585700000000003</v>
      </c>
      <c r="H28" s="205">
        <v>105.4132</v>
      </c>
      <c r="I28" s="205">
        <v>132.595</v>
      </c>
      <c r="J28" s="205">
        <v>100.27079999999999</v>
      </c>
      <c r="K28" s="205">
        <v>107.43810000000001</v>
      </c>
      <c r="L28" s="205">
        <v>92.004999999999995</v>
      </c>
      <c r="M28" s="205">
        <v>85.403899999999993</v>
      </c>
    </row>
    <row r="29" spans="5:13" x14ac:dyDescent="0.25">
      <c r="E29" s="193"/>
      <c r="F29" s="193" t="s">
        <v>600</v>
      </c>
      <c r="G29" s="205">
        <v>98.264600000000002</v>
      </c>
      <c r="H29" s="205">
        <v>135.6225</v>
      </c>
      <c r="I29" s="205">
        <v>144.72620000000001</v>
      </c>
      <c r="J29" s="205">
        <v>109.8781</v>
      </c>
      <c r="K29" s="205">
        <v>118.8605</v>
      </c>
      <c r="L29" s="205">
        <v>99.381600000000006</v>
      </c>
      <c r="M29" s="205">
        <v>106.5515</v>
      </c>
    </row>
    <row r="30" spans="5:13" x14ac:dyDescent="0.25">
      <c r="E30" s="193"/>
      <c r="F30" s="193" t="s">
        <v>601</v>
      </c>
      <c r="G30" s="205">
        <v>100.197</v>
      </c>
      <c r="H30" s="205">
        <v>124.5795</v>
      </c>
      <c r="I30" s="205">
        <v>152.6729</v>
      </c>
      <c r="J30" s="205">
        <v>117.61790000000001</v>
      </c>
      <c r="K30" s="205">
        <v>122.8134</v>
      </c>
      <c r="L30" s="205">
        <v>102.6683</v>
      </c>
      <c r="M30" s="205">
        <v>107.01300000000001</v>
      </c>
    </row>
    <row r="31" spans="5:13" x14ac:dyDescent="0.25">
      <c r="E31" s="193"/>
      <c r="F31" s="193" t="s">
        <v>602</v>
      </c>
      <c r="G31" s="205">
        <v>92.271100000000004</v>
      </c>
      <c r="H31" s="205">
        <v>137.26300000000001</v>
      </c>
      <c r="I31" s="205">
        <v>147.88720000000001</v>
      </c>
      <c r="J31" s="205">
        <v>113.5956</v>
      </c>
      <c r="K31" s="205">
        <v>115.0337</v>
      </c>
      <c r="L31" s="205">
        <v>93.484899999999996</v>
      </c>
      <c r="M31" s="205">
        <v>101.6861</v>
      </c>
    </row>
    <row r="32" spans="5:13" x14ac:dyDescent="0.25">
      <c r="E32" s="193"/>
      <c r="F32" s="193" t="s">
        <v>603</v>
      </c>
      <c r="G32" s="205">
        <v>133.10130000000001</v>
      </c>
      <c r="H32" s="205">
        <v>177.82599999999999</v>
      </c>
      <c r="I32" s="205">
        <v>196.1807</v>
      </c>
      <c r="J32" s="205">
        <v>127.4246</v>
      </c>
      <c r="K32" s="205">
        <v>136.20249999999999</v>
      </c>
      <c r="L32" s="205">
        <v>120.99809999999999</v>
      </c>
      <c r="M32" s="205">
        <v>129.74870000000001</v>
      </c>
    </row>
    <row r="33" spans="5:13" x14ac:dyDescent="0.25">
      <c r="E33" s="193"/>
      <c r="F33" s="193" t="s">
        <v>604</v>
      </c>
      <c r="G33" s="205">
        <v>130.874</v>
      </c>
      <c r="H33" s="205">
        <v>173.63030000000001</v>
      </c>
      <c r="I33" s="205">
        <v>186.68170000000001</v>
      </c>
      <c r="J33" s="205">
        <v>122.2906</v>
      </c>
      <c r="K33" s="205">
        <v>133.45590000000001</v>
      </c>
      <c r="L33" s="205">
        <v>117.1825</v>
      </c>
      <c r="M33" s="205">
        <v>127.87860000000001</v>
      </c>
    </row>
    <row r="34" spans="5:13" x14ac:dyDescent="0.25">
      <c r="E34" s="193"/>
      <c r="F34" s="193" t="s">
        <v>605</v>
      </c>
      <c r="G34" s="205">
        <v>123.2486</v>
      </c>
      <c r="H34" s="205">
        <v>171.4307</v>
      </c>
      <c r="I34" s="205">
        <v>212.6397</v>
      </c>
      <c r="J34" s="205">
        <v>114.5823</v>
      </c>
      <c r="K34" s="205">
        <v>134.0239</v>
      </c>
      <c r="L34" s="205">
        <v>119.02970000000001</v>
      </c>
      <c r="M34" s="205">
        <v>127.002</v>
      </c>
    </row>
    <row r="35" spans="5:13" x14ac:dyDescent="0.25">
      <c r="E35" s="193"/>
      <c r="F35" s="193" t="s">
        <v>606</v>
      </c>
      <c r="G35" s="205">
        <v>97.284400000000005</v>
      </c>
      <c r="H35" s="205">
        <v>119.8021</v>
      </c>
      <c r="I35" s="205">
        <v>172.29830000000001</v>
      </c>
      <c r="J35" s="205">
        <v>108.6045</v>
      </c>
      <c r="K35" s="205">
        <v>105.64149999999999</v>
      </c>
      <c r="L35" s="205">
        <v>97.329099999999997</v>
      </c>
      <c r="M35" s="205">
        <v>105.06</v>
      </c>
    </row>
    <row r="36" spans="5:13" x14ac:dyDescent="0.25">
      <c r="E36" s="193" t="s">
        <v>641</v>
      </c>
      <c r="F36" s="193" t="s">
        <v>595</v>
      </c>
      <c r="G36" s="205">
        <v>85.984899999999996</v>
      </c>
      <c r="H36" s="205">
        <v>144.25530000000001</v>
      </c>
      <c r="I36" s="205">
        <v>223.58</v>
      </c>
      <c r="J36" s="205">
        <v>104.2876</v>
      </c>
      <c r="K36" s="205">
        <v>121.71299999999999</v>
      </c>
      <c r="L36" s="205">
        <v>103.87139999999999</v>
      </c>
      <c r="M36" s="205">
        <v>106.0637</v>
      </c>
    </row>
    <row r="37" spans="5:13" x14ac:dyDescent="0.25">
      <c r="F37" s="193" t="s">
        <v>596</v>
      </c>
      <c r="G37" s="205">
        <v>116.1896</v>
      </c>
      <c r="H37" s="205">
        <v>152.58850000000001</v>
      </c>
      <c r="I37" s="205">
        <v>223.48249999999999</v>
      </c>
      <c r="J37" s="205">
        <v>105.65130000000001</v>
      </c>
      <c r="K37" s="205">
        <v>128.56229999999999</v>
      </c>
      <c r="L37" s="205">
        <v>118.1789</v>
      </c>
      <c r="M37" s="205">
        <v>119.99339999999999</v>
      </c>
    </row>
    <row r="38" spans="5:13" x14ac:dyDescent="0.25">
      <c r="F38" s="193" t="s">
        <v>597</v>
      </c>
      <c r="G38" s="205">
        <v>126.2009</v>
      </c>
      <c r="H38" s="205">
        <v>160.82310000000001</v>
      </c>
      <c r="I38" s="205">
        <v>244.87119999999999</v>
      </c>
      <c r="J38" s="205">
        <v>122.3241</v>
      </c>
      <c r="K38" s="205">
        <v>154.42410000000001</v>
      </c>
      <c r="L38" s="205">
        <v>131.86789999999999</v>
      </c>
      <c r="M38" s="205">
        <v>134.1917</v>
      </c>
    </row>
    <row r="39" spans="5:13" x14ac:dyDescent="0.25">
      <c r="F39" s="193" t="s">
        <v>598</v>
      </c>
      <c r="G39" s="205">
        <v>105.0449</v>
      </c>
      <c r="H39" s="205">
        <v>137.56790000000001</v>
      </c>
      <c r="I39" s="205">
        <v>221.75319999999999</v>
      </c>
      <c r="J39" s="205">
        <v>112.3086</v>
      </c>
      <c r="K39" s="205">
        <v>145.14570000000001</v>
      </c>
      <c r="L39" s="205">
        <v>121.5428</v>
      </c>
      <c r="M39" s="205">
        <v>117.03360000000001</v>
      </c>
    </row>
    <row r="40" spans="5:13" x14ac:dyDescent="0.25">
      <c r="F40" s="193" t="s">
        <v>599</v>
      </c>
      <c r="G40" s="205">
        <v>107.3955</v>
      </c>
      <c r="H40" s="205">
        <v>131.70650000000001</v>
      </c>
      <c r="I40" s="205">
        <v>230.4692</v>
      </c>
      <c r="J40" s="205">
        <v>114.056</v>
      </c>
      <c r="K40" s="205">
        <v>145.41329999999999</v>
      </c>
      <c r="L40" s="205">
        <v>123.8571</v>
      </c>
      <c r="M40" s="205">
        <v>119.8627</v>
      </c>
    </row>
    <row r="41" spans="5:13" x14ac:dyDescent="0.25">
      <c r="F41" s="193" t="s">
        <v>600</v>
      </c>
      <c r="G41" s="205">
        <v>111.4302</v>
      </c>
      <c r="H41" s="205">
        <v>156.86850000000001</v>
      </c>
      <c r="I41" s="205">
        <v>245.80779999999999</v>
      </c>
      <c r="J41" s="205">
        <v>123.8152</v>
      </c>
      <c r="K41" s="205">
        <v>148.74090000000001</v>
      </c>
      <c r="L41" s="205">
        <v>134.59710000000001</v>
      </c>
      <c r="M41" s="205">
        <v>129.75299999999999</v>
      </c>
    </row>
    <row r="42" spans="5:13" x14ac:dyDescent="0.25">
      <c r="F42" s="193" t="s">
        <v>601</v>
      </c>
      <c r="G42" s="205">
        <v>93.315600000000003</v>
      </c>
      <c r="H42" s="205">
        <v>118.5834</v>
      </c>
      <c r="I42" s="205">
        <v>242.41759999999999</v>
      </c>
      <c r="J42" s="205">
        <v>121.7741</v>
      </c>
      <c r="K42" s="205">
        <v>142.5438</v>
      </c>
      <c r="L42" s="205">
        <v>122.27119999999999</v>
      </c>
      <c r="M42" s="205">
        <v>115.0642</v>
      </c>
    </row>
    <row r="43" spans="5:13" x14ac:dyDescent="0.25">
      <c r="F43" s="193" t="s">
        <v>602</v>
      </c>
      <c r="G43" s="205">
        <v>60.865900000000003</v>
      </c>
      <c r="H43" s="205">
        <v>130.69049999999999</v>
      </c>
      <c r="I43" s="205">
        <v>208.77680000000001</v>
      </c>
      <c r="J43" s="205">
        <v>124.9456</v>
      </c>
      <c r="K43" s="205">
        <v>133.3306</v>
      </c>
      <c r="L43" s="205">
        <v>115.16500000000001</v>
      </c>
      <c r="M43" s="205">
        <v>103.0271</v>
      </c>
    </row>
    <row r="44" spans="5:13" x14ac:dyDescent="0.25">
      <c r="F44" s="193" t="s">
        <v>603</v>
      </c>
      <c r="G44" s="205">
        <v>98.113</v>
      </c>
      <c r="H44" s="205">
        <v>155.77350000000001</v>
      </c>
      <c r="I44" s="205">
        <v>251.9958</v>
      </c>
      <c r="J44" s="205">
        <v>141.40049999999999</v>
      </c>
      <c r="K44" s="205">
        <v>145.46899999999999</v>
      </c>
      <c r="L44" s="205">
        <v>136.16149999999999</v>
      </c>
      <c r="M44" s="205">
        <v>124.7606</v>
      </c>
    </row>
    <row r="45" spans="5:13" x14ac:dyDescent="0.25">
      <c r="F45" s="193" t="s">
        <v>604</v>
      </c>
      <c r="G45" s="205">
        <v>91.804500000000004</v>
      </c>
      <c r="H45" s="205">
        <v>153.68700000000001</v>
      </c>
      <c r="I45" s="205">
        <v>224.04759999999999</v>
      </c>
      <c r="J45" s="205">
        <v>135.4975</v>
      </c>
      <c r="K45" s="205">
        <v>145.82310000000001</v>
      </c>
      <c r="L45" s="205">
        <v>139.28469999999999</v>
      </c>
      <c r="M45" s="205">
        <v>121.8419</v>
      </c>
    </row>
    <row r="46" spans="5:13" x14ac:dyDescent="0.25">
      <c r="F46" s="193" t="s">
        <v>605</v>
      </c>
      <c r="G46" s="205">
        <v>104.2961</v>
      </c>
      <c r="H46" s="205">
        <v>166.1551</v>
      </c>
      <c r="I46" s="205">
        <v>247.53819999999999</v>
      </c>
      <c r="J46" s="205">
        <v>135.30000000000001</v>
      </c>
      <c r="K46" s="205">
        <v>148.89349999999999</v>
      </c>
      <c r="L46" s="205">
        <v>137.4896</v>
      </c>
      <c r="M46" s="205">
        <v>128.6773</v>
      </c>
    </row>
    <row r="47" spans="5:13" x14ac:dyDescent="0.25">
      <c r="F47" s="193" t="s">
        <v>606</v>
      </c>
      <c r="G47" s="205">
        <v>78.364400000000003</v>
      </c>
      <c r="H47" s="205">
        <v>141.85720000000001</v>
      </c>
      <c r="I47" s="205">
        <v>213.06970000000001</v>
      </c>
      <c r="J47" s="205">
        <v>123.0964</v>
      </c>
      <c r="K47" s="205">
        <v>116.3693</v>
      </c>
      <c r="L47" s="205">
        <v>113.89830000000001</v>
      </c>
      <c r="M47" s="205">
        <v>109.6956</v>
      </c>
    </row>
    <row r="48" spans="5:13" x14ac:dyDescent="0.25">
      <c r="E48" s="193" t="s">
        <v>1598</v>
      </c>
      <c r="F48" s="193" t="s">
        <v>595</v>
      </c>
      <c r="G48" s="205">
        <v>93.9876</v>
      </c>
      <c r="H48" s="205">
        <v>140.58519999999999</v>
      </c>
      <c r="I48" s="205">
        <v>246.1534</v>
      </c>
      <c r="J48" s="205">
        <v>120.7514</v>
      </c>
      <c r="K48" s="205">
        <v>126.5737</v>
      </c>
      <c r="L48" s="205">
        <v>113.364</v>
      </c>
      <c r="M48" s="205">
        <v>114.8944</v>
      </c>
    </row>
    <row r="49" spans="5:13" x14ac:dyDescent="0.25">
      <c r="F49" s="193" t="s">
        <v>596</v>
      </c>
      <c r="G49" s="205">
        <v>117.1722</v>
      </c>
      <c r="H49" s="205">
        <v>154.97290000000001</v>
      </c>
      <c r="I49" s="205">
        <v>260.959</v>
      </c>
      <c r="J49" s="205">
        <v>117.0076</v>
      </c>
      <c r="K49" s="205">
        <v>131.7423</v>
      </c>
      <c r="L49" s="205">
        <v>123.8526</v>
      </c>
      <c r="M49" s="205">
        <v>126.14919999999999</v>
      </c>
    </row>
    <row r="50" spans="5:13" x14ac:dyDescent="0.25">
      <c r="F50" s="193" t="s">
        <v>597</v>
      </c>
      <c r="G50" s="205">
        <v>110.49979999999999</v>
      </c>
      <c r="H50" s="205">
        <v>172.58949999999999</v>
      </c>
      <c r="I50" s="205">
        <v>305.89280000000002</v>
      </c>
      <c r="J50" s="205">
        <v>135.35319999999999</v>
      </c>
      <c r="K50" s="205">
        <v>151.87950000000001</v>
      </c>
      <c r="L50" s="205">
        <v>140.2131</v>
      </c>
      <c r="M50" s="205">
        <v>138.9238</v>
      </c>
    </row>
    <row r="51" spans="5:13" x14ac:dyDescent="0.25">
      <c r="F51" s="193" t="s">
        <v>598</v>
      </c>
      <c r="G51" s="205">
        <v>98.705600000000004</v>
      </c>
      <c r="H51" s="205">
        <v>144.41730000000001</v>
      </c>
      <c r="I51" s="205">
        <v>280.17090000000002</v>
      </c>
      <c r="J51" s="205">
        <v>125.82980000000001</v>
      </c>
      <c r="K51" s="205">
        <v>142.98750000000001</v>
      </c>
      <c r="L51" s="205">
        <v>125.22199999999999</v>
      </c>
      <c r="M51" s="205">
        <v>121.0138</v>
      </c>
    </row>
    <row r="52" spans="5:13" x14ac:dyDescent="0.25">
      <c r="F52" s="193" t="s">
        <v>599</v>
      </c>
      <c r="G52" s="205">
        <v>117.09990000000001</v>
      </c>
      <c r="H52" s="205">
        <v>157.2218</v>
      </c>
      <c r="I52" s="205">
        <v>320.42970000000003</v>
      </c>
      <c r="J52" s="205">
        <v>134.68510000000001</v>
      </c>
      <c r="K52" s="205">
        <v>155.9787</v>
      </c>
      <c r="L52" s="205">
        <v>132.21170000000001</v>
      </c>
      <c r="M52" s="205">
        <v>131.7381</v>
      </c>
    </row>
    <row r="53" spans="5:13" x14ac:dyDescent="0.25">
      <c r="F53" s="193" t="s">
        <v>600</v>
      </c>
      <c r="G53" s="205">
        <v>114.7248</v>
      </c>
      <c r="H53" s="205">
        <v>164.8638</v>
      </c>
      <c r="I53" s="205">
        <v>300.32749999999999</v>
      </c>
      <c r="J53" s="205">
        <v>134.3826</v>
      </c>
      <c r="K53" s="205">
        <v>145.06700000000001</v>
      </c>
      <c r="L53" s="205">
        <v>124.5866</v>
      </c>
      <c r="M53" s="205">
        <v>131.15199999999999</v>
      </c>
    </row>
    <row r="54" spans="5:13" x14ac:dyDescent="0.25">
      <c r="F54" s="193" t="s">
        <v>601</v>
      </c>
      <c r="G54" s="205">
        <v>108.7418</v>
      </c>
      <c r="H54" s="205">
        <v>135.2071</v>
      </c>
      <c r="I54" s="205">
        <v>311.22359999999998</v>
      </c>
      <c r="J54" s="205">
        <v>131.11959999999999</v>
      </c>
      <c r="K54" s="205">
        <v>131.23050000000001</v>
      </c>
      <c r="L54" s="205">
        <v>114.3918</v>
      </c>
      <c r="M54" s="205">
        <v>119.4581</v>
      </c>
    </row>
    <row r="55" spans="5:13" x14ac:dyDescent="0.25">
      <c r="F55" s="193" t="s">
        <v>602</v>
      </c>
      <c r="G55" s="205">
        <v>95.988299999999995</v>
      </c>
      <c r="H55" s="205">
        <v>162.85290000000001</v>
      </c>
      <c r="I55" s="205">
        <v>326.64679999999998</v>
      </c>
      <c r="J55" s="205">
        <v>142.39349999999999</v>
      </c>
      <c r="K55" s="205">
        <v>131.30369999999999</v>
      </c>
      <c r="L55" s="205">
        <v>110.5645</v>
      </c>
      <c r="M55" s="205">
        <v>118.8685</v>
      </c>
    </row>
    <row r="56" spans="5:13" x14ac:dyDescent="0.25">
      <c r="F56" s="193" t="s">
        <v>603</v>
      </c>
      <c r="G56" s="205">
        <v>129.33750000000001</v>
      </c>
      <c r="H56" s="205">
        <v>194.9007</v>
      </c>
      <c r="I56" s="205">
        <v>392.21870000000001</v>
      </c>
      <c r="J56" s="205">
        <v>144.01939999999999</v>
      </c>
      <c r="K56" s="205">
        <v>147.6062</v>
      </c>
      <c r="L56" s="205">
        <v>121.907</v>
      </c>
      <c r="M56" s="205">
        <v>140.44890000000001</v>
      </c>
    </row>
    <row r="57" spans="5:13" x14ac:dyDescent="0.25">
      <c r="F57" s="193" t="s">
        <v>604</v>
      </c>
      <c r="G57" s="205">
        <v>121.2469</v>
      </c>
      <c r="H57" s="205">
        <v>183.9666</v>
      </c>
      <c r="I57" s="205">
        <v>370.05470000000003</v>
      </c>
      <c r="J57" s="205">
        <v>135.05719999999999</v>
      </c>
      <c r="K57" s="205">
        <v>135.46199999999999</v>
      </c>
      <c r="L57" s="205">
        <v>117.5519</v>
      </c>
      <c r="M57" s="205">
        <v>130.2903</v>
      </c>
    </row>
    <row r="58" spans="5:13" x14ac:dyDescent="0.25">
      <c r="F58" s="193" t="s">
        <v>605</v>
      </c>
      <c r="G58" s="205">
        <v>128.63630000000001</v>
      </c>
      <c r="H58" s="205">
        <v>159.02889999999999</v>
      </c>
      <c r="I58" s="205">
        <v>406.04939999999999</v>
      </c>
      <c r="J58" s="205">
        <v>132.75729999999999</v>
      </c>
      <c r="K58" s="205">
        <v>131.32140000000001</v>
      </c>
      <c r="L58" s="205">
        <v>116.3317</v>
      </c>
      <c r="M58" s="205">
        <v>131.2022</v>
      </c>
    </row>
    <row r="59" spans="5:13" x14ac:dyDescent="0.25">
      <c r="F59" s="193" t="s">
        <v>606</v>
      </c>
      <c r="G59" s="205">
        <v>106.4414</v>
      </c>
      <c r="H59" s="205">
        <v>129.50839999999999</v>
      </c>
      <c r="I59" s="205">
        <v>363.58550000000002</v>
      </c>
      <c r="J59" s="205">
        <v>119.61409999999999</v>
      </c>
      <c r="K59" s="205">
        <v>104.7439</v>
      </c>
      <c r="L59" s="205">
        <v>87.770200000000003</v>
      </c>
      <c r="M59" s="205">
        <v>113.59439999999999</v>
      </c>
    </row>
    <row r="60" spans="5:13" x14ac:dyDescent="0.25">
      <c r="E60" s="217" t="s">
        <v>1781</v>
      </c>
      <c r="F60" s="193" t="s">
        <v>595</v>
      </c>
      <c r="G60" s="205">
        <v>112.21720000000001</v>
      </c>
      <c r="H60" s="205">
        <v>156.62719999999999</v>
      </c>
      <c r="I60" s="205">
        <v>351.62459999999999</v>
      </c>
      <c r="J60" s="205">
        <v>105.23099999999999</v>
      </c>
      <c r="K60" s="205">
        <v>107.5442</v>
      </c>
      <c r="L60" s="205">
        <v>98.774199999999993</v>
      </c>
      <c r="M60" s="205">
        <v>115.7753</v>
      </c>
    </row>
    <row r="61" spans="5:13" x14ac:dyDescent="0.25">
      <c r="F61" s="193" t="s">
        <v>596</v>
      </c>
      <c r="G61" s="205">
        <v>123.8934</v>
      </c>
      <c r="H61" s="205">
        <v>142.67570000000001</v>
      </c>
      <c r="I61" s="205">
        <v>325.69569999999999</v>
      </c>
      <c r="J61" s="205">
        <v>101.4742</v>
      </c>
      <c r="K61" s="205">
        <v>110.07</v>
      </c>
      <c r="L61" s="205">
        <v>105.77849999999999</v>
      </c>
      <c r="M61" s="205">
        <v>120.3128</v>
      </c>
    </row>
    <row r="62" spans="5:13" x14ac:dyDescent="0.25">
      <c r="F62" s="193" t="s">
        <v>597</v>
      </c>
      <c r="G62" s="205">
        <v>135.70939999999999</v>
      </c>
      <c r="H62" s="205">
        <v>152.32300000000001</v>
      </c>
      <c r="I62" s="205">
        <v>365.19940000000003</v>
      </c>
      <c r="J62" s="205">
        <v>118.253</v>
      </c>
      <c r="K62" s="205">
        <v>125.58110000000001</v>
      </c>
      <c r="L62" s="205">
        <v>121.0761</v>
      </c>
      <c r="M62" s="205">
        <v>134.79859999999999</v>
      </c>
    </row>
    <row r="63" spans="5:13" x14ac:dyDescent="0.25">
      <c r="F63" s="193" t="s">
        <v>598</v>
      </c>
      <c r="G63" s="205">
        <v>108.24939999999999</v>
      </c>
      <c r="H63" s="205">
        <v>126.2903</v>
      </c>
      <c r="I63" s="205">
        <v>321.82569999999998</v>
      </c>
      <c r="J63" s="205">
        <v>100.5399</v>
      </c>
      <c r="K63" s="205">
        <v>108.1808</v>
      </c>
      <c r="L63" s="205">
        <v>103.72239999999999</v>
      </c>
      <c r="M63" s="205">
        <v>111.7034</v>
      </c>
    </row>
    <row r="64" spans="5:13" x14ac:dyDescent="0.25">
      <c r="F64" s="193" t="s">
        <v>599</v>
      </c>
      <c r="G64" s="205">
        <v>129.7441</v>
      </c>
      <c r="H64" s="205">
        <v>147.32419999999999</v>
      </c>
      <c r="I64" s="205">
        <v>356.02319999999997</v>
      </c>
      <c r="J64" s="205">
        <v>112.38630000000001</v>
      </c>
      <c r="K64" s="205">
        <v>116.90940000000001</v>
      </c>
      <c r="L64" s="205">
        <v>112.25920000000001</v>
      </c>
      <c r="M64" s="205">
        <v>125.1816</v>
      </c>
    </row>
    <row r="65" spans="5:13" x14ac:dyDescent="0.25">
      <c r="F65" s="193" t="s">
        <v>600</v>
      </c>
      <c r="G65" s="205">
        <v>136.6387</v>
      </c>
      <c r="H65" s="205">
        <v>156.47389999999999</v>
      </c>
      <c r="I65" s="205">
        <v>351.16160000000002</v>
      </c>
      <c r="J65" s="205">
        <v>119.4752</v>
      </c>
      <c r="K65" s="205">
        <v>115.85420000000001</v>
      </c>
      <c r="L65" s="205">
        <v>107.2677</v>
      </c>
      <c r="M65" s="205">
        <v>130.07570000000001</v>
      </c>
    </row>
    <row r="66" spans="5:13" x14ac:dyDescent="0.25">
      <c r="E66" s="217"/>
      <c r="F66" s="193" t="s">
        <v>601</v>
      </c>
      <c r="G66" s="205">
        <v>124.36920000000001</v>
      </c>
      <c r="H66" s="205">
        <v>128.4314</v>
      </c>
      <c r="I66" s="205">
        <v>341.8768</v>
      </c>
      <c r="J66" s="205">
        <v>118.90940000000001</v>
      </c>
      <c r="K66" s="205">
        <v>104.81</v>
      </c>
      <c r="L66" s="205">
        <v>100.41889999999999</v>
      </c>
      <c r="M66" s="205">
        <v>116.69029999999999</v>
      </c>
    </row>
    <row r="68" spans="5:13" x14ac:dyDescent="0.25">
      <c r="G68" s="218"/>
      <c r="H68" s="218"/>
      <c r="I68" s="218"/>
      <c r="J68" s="218"/>
      <c r="K68" s="218"/>
      <c r="L68" s="218"/>
    </row>
    <row r="69" spans="5:13" x14ac:dyDescent="0.25">
      <c r="G69" s="205"/>
    </row>
  </sheetData>
  <phoneticPr fontId="35" type="noConversion"/>
  <hyperlinks>
    <hyperlink ref="C1" location="Jegyzék_index!A1" display="Vissza a jegyzékre / Return to the Index" xr:uid="{5A2C5902-F10C-473A-B59F-4F53F726447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X17"/>
  <sheetViews>
    <sheetView zoomScale="75" zoomScaleNormal="75" workbookViewId="0"/>
  </sheetViews>
  <sheetFormatPr defaultColWidth="9.140625" defaultRowHeight="15.75" x14ac:dyDescent="0.25"/>
  <cols>
    <col min="1" max="1" width="13.7109375" style="73" bestFit="1" customWidth="1"/>
    <col min="2" max="2" width="108.7109375" style="73" customWidth="1"/>
    <col min="3" max="4" width="9.140625" style="73"/>
    <col min="5" max="5" width="41.42578125" style="73" bestFit="1" customWidth="1"/>
    <col min="6" max="6" width="49.42578125" style="73" bestFit="1" customWidth="1"/>
    <col min="7" max="10" width="5.85546875" style="73" customWidth="1"/>
    <col min="11" max="21" width="5.85546875" style="73" bestFit="1" customWidth="1"/>
    <col min="22" max="16384" width="9.140625" style="73"/>
  </cols>
  <sheetData>
    <row r="1" spans="1:24" x14ac:dyDescent="0.25">
      <c r="A1" s="73" t="s">
        <v>2</v>
      </c>
      <c r="B1" s="74" t="s">
        <v>1620</v>
      </c>
      <c r="C1" s="165" t="s">
        <v>449</v>
      </c>
    </row>
    <row r="2" spans="1:24" x14ac:dyDescent="0.25">
      <c r="A2" s="73" t="s">
        <v>3</v>
      </c>
      <c r="B2" s="75" t="s">
        <v>1792</v>
      </c>
    </row>
    <row r="3" spans="1:24" x14ac:dyDescent="0.25">
      <c r="A3" s="73" t="s">
        <v>4</v>
      </c>
      <c r="B3" s="76" t="s">
        <v>93</v>
      </c>
    </row>
    <row r="4" spans="1:24" x14ac:dyDescent="0.25">
      <c r="A4" s="73" t="s">
        <v>5</v>
      </c>
      <c r="B4" s="76" t="s">
        <v>94</v>
      </c>
    </row>
    <row r="5" spans="1:24" x14ac:dyDescent="0.25">
      <c r="A5" s="73" t="s">
        <v>6</v>
      </c>
      <c r="B5" s="73" t="s">
        <v>1803</v>
      </c>
      <c r="E5" s="77"/>
      <c r="F5" s="78"/>
      <c r="G5" s="78"/>
      <c r="H5" s="78"/>
      <c r="I5" s="78"/>
      <c r="J5" s="78"/>
      <c r="L5" s="79"/>
      <c r="M5" s="79"/>
    </row>
    <row r="6" spans="1:24" x14ac:dyDescent="0.25">
      <c r="A6" s="73" t="s">
        <v>7</v>
      </c>
      <c r="B6" s="73" t="s">
        <v>1849</v>
      </c>
      <c r="E6" s="77"/>
      <c r="F6" s="78"/>
      <c r="G6" s="78"/>
      <c r="H6" s="78"/>
      <c r="I6" s="78"/>
      <c r="J6" s="78"/>
      <c r="L6" s="79"/>
      <c r="M6" s="79"/>
    </row>
    <row r="7" spans="1:24" x14ac:dyDescent="0.25">
      <c r="F7" s="78"/>
      <c r="G7" s="78"/>
      <c r="H7" s="78"/>
      <c r="I7" s="78"/>
      <c r="J7" s="78"/>
    </row>
    <row r="10" spans="1:24" x14ac:dyDescent="0.25">
      <c r="F10" s="77"/>
      <c r="G10" s="77"/>
      <c r="H10" s="77"/>
      <c r="I10" s="77"/>
      <c r="J10" s="77"/>
      <c r="K10" s="77"/>
      <c r="L10" s="77"/>
      <c r="M10" s="77"/>
      <c r="N10" s="77"/>
      <c r="O10" s="77"/>
      <c r="P10" s="77"/>
      <c r="Q10" s="77"/>
    </row>
    <row r="11" spans="1:24" x14ac:dyDescent="0.25">
      <c r="G11" s="56">
        <v>2008</v>
      </c>
      <c r="H11" s="56">
        <v>2009</v>
      </c>
      <c r="I11" s="56">
        <v>2010</v>
      </c>
      <c r="J11" s="56">
        <v>2011</v>
      </c>
      <c r="K11" s="56">
        <v>2012</v>
      </c>
      <c r="L11" s="56">
        <v>2013</v>
      </c>
      <c r="M11" s="56">
        <v>2014</v>
      </c>
      <c r="N11" s="56">
        <v>2015</v>
      </c>
      <c r="O11" s="56">
        <v>2016</v>
      </c>
      <c r="P11" s="56">
        <v>2017</v>
      </c>
      <c r="Q11" s="56">
        <v>2018</v>
      </c>
      <c r="R11" s="56">
        <v>2019</v>
      </c>
      <c r="S11" s="73">
        <v>2020</v>
      </c>
      <c r="T11" s="73">
        <v>2021</v>
      </c>
      <c r="U11" s="73">
        <v>2022</v>
      </c>
      <c r="V11" s="73" t="s">
        <v>1801</v>
      </c>
      <c r="W11" s="73" t="s">
        <v>1802</v>
      </c>
      <c r="X11" s="73" t="s">
        <v>1617</v>
      </c>
    </row>
    <row r="12" spans="1:24" x14ac:dyDescent="0.25">
      <c r="G12" s="56">
        <v>2008</v>
      </c>
      <c r="H12" s="56">
        <v>2009</v>
      </c>
      <c r="I12" s="56">
        <v>2010</v>
      </c>
      <c r="J12" s="56">
        <v>2011</v>
      </c>
      <c r="K12" s="56">
        <v>2012</v>
      </c>
      <c r="L12" s="56">
        <v>2013</v>
      </c>
      <c r="M12" s="56">
        <v>2014</v>
      </c>
      <c r="N12" s="56">
        <v>2015</v>
      </c>
      <c r="O12" s="56">
        <v>2016</v>
      </c>
      <c r="P12" s="56">
        <v>2017</v>
      </c>
      <c r="Q12" s="56">
        <v>2018</v>
      </c>
      <c r="R12" s="56">
        <v>2019</v>
      </c>
      <c r="S12" s="73">
        <v>2020</v>
      </c>
      <c r="T12" s="73">
        <v>2021</v>
      </c>
      <c r="U12" s="73">
        <v>2022</v>
      </c>
      <c r="V12" s="73" t="s">
        <v>1800</v>
      </c>
      <c r="W12" s="73" t="s">
        <v>1799</v>
      </c>
      <c r="X12" s="73" t="s">
        <v>1618</v>
      </c>
    </row>
    <row r="13" spans="1:24" x14ac:dyDescent="0.25">
      <c r="E13" s="73" t="s">
        <v>445</v>
      </c>
      <c r="F13" s="73" t="s">
        <v>169</v>
      </c>
      <c r="G13" s="77">
        <v>235.98099999999999</v>
      </c>
      <c r="H13" s="77">
        <v>132.28</v>
      </c>
      <c r="I13" s="77">
        <v>68.332999999999998</v>
      </c>
      <c r="J13" s="77">
        <v>10.1</v>
      </c>
      <c r="K13" s="77">
        <v>16.448</v>
      </c>
      <c r="L13" s="77">
        <v>10.8</v>
      </c>
      <c r="M13" s="77">
        <v>18.59</v>
      </c>
      <c r="N13" s="77">
        <v>5</v>
      </c>
      <c r="O13" s="77">
        <v>76.010000000000005</v>
      </c>
      <c r="P13" s="77">
        <v>117.79</v>
      </c>
      <c r="Q13" s="77">
        <v>126.997</v>
      </c>
      <c r="R13" s="77">
        <v>64.167000000000002</v>
      </c>
      <c r="S13" s="77">
        <v>127.94799999999998</v>
      </c>
      <c r="T13" s="77">
        <v>339.11599999999999</v>
      </c>
      <c r="U13" s="77">
        <v>333.21</v>
      </c>
      <c r="V13" s="77">
        <v>176.911</v>
      </c>
      <c r="W13" s="77"/>
      <c r="X13" s="77"/>
    </row>
    <row r="14" spans="1:24" x14ac:dyDescent="0.25">
      <c r="E14" s="73" t="s">
        <v>630</v>
      </c>
      <c r="F14" s="73" t="s">
        <v>632</v>
      </c>
      <c r="Q14" s="77"/>
      <c r="R14" s="77"/>
      <c r="S14" s="77"/>
      <c r="W14" s="77">
        <v>222.28200000000001</v>
      </c>
      <c r="X14" s="77">
        <v>216.38300000000001</v>
      </c>
    </row>
    <row r="15" spans="1:24" x14ac:dyDescent="0.25">
      <c r="E15" s="73" t="s">
        <v>631</v>
      </c>
      <c r="F15" s="73" t="s">
        <v>633</v>
      </c>
      <c r="Q15" s="77"/>
      <c r="R15" s="77"/>
      <c r="S15" s="77"/>
      <c r="W15" s="77">
        <v>74.347999999999999</v>
      </c>
      <c r="X15" s="77">
        <v>141.16999999999999</v>
      </c>
    </row>
    <row r="16" spans="1:24" x14ac:dyDescent="0.25">
      <c r="E16" s="73" t="s">
        <v>629</v>
      </c>
      <c r="F16" s="73" t="s">
        <v>1619</v>
      </c>
      <c r="G16" s="83">
        <v>216.27099999999999</v>
      </c>
      <c r="H16" s="83">
        <v>106.79900000000001</v>
      </c>
      <c r="I16" s="83">
        <v>248.733</v>
      </c>
      <c r="J16" s="83">
        <v>30.664999999999999</v>
      </c>
      <c r="K16" s="83">
        <v>40.651819999999951</v>
      </c>
      <c r="L16" s="83">
        <v>-25.42606999999995</v>
      </c>
      <c r="M16" s="83">
        <v>117.00489999999999</v>
      </c>
      <c r="N16" s="83">
        <v>130.13200000000001</v>
      </c>
      <c r="O16" s="83">
        <v>106.70400000000005</v>
      </c>
      <c r="P16" s="83">
        <v>193.45400000000001</v>
      </c>
      <c r="Q16" s="83">
        <v>153.41519999999994</v>
      </c>
      <c r="R16" s="83">
        <v>79.277000000000086</v>
      </c>
      <c r="S16" s="83">
        <v>121.58799999999999</v>
      </c>
      <c r="T16" s="83">
        <v>320.2</v>
      </c>
      <c r="U16" s="83">
        <v>303.31</v>
      </c>
      <c r="V16" s="83">
        <v>13.321</v>
      </c>
      <c r="W16" s="83"/>
    </row>
    <row r="17" spans="5:23" x14ac:dyDescent="0.25">
      <c r="E17" s="73" t="s">
        <v>467</v>
      </c>
      <c r="F17" s="73" t="s">
        <v>496</v>
      </c>
      <c r="G17" s="84">
        <v>17.3</v>
      </c>
      <c r="H17" s="84">
        <v>18.8</v>
      </c>
      <c r="I17" s="84">
        <v>19.5</v>
      </c>
      <c r="J17" s="84">
        <v>20.9</v>
      </c>
      <c r="K17" s="84">
        <v>19.399999999999999</v>
      </c>
      <c r="L17" s="84">
        <v>21.7</v>
      </c>
      <c r="M17" s="84">
        <v>15.7</v>
      </c>
      <c r="N17" s="84">
        <v>10.6</v>
      </c>
      <c r="O17" s="84">
        <v>7.6</v>
      </c>
      <c r="P17" s="84">
        <v>4</v>
      </c>
      <c r="Q17" s="84">
        <v>2.4</v>
      </c>
      <c r="R17" s="84">
        <v>1.9</v>
      </c>
      <c r="S17" s="84">
        <v>2</v>
      </c>
      <c r="T17" s="84">
        <v>3.2</v>
      </c>
      <c r="U17" s="84">
        <v>3.8</v>
      </c>
      <c r="V17" s="84">
        <v>8.6</v>
      </c>
      <c r="W17" s="84"/>
    </row>
  </sheetData>
  <phoneticPr fontId="35" type="noConversion"/>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1_box_1_ábra_chart</vt:lpstr>
      <vt:lpstr>1_box_2_ábra_chart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lpstr>A22_ábra_chart</vt:lpstr>
      <vt:lpstr>A23_ábra_chart</vt:lpstr>
      <vt:lpstr>A24_ábra_chart</vt:lpstr>
      <vt:lpstr>A25_ábra_chart</vt:lpstr>
      <vt:lpstr>A26_ábra_chart</vt:lpstr>
      <vt:lpstr>A27_ábra_chart</vt:lpstr>
      <vt:lpstr>A28_ábra_chart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2023-10-25T07:53:38Z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y fmtid="{D5CDD505-2E9C-101B-9397-08002B2CF9AE}" pid="12" name="Érvényességi idő">
    <vt:filetime>2025-09-09T06:43:50Z</vt:filetime>
  </property>
  <property fmtid="{D5CDD505-2E9C-101B-9397-08002B2CF9AE}" pid="13" name="Érvényességet beállító">
    <vt:lpwstr>bereczkia</vt:lpwstr>
  </property>
  <property fmtid="{D5CDD505-2E9C-101B-9397-08002B2CF9AE}" pid="14" name="Érvényességi idő első beállítása">
    <vt:filetime>2020-09-09T06:43:50Z</vt:filetime>
  </property>
</Properties>
</file>