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drawings/drawing27.xml" ContentType="application/vnd.openxmlformats-officedocument.drawingml.chartshapes+xml"/>
  <Override PartName="/xl/charts/chart20.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3.xml" ContentType="application/vnd.openxmlformats-officedocument.drawingml.chart+xml"/>
  <Override PartName="/xl/drawings/drawing33.xml" ContentType="application/vnd.openxmlformats-officedocument.drawingml.chartshapes+xml"/>
  <Override PartName="/xl/charts/chart24.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6.xml" ContentType="application/vnd.openxmlformats-officedocument.drawingml.chartshapes+xml"/>
  <Override PartName="/xl/charts/chart2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mc:AlternateContent xmlns:mc="http://schemas.openxmlformats.org/markup-compatibility/2006">
    <mc:Choice Requires="x15">
      <x15ac:absPath xmlns:x15ac="http://schemas.microsoft.com/office/spreadsheetml/2010/11/ac" url="X:\_workflow\KKF\_IR összes\2017_06\ábrák\NETRE\"/>
    </mc:Choice>
  </mc:AlternateContent>
  <bookViews>
    <workbookView xWindow="13815" yWindow="-135" windowWidth="14460" windowHeight="12675" tabRatio="904"/>
  </bookViews>
  <sheets>
    <sheet name="alappálya-baseline" sheetId="136" r:id="rId1"/>
    <sheet name="c1-1" sheetId="65" r:id="rId2"/>
    <sheet name="c1-2" sheetId="79" r:id="rId3"/>
    <sheet name="c1-3" sheetId="6" r:id="rId4"/>
    <sheet name="t1-1" sheetId="7" r:id="rId5"/>
    <sheet name="t1-2" sheetId="94" r:id="rId6"/>
    <sheet name="c1-4" sheetId="48" r:id="rId7"/>
    <sheet name="c1-5" sheetId="116" r:id="rId8"/>
    <sheet name="c1-6" sheetId="131" r:id="rId9"/>
    <sheet name="c1-7" sheetId="146" r:id="rId10"/>
    <sheet name="c1-8" sheetId="67" r:id="rId11"/>
    <sheet name="c1-9" sheetId="145" r:id="rId12"/>
    <sheet name="c1-10" sheetId="103" r:id="rId13"/>
    <sheet name="c1-11" sheetId="139" r:id="rId14"/>
    <sheet name="c1-12" sheetId="140" r:id="rId15"/>
    <sheet name="c1-13" sheetId="147" r:id="rId16"/>
    <sheet name="t1-3" sheetId="74" r:id="rId17"/>
    <sheet name="t1-4" sheetId="70"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aaa" localSheetId="15" hidden="1">{"'előző év december'!$A$2:$CP$214"}</definedName>
    <definedName name="_____________aaa" hidden="1">{"'előző év december'!$A$2:$CP$214"}</definedName>
    <definedName name="___________M21" localSheetId="0">[0]!__M21</definedName>
    <definedName name="___________M21" localSheetId="8">[0]!__M21</definedName>
    <definedName name="__________M21" localSheetId="0">[0]!__M21</definedName>
    <definedName name="__________M21" localSheetId="8">[0]!__M21</definedName>
    <definedName name="_________M21" localSheetId="0">[0]!__M21</definedName>
    <definedName name="_________M21" localSheetId="8">[0]!__M21</definedName>
    <definedName name="________M21" localSheetId="0">[0]!__M21</definedName>
    <definedName name="________M21" localSheetId="8">[0]!__M21</definedName>
    <definedName name="_______M21" localSheetId="0">[0]!__M21</definedName>
    <definedName name="_______M21" localSheetId="8">[0]!__M21</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_M21" localSheetId="0">[0]!__M21</definedName>
    <definedName name="______M21" localSheetId="8">[0]!__M21</definedName>
    <definedName name="_____cp10" localSheetId="15" hidden="1">{"'előző év december'!$A$2:$CP$214"}</definedName>
    <definedName name="_____cp10" hidden="1">{"'előző év december'!$A$2:$CP$214"}</definedName>
    <definedName name="_____cp11" localSheetId="15" hidden="1">{"'előző év december'!$A$2:$CP$214"}</definedName>
    <definedName name="_____cp11" hidden="1">{"'előző év december'!$A$2:$CP$214"}</definedName>
    <definedName name="_____cp2" localSheetId="15" hidden="1">{"'előző év december'!$A$2:$CP$214"}</definedName>
    <definedName name="_____cp2" hidden="1">{"'előző év december'!$A$2:$CP$214"}</definedName>
    <definedName name="_____cp3" localSheetId="15" hidden="1">{"'előző év december'!$A$2:$CP$214"}</definedName>
    <definedName name="_____cp3" hidden="1">{"'előző év december'!$A$2:$CP$214"}</definedName>
    <definedName name="_____cp4" localSheetId="15" hidden="1">{"'előző év december'!$A$2:$CP$214"}</definedName>
    <definedName name="_____cp4" hidden="1">{"'előző év december'!$A$2:$CP$214"}</definedName>
    <definedName name="_____cp5" localSheetId="15" hidden="1">{"'előző év december'!$A$2:$CP$214"}</definedName>
    <definedName name="_____cp5" hidden="1">{"'előző év december'!$A$2:$CP$214"}</definedName>
    <definedName name="_____cp6" localSheetId="15" hidden="1">{"'előző év december'!$A$2:$CP$214"}</definedName>
    <definedName name="_____cp6" hidden="1">{"'előző év december'!$A$2:$CP$214"}</definedName>
    <definedName name="_____cp7" localSheetId="15" hidden="1">{"'előző év december'!$A$2:$CP$214"}</definedName>
    <definedName name="_____cp7" hidden="1">{"'előző év december'!$A$2:$CP$214"}</definedName>
    <definedName name="_____cp8" localSheetId="15" hidden="1">{"'előző év december'!$A$2:$CP$214"}</definedName>
    <definedName name="_____cp8" hidden="1">{"'előző év december'!$A$2:$CP$214"}</definedName>
    <definedName name="_____cp9" localSheetId="15" hidden="1">{"'előző év december'!$A$2:$CP$214"}</definedName>
    <definedName name="_____cp9" hidden="1">{"'előző év december'!$A$2:$CP$214"}</definedName>
    <definedName name="_____cpr2" localSheetId="15" hidden="1">{"'előző év december'!$A$2:$CP$214"}</definedName>
    <definedName name="_____cpr2" hidden="1">{"'előző év december'!$A$2:$CP$214"}</definedName>
    <definedName name="_____cpr3" localSheetId="15" hidden="1">{"'előző év december'!$A$2:$CP$214"}</definedName>
    <definedName name="_____cpr3" hidden="1">{"'előző év december'!$A$2:$CP$214"}</definedName>
    <definedName name="_____cpr4" localSheetId="15" hidden="1">{"'előző év december'!$A$2:$CP$214"}</definedName>
    <definedName name="_____cpr4" hidden="1">{"'előző év december'!$A$2:$CP$214"}</definedName>
    <definedName name="_____M21" localSheetId="0">[0]!__M21</definedName>
    <definedName name="_____M21" localSheetId="8">[0]!__M21</definedName>
    <definedName name="____cp10" localSheetId="15" hidden="1">{"'előző év december'!$A$2:$CP$214"}</definedName>
    <definedName name="____cp10" hidden="1">{"'előző év december'!$A$2:$CP$214"}</definedName>
    <definedName name="____cp11" localSheetId="15" hidden="1">{"'előző év december'!$A$2:$CP$214"}</definedName>
    <definedName name="____cp11" hidden="1">{"'előző év december'!$A$2:$CP$214"}</definedName>
    <definedName name="____cp2" localSheetId="15" hidden="1">{"'előző év december'!$A$2:$CP$214"}</definedName>
    <definedName name="____cp2" hidden="1">{"'előző év december'!$A$2:$CP$214"}</definedName>
    <definedName name="____cp3" localSheetId="15" hidden="1">{"'előző év december'!$A$2:$CP$214"}</definedName>
    <definedName name="____cp3" hidden="1">{"'előző év december'!$A$2:$CP$214"}</definedName>
    <definedName name="____cp4" localSheetId="15" hidden="1">{"'előző év december'!$A$2:$CP$214"}</definedName>
    <definedName name="____cp4" hidden="1">{"'előző év december'!$A$2:$CP$214"}</definedName>
    <definedName name="____cp5" localSheetId="15" hidden="1">{"'előző év december'!$A$2:$CP$214"}</definedName>
    <definedName name="____cp5" hidden="1">{"'előző év december'!$A$2:$CP$214"}</definedName>
    <definedName name="____cp6" localSheetId="15" hidden="1">{"'előző év december'!$A$2:$CP$214"}</definedName>
    <definedName name="____cp6" hidden="1">{"'előző év december'!$A$2:$CP$214"}</definedName>
    <definedName name="____cp7" localSheetId="15" hidden="1">{"'előző év december'!$A$2:$CP$214"}</definedName>
    <definedName name="____cp7" hidden="1">{"'előző év december'!$A$2:$CP$214"}</definedName>
    <definedName name="____cp8" localSheetId="15" hidden="1">{"'előző év december'!$A$2:$CP$214"}</definedName>
    <definedName name="____cp8" hidden="1">{"'előző év december'!$A$2:$CP$214"}</definedName>
    <definedName name="____cp9" localSheetId="15" hidden="1">{"'előző év december'!$A$2:$CP$214"}</definedName>
    <definedName name="____cp9" hidden="1">{"'előző év december'!$A$2:$CP$214"}</definedName>
    <definedName name="____cpr2" localSheetId="15" hidden="1">{"'előző év december'!$A$2:$CP$214"}</definedName>
    <definedName name="____cpr2" hidden="1">{"'előző év december'!$A$2:$CP$214"}</definedName>
    <definedName name="____cpr3" localSheetId="15" hidden="1">{"'előző év december'!$A$2:$CP$214"}</definedName>
    <definedName name="____cpr3" hidden="1">{"'előző év december'!$A$2:$CP$214"}</definedName>
    <definedName name="____cpr4" localSheetId="15" hidden="1">{"'előző év december'!$A$2:$CP$214"}</definedName>
    <definedName name="____cpr4" hidden="1">{"'előző év december'!$A$2:$CP$214"}</definedName>
    <definedName name="___cp10" localSheetId="15" hidden="1">{"'előző év december'!$A$2:$CP$214"}</definedName>
    <definedName name="___cp10" hidden="1">{"'előző év december'!$A$2:$CP$214"}</definedName>
    <definedName name="___cp11" localSheetId="15" hidden="1">{"'előző év december'!$A$2:$CP$214"}</definedName>
    <definedName name="___cp11" hidden="1">{"'előző év december'!$A$2:$CP$214"}</definedName>
    <definedName name="___cp2" localSheetId="15" hidden="1">{"'előző év december'!$A$2:$CP$214"}</definedName>
    <definedName name="___cp2" hidden="1">{"'előző év december'!$A$2:$CP$214"}</definedName>
    <definedName name="___cp3" localSheetId="15" hidden="1">{"'előző év december'!$A$2:$CP$214"}</definedName>
    <definedName name="___cp3" hidden="1">{"'előző év december'!$A$2:$CP$214"}</definedName>
    <definedName name="___cp4" localSheetId="15" hidden="1">{"'előző év december'!$A$2:$CP$214"}</definedName>
    <definedName name="___cp4" hidden="1">{"'előző év december'!$A$2:$CP$214"}</definedName>
    <definedName name="___cp5" localSheetId="15" hidden="1">{"'előző év december'!$A$2:$CP$214"}</definedName>
    <definedName name="___cp5" hidden="1">{"'előző év december'!$A$2:$CP$214"}</definedName>
    <definedName name="___cp6" localSheetId="15" hidden="1">{"'előző év december'!$A$2:$CP$214"}</definedName>
    <definedName name="___cp6" hidden="1">{"'előző év december'!$A$2:$CP$214"}</definedName>
    <definedName name="___cp7" localSheetId="15" hidden="1">{"'előző év december'!$A$2:$CP$214"}</definedName>
    <definedName name="___cp7" hidden="1">{"'előző év december'!$A$2:$CP$214"}</definedName>
    <definedName name="___cp8" localSheetId="15" hidden="1">{"'előző év december'!$A$2:$CP$214"}</definedName>
    <definedName name="___cp8" hidden="1">{"'előző év december'!$A$2:$CP$214"}</definedName>
    <definedName name="___cp9" localSheetId="15" hidden="1">{"'előző év december'!$A$2:$CP$214"}</definedName>
    <definedName name="___cp9" hidden="1">{"'előző év december'!$A$2:$CP$214"}</definedName>
    <definedName name="___cpr2" localSheetId="15" hidden="1">{"'előző év december'!$A$2:$CP$214"}</definedName>
    <definedName name="___cpr2" hidden="1">{"'előző év december'!$A$2:$CP$214"}</definedName>
    <definedName name="___cpr3" localSheetId="15" hidden="1">{"'előző év december'!$A$2:$CP$214"}</definedName>
    <definedName name="___cpr3" hidden="1">{"'előző év december'!$A$2:$CP$214"}</definedName>
    <definedName name="___cpr4" localSheetId="15" hidden="1">{"'előző év december'!$A$2:$CP$214"}</definedName>
    <definedName name="___cpr4" hidden="1">{"'előző év december'!$A$2:$CP$214"}</definedName>
    <definedName name="__123Graph_A" localSheetId="15" hidden="1">[2]Market!#REF!</definedName>
    <definedName name="__123Graph_A" localSheetId="8" hidden="1">[1]Market!#REF!</definedName>
    <definedName name="__123Graph_A" localSheetId="11" hidden="1">[1]Market!#REF!</definedName>
    <definedName name="__123Graph_ADIFF" localSheetId="15" hidden="1">[2]Market!#REF!</definedName>
    <definedName name="__123Graph_ADIFF" localSheetId="8" hidden="1">[1]Market!#REF!</definedName>
    <definedName name="__123Graph_ADIFF" localSheetId="11" hidden="1">[1]Market!#REF!</definedName>
    <definedName name="__123Graph_ALINES" localSheetId="15" hidden="1">[2]Market!#REF!</definedName>
    <definedName name="__123Graph_ALINES" localSheetId="8" hidden="1">[1]Market!#REF!</definedName>
    <definedName name="__123Graph_ALINES" localSheetId="11" hidden="1">[1]Market!#REF!</definedName>
    <definedName name="__123Graph_B" localSheetId="15" hidden="1">[2]Market!#REF!</definedName>
    <definedName name="__123Graph_B" localSheetId="8" hidden="1">[1]Market!#REF!</definedName>
    <definedName name="__123Graph_B" localSheetId="11" hidden="1">[1]Market!#REF!</definedName>
    <definedName name="__123Graph_BDIFF" localSheetId="15" hidden="1">[2]Market!#REF!</definedName>
    <definedName name="__123Graph_BDIFF" localSheetId="8" hidden="1">[1]Market!#REF!</definedName>
    <definedName name="__123Graph_BDIFF" localSheetId="11" hidden="1">[1]Market!#REF!</definedName>
    <definedName name="__123Graph_BLINES" localSheetId="15" hidden="1">[2]Market!#REF!</definedName>
    <definedName name="__123Graph_BLINES" localSheetId="8" hidden="1">[1]Market!#REF!</definedName>
    <definedName name="__123Graph_BLINES" localSheetId="11" hidden="1">[1]Market!#REF!</definedName>
    <definedName name="__123Graph_C" localSheetId="15" hidden="1">[2]Market!#REF!</definedName>
    <definedName name="__123Graph_C" localSheetId="8" hidden="1">[1]Market!#REF!</definedName>
    <definedName name="__123Graph_C" localSheetId="11" hidden="1">[1]Market!#REF!</definedName>
    <definedName name="__123Graph_CDIFF" localSheetId="15" hidden="1">[2]Market!#REF!</definedName>
    <definedName name="__123Graph_CDIFF" localSheetId="8" hidden="1">[1]Market!#REF!</definedName>
    <definedName name="__123Graph_CDIFF" localSheetId="11" hidden="1">[1]Market!#REF!</definedName>
    <definedName name="__123Graph_CLINES" localSheetId="15" hidden="1">[2]Market!#REF!</definedName>
    <definedName name="__123Graph_CLINES" localSheetId="8" hidden="1">[1]Market!#REF!</definedName>
    <definedName name="__123Graph_CLINES" localSheetId="11" hidden="1">[1]Market!#REF!</definedName>
    <definedName name="__123Graph_DLINES" localSheetId="15" hidden="1">[2]Market!#REF!</definedName>
    <definedName name="__123Graph_DLINES" localSheetId="8" hidden="1">[1]Market!#REF!</definedName>
    <definedName name="__123Graph_DLINES" localSheetId="11" hidden="1">[1]Market!#REF!</definedName>
    <definedName name="__123Graph_X" localSheetId="15" hidden="1">[2]Market!#REF!</definedName>
    <definedName name="__123Graph_X" localSheetId="8" hidden="1">[1]Market!#REF!</definedName>
    <definedName name="__123Graph_X" localSheetId="11" hidden="1">[1]Market!#REF!</definedName>
    <definedName name="__123Graph_XDIFF" localSheetId="15" hidden="1">[2]Market!#REF!</definedName>
    <definedName name="__123Graph_XDIFF" localSheetId="8" hidden="1">[1]Market!#REF!</definedName>
    <definedName name="__123Graph_XDIFF" localSheetId="11" hidden="1">[1]Market!#REF!</definedName>
    <definedName name="__123Graph_XLINES" localSheetId="15" hidden="1">[2]Market!#REF!</definedName>
    <definedName name="__123Graph_XLINES" localSheetId="8" hidden="1">[1]Market!#REF!</definedName>
    <definedName name="__123Graph_XLINES" localSheetId="11" hidden="1">[1]Market!#REF!</definedName>
    <definedName name="__IFR2" localSheetId="0">#N/A</definedName>
    <definedName name="__IFR2" localSheetId="8">#N/A</definedName>
    <definedName name="__IFR22" localSheetId="0">#N/A</definedName>
    <definedName name="__IFR22" localSheetId="8">#N/A</definedName>
    <definedName name="__IFR23" localSheetId="0">#N/A</definedName>
    <definedName name="__IFR23" localSheetId="8">#N/A</definedName>
    <definedName name="__mod1" localSheetId="0">#N/A</definedName>
    <definedName name="__mod1" localSheetId="8">#N/A</definedName>
    <definedName name="__NewChart" localSheetId="11" hidden="1">[2]Market!#REF!</definedName>
    <definedName name="__NewChart_EN" localSheetId="11" hidden="1">[2]Market!#REF!</definedName>
    <definedName name="_123Graph_A" localSheetId="15" hidden="1">[2]Market!#REF!</definedName>
    <definedName name="_123Graph_A" localSheetId="8" hidden="1">[1]Market!#REF!</definedName>
    <definedName name="_123Graph_A" localSheetId="11" hidden="1">[1]Market!#REF!</definedName>
    <definedName name="_c11_baseline" localSheetId="0">OFFSET('[3]c1-1'!$L$14,0,0,COUNTA('[3]c1-1'!$A$14:$A$1003))</definedName>
    <definedName name="_c11_baseline" localSheetId="15">OFFSET('[4]c1-1'!$L$14,0,0,COUNTA('[4]c1-1'!$A$14:$A$1003))</definedName>
    <definedName name="_c11_baseline">OFFSET('c1-1'!$L$14,0,0,COUNTA('c1-1'!$A$14:$A$1003))</definedName>
    <definedName name="_c11_datum" localSheetId="0">OFFSET('[3]c1-1'!$A$14,0,0,COUNTA('[3]c1-1'!$A$14:$A$1003))</definedName>
    <definedName name="_c11_datum" localSheetId="15">OFFSET('[4]c1-1'!$A$14,0,0,COUNTA('[4]c1-1'!$A$14:$A$1003))</definedName>
    <definedName name="_c11_datum">OFFSET('c1-1'!$A$14,0,0,COUNTA('c1-1'!$A$14:$A$1003))</definedName>
    <definedName name="_c11_dbaseline" localSheetId="0">OFFSET('[3]c1-1'!$G$14,0,0,COUNTA('[3]c1-1'!$A$14:$A$1003))</definedName>
    <definedName name="_c11_dbaseline" localSheetId="15">OFFSET('[4]c1-1'!$G$14,0,0,COUNTA('[4]c1-1'!$A$14:$A$1003))</definedName>
    <definedName name="_c11_dbaseline">OFFSET('c1-1'!$G$14,0,0,COUNTA('c1-1'!$A$14:$A$1003))</definedName>
    <definedName name="_c11_dummyfcastminus" localSheetId="0">OFFSET('[3]c1-1'!$N$14,0,0,COUNTA('[3]c1-1'!$A$14:$A$1003))</definedName>
    <definedName name="_c11_dummyfcastminus" localSheetId="15">OFFSET('[4]c1-1'!$N$14,0,0,COUNTA('[4]c1-1'!$A$14:$A$1003))</definedName>
    <definedName name="_c11_dummyfcastminus">OFFSET('c1-1'!$N$14,0,0,COUNTA('c1-1'!$A$14:$A$1003))</definedName>
    <definedName name="_c11_dummyfcastplus" localSheetId="0">OFFSET('[3]c1-1'!$M$14,0,0,COUNTA('[3]c1-1'!$A$14:$A$1003))</definedName>
    <definedName name="_c11_dummyfcastplus" localSheetId="15">OFFSET('[4]c1-1'!$M$14,0,0,COUNTA('[4]c1-1'!$A$14:$A$1003))</definedName>
    <definedName name="_c11_dummyfcastplus">OFFSET('c1-1'!$M$14,0,0,COUNTA('c1-1'!$A$14:$A$1003))</definedName>
    <definedName name="_c11_lower30" localSheetId="0">OFFSET('[3]c1-1'!$F$14,0,0,COUNTA('[3]c1-1'!$A$14:$A$1003))</definedName>
    <definedName name="_c11_lower30" localSheetId="15">OFFSET('[4]c1-1'!$F$14,0,0,COUNTA('[4]c1-1'!$A$14:$A$1003))</definedName>
    <definedName name="_c11_lower30">OFFSET('c1-1'!$F$14,0,0,COUNTA('c1-1'!$A$14:$A$1003))</definedName>
    <definedName name="_c11_lower60" localSheetId="0">OFFSET('[3]c1-1'!$E$14,0,0,COUNTA('[3]c1-1'!$A$14:$A$1003))</definedName>
    <definedName name="_c11_lower60" localSheetId="15">OFFSET('[4]c1-1'!$E$14,0,0,COUNTA('[4]c1-1'!$A$14:$A$1003))</definedName>
    <definedName name="_c11_lower60">OFFSET('c1-1'!$E$14,0,0,COUNTA('c1-1'!$A$14:$A$1003))</definedName>
    <definedName name="_c11_lower90" localSheetId="0">OFFSET('[3]c1-1'!$D$14,0,0,COUNTA('[3]c1-1'!$A$14:$A$1003))</definedName>
    <definedName name="_c11_lower90" localSheetId="15">OFFSET('[4]c1-1'!$D$14,0,0,COUNTA('[4]c1-1'!$A$14:$A$1003))</definedName>
    <definedName name="_c11_lower90">OFFSET('c1-1'!$D$14,0,0,COUNTA('c1-1'!$A$14:$A$1003))</definedName>
    <definedName name="_c11_target" localSheetId="0">OFFSET('[3]c1-1'!$K$14,0,0,COUNTA('[3]c1-1'!$A$14:$A$1003))</definedName>
    <definedName name="_c11_target" localSheetId="15">OFFSET('[4]c1-1'!$K$14,0,0,COUNTA('[4]c1-1'!$A$14:$A$1003))</definedName>
    <definedName name="_c11_target">OFFSET('c1-1'!$K$14,0,0,COUNTA('c1-1'!$A$14:$A$1003))</definedName>
    <definedName name="_c11_upper30" localSheetId="0">OFFSET('[3]c1-1'!$H$14,0,0,COUNTA('[3]c1-1'!$A$14:$A$1003))</definedName>
    <definedName name="_c11_upper30" localSheetId="15">OFFSET('[4]c1-1'!$H$14,0,0,COUNTA('[4]c1-1'!$A$14:$A$1003))</definedName>
    <definedName name="_c11_upper30">OFFSET('c1-1'!$H$14,0,0,COUNTA('c1-1'!$A$14:$A$1003))</definedName>
    <definedName name="_c11_upper60" localSheetId="0">OFFSET('[3]c1-1'!$I$14,0,0,COUNTA('[3]c1-1'!$A$14:$A$1003))</definedName>
    <definedName name="_c11_upper60" localSheetId="15">OFFSET('[4]c1-1'!$I$14,0,0,COUNTA('[4]c1-1'!$A$14:$A$1003))</definedName>
    <definedName name="_c11_upper60">OFFSET('c1-1'!$I$14,0,0,COUNTA('c1-1'!$A$14:$A$1003))</definedName>
    <definedName name="_c11_upper90" localSheetId="0">OFFSET('[3]c1-1'!$J$14,0,0,COUNTA('[3]c1-1'!$A$14:$A$1003))</definedName>
    <definedName name="_c11_upper90" localSheetId="15">OFFSET('[4]c1-1'!$J$14,0,0,COUNTA('[4]c1-1'!$A$14:$A$1003))</definedName>
    <definedName name="_c11_upper90">OFFSET('c1-1'!$J$14,0,0,COUNTA('c1-1'!$A$14:$A$1003))</definedName>
    <definedName name="_c110_C" localSheetId="15">OFFSET(#REF!,0,0,COUNTA(#REF!))</definedName>
    <definedName name="_c110_C" localSheetId="11">OFFSET(#REF!,0,0,COUNTA(#REF!))</definedName>
    <definedName name="_c110_datum" localSheetId="15">OFFSET(#REF!,0,0,COUNTA(#REF!))</definedName>
    <definedName name="_c110_datum" localSheetId="11">OFFSET(#REF!,0,0,COUNTA(#REF!))</definedName>
    <definedName name="_c110_I" localSheetId="15">OFFSET(#REF!,0,0,COUNTA(#REF!))</definedName>
    <definedName name="_c110_I" localSheetId="11">OFFSET(#REF!,0,0,COUNTA(#REF!))</definedName>
    <definedName name="_c110_X" localSheetId="15">OFFSET(#REF!,0,0,COUNTA(#REF!))</definedName>
    <definedName name="_c110_X" localSheetId="11">OFFSET(#REF!,0,0,COUNTA(#REF!))</definedName>
    <definedName name="_c110_Y" localSheetId="15">OFFSET(#REF!,0,0,COUNTA(#REF!))</definedName>
    <definedName name="_c110_Y" localSheetId="11">OFFSET(#REF!,0,0,COUNTA(#REF!))</definedName>
    <definedName name="_c111_datum" localSheetId="15">OFFSET(#REF!,0,0,COUNTA(#REF!))</definedName>
    <definedName name="_c111_datum" localSheetId="11">OFFSET(#REF!,0,0,COUNTA(#REF!))</definedName>
    <definedName name="_c111_MperY" localSheetId="15">OFFSET(#REF!,0,0,COUNTA(#REF!))</definedName>
    <definedName name="_c111_MperY" localSheetId="11">OFFSET(#REF!,0,0,COUNTA(#REF!))</definedName>
    <definedName name="_c111_tpostcri" localSheetId="15">OFFSET(#REF!,0,0,COUNTA(#REF!))</definedName>
    <definedName name="_c111_tpostcri" localSheetId="11">OFFSET(#REF!,0,0,COUNTA(#REF!))</definedName>
    <definedName name="_c111_tprecri" localSheetId="15">OFFSET(#REF!,0,0,COUNTA(#REF!))</definedName>
    <definedName name="_c111_tprecri" localSheetId="11">OFFSET(#REF!,0,0,COUNTA(#REF!))</definedName>
    <definedName name="_c112_datum" localSheetId="15">OFFSET(#REF!,0,0,COUNTA(#REF!))</definedName>
    <definedName name="_c112_datum" localSheetId="11">OFFSET(#REF!,0,0,COUNTA(#REF!))</definedName>
    <definedName name="_c112_dummyfcastminus" localSheetId="0">OFFSET(#REF!,0,0,COUNTA(#REF!))</definedName>
    <definedName name="_c112_dummyfcastminus" localSheetId="15">OFFSET(#REF!,0,0,COUNTA(#REF!))</definedName>
    <definedName name="_c112_dummyfcastminus" localSheetId="11">OFFSET(#REF!,0,0,COUNTA(#REF!))</definedName>
    <definedName name="_c112_dummyfcastminus">OFFSET('[5]c1-13'!$F$15,0,0,COUNTA('[5]c1-13'!$A$15:$A$1004))</definedName>
    <definedName name="_c112_dummyfcastplus" localSheetId="0">OFFSET(#REF!,0,0,COUNTA(#REF!))</definedName>
    <definedName name="_c112_dummyfcastplus" localSheetId="15">OFFSET(#REF!,0,0,COUNTA(#REF!))</definedName>
    <definedName name="_c112_dummyfcastplus" localSheetId="11">OFFSET(#REF!,0,0,COUNTA(#REF!))</definedName>
    <definedName name="_c112_dummyfcastplus">OFFSET('[5]c1-13'!$E$15,0,0,COUNTA('[5]c1-13'!$A$15:$A$1004))</definedName>
    <definedName name="_c112_emprate" localSheetId="15">OFFSET(#REF!,0,0,COUNTA(#REF!))</definedName>
    <definedName name="_c112_emprate" localSheetId="11">OFFSET(#REF!,0,0,COUNTA(#REF!))</definedName>
    <definedName name="_c112_participation" localSheetId="15">OFFSET(#REF!,0,0,COUNTA(#REF!))</definedName>
    <definedName name="_c112_participation" localSheetId="11">OFFSET(#REF!,0,0,COUNTA(#REF!))</definedName>
    <definedName name="_c112_unemprate" localSheetId="15">OFFSET(#REF!,0,0,COUNTA(#REF!))</definedName>
    <definedName name="_c112_unemprate" localSheetId="11">OFFSET(#REF!,0,0,COUNTA(#REF!))</definedName>
    <definedName name="_c113_datum" localSheetId="15">OFFSET(#REF!,0,0,COUNTA(#REF!))</definedName>
    <definedName name="_c113_datum" localSheetId="11">OFFSET(#REF!,0,0,COUNTA(#REF!))</definedName>
    <definedName name="_c113_dummyfcastminus" localSheetId="15">OFFSET(#REF!,0,0,COUNTA(#REF!))</definedName>
    <definedName name="_c113_dummyfcastminus" localSheetId="11">OFFSET(#REF!,0,0,COUNTA(#REF!))</definedName>
    <definedName name="_c113_dummyfcastplus" localSheetId="15">OFFSET(#REF!,0,0,COUNTA(#REF!))</definedName>
    <definedName name="_c113_dummyfcastplus" localSheetId="11">OFFSET(#REF!,0,0,COUNTA(#REF!))</definedName>
    <definedName name="_c113_productivity" localSheetId="15">OFFSET(#REF!,0,0,COUNTA(#REF!))</definedName>
    <definedName name="_c113_productivity" localSheetId="11">OFFSET(#REF!,0,0,COUNTA(#REF!))</definedName>
    <definedName name="_c113_wagecost" localSheetId="15">OFFSET(#REF!,0,0,COUNTA(#REF!))</definedName>
    <definedName name="_c113_wagecost" localSheetId="11">OFFSET(#REF!,0,0,COUNTA(#REF!))</definedName>
    <definedName name="_c12_CPI" localSheetId="15">OFFSET('[4]c1-3'!$B$14,0,0,COUNTA('[4]c1-3'!$A$14:$A$1003))</definedName>
    <definedName name="_c12_CPI" localSheetId="11">OFFSET(#REF!,0,0,COUNTA(#REF!))</definedName>
    <definedName name="_c12_CPIexcltax" localSheetId="15">OFFSET('[4]c1-3'!$C$14,0,0,COUNTA('[4]c1-3'!$A$14:$A$1003))</definedName>
    <definedName name="_c12_CPIexcltax" localSheetId="11">OFFSET(#REF!,0,0,COUNTA(#REF!))</definedName>
    <definedName name="_c12_datum" localSheetId="15">OFFSET('[4]c1-3'!$A$14,0,0,COUNTA('[4]c1-3'!$A$14:$A$1003))</definedName>
    <definedName name="_c12_datum" localSheetId="11">OFFSET(#REF!,0,0,COUNTA(#REF!))</definedName>
    <definedName name="_c12_dummyfcastminus" localSheetId="15">OFFSET('[4]c1-3'!$E$14,0,0,COUNTA('[4]c1-3'!$A$14:$A$1003))</definedName>
    <definedName name="_c12_dummyfcastminus" localSheetId="11">OFFSET(#REF!,0,0,COUNTA(#REF!))</definedName>
    <definedName name="_c12_dummyfcastplus" localSheetId="15">OFFSET('[4]c1-3'!$D$14,0,0,COUNTA('[4]c1-3'!$A$14:$A$1003))</definedName>
    <definedName name="_c12_dummyfcastplus" localSheetId="11">OFFSET(#REF!,0,0,COUNTA(#REF!))</definedName>
    <definedName name="_c13_core" localSheetId="0">OFFSET(#REF!,0,0,COUNTA(#REF!))</definedName>
    <definedName name="_c13_core" localSheetId="15">OFFSET(#REF!,0,0,COUNTA(#REF!))</definedName>
    <definedName name="_c13_core">OFFSET('c1-3'!$B$29,0,0,COUNTA('c1-3'!$A$29:$A$1006))</definedName>
    <definedName name="_c13_CPI" localSheetId="0">OFFSET(#REF!,0,0,COUNTA(#REF!))</definedName>
    <definedName name="_c13_CPI" localSheetId="15">OFFSET(#REF!,0,0,COUNTA(#REF!))</definedName>
    <definedName name="_c13_CPI">OFFSET('c1-3'!$E$29,0,0,COUNTA('c1-3'!$A$29:$A$1006))</definedName>
    <definedName name="_c13_datum" localSheetId="0">OFFSET(#REF!,0,0,COUNTA(#REF!))</definedName>
    <definedName name="_c13_datum" localSheetId="15">OFFSET(#REF!,0,0,COUNTA(#REF!))</definedName>
    <definedName name="_c13_datum">OFFSET('c1-3'!$A$29,0,0,COUNTA('c1-3'!$A$29:$A$1006))</definedName>
    <definedName name="_c13_dummyfcastminus" localSheetId="0">OFFSET(#REF!,0,0,COUNTA(#REF!))</definedName>
    <definedName name="_c13_dummyfcastminus" localSheetId="15">OFFSET(#REF!,0,0,COUNTA(#REF!))</definedName>
    <definedName name="_c13_dummyfcastminus">OFFSET('c1-3'!$L$29,0,0,COUNTA('c1-3'!$A$29:$A$1006))</definedName>
    <definedName name="_c13_dummyfcastplus" localSheetId="0">OFFSET(#REF!,0,0,COUNTA(#REF!))</definedName>
    <definedName name="_c13_dummyfcastplus" localSheetId="15">OFFSET(#REF!,0,0,COUNTA(#REF!))</definedName>
    <definedName name="_c13_dummyfcastplus">OFFSET('c1-3'!$K$29,0,0,COUNTA('c1-3'!$A$29:$A$1006))</definedName>
    <definedName name="_c13_indirecttax" localSheetId="0">OFFSET(#REF!,0,0,COUNTA(#REF!))</definedName>
    <definedName name="_c13_indirecttax" localSheetId="15">OFFSET(#REF!,0,0,COUNTA(#REF!))</definedName>
    <definedName name="_c13_indirecttax">OFFSET('c1-3'!$D$29,0,0,COUNTA('c1-3'!$A$29:$A$1006))</definedName>
    <definedName name="_c13_noncore" localSheetId="0">OFFSET(#REF!,0,0,COUNTA(#REF!))</definedName>
    <definedName name="_c13_noncore" localSheetId="15">OFFSET(#REF!,0,0,COUNTA(#REF!))</definedName>
    <definedName name="_c13_noncore">OFFSET('c1-3'!$C$29,0,0,COUNTA('c1-3'!$A$29:$A$1006))</definedName>
    <definedName name="_c14_baseline" localSheetId="0">OFFSET('[3]c1-5'!$K$15,0,0,COUNTA('[3]c1-5'!$A$15:$A$1004))</definedName>
    <definedName name="_c14_baseline" localSheetId="15">OFFSET(#REF!,0,0,COUNTA(#REF!))</definedName>
    <definedName name="_c14_baseline">OFFSET('c1-4'!$K$15,0,0,COUNTA('c1-4'!$A$15:$A$1004))</definedName>
    <definedName name="_c14_datum" localSheetId="0">OFFSET('[3]c1-5'!$A$15,0,0,COUNTA('[3]c1-5'!$A$15:$A$1004))</definedName>
    <definedName name="_c14_datum" localSheetId="15">OFFSET(#REF!,0,0,COUNTA(#REF!))</definedName>
    <definedName name="_c14_datum">OFFSET('c1-4'!$A$15,0,0,COUNTA('c1-4'!$A$15:$A$1004))</definedName>
    <definedName name="_c14_dbaseline" localSheetId="0">OFFSET('[3]c1-5'!$G$15,0,0,COUNTA('[3]c1-5'!$A$15:$A$1004))</definedName>
    <definedName name="_c14_dbaseline" localSheetId="15">OFFSET(#REF!,0,0,COUNTA(#REF!))</definedName>
    <definedName name="_c14_dbaseline">OFFSET('c1-4'!$G$15,0,0,COUNTA('c1-4'!$A$15:$A$1004))</definedName>
    <definedName name="_c14_dummyfcastminus" localSheetId="0">OFFSET('[3]c1-5'!$M$15,0,0,COUNTA('[3]c1-5'!$A$15:$A$1004))</definedName>
    <definedName name="_c14_dummyfcastminus" localSheetId="15">OFFSET(#REF!,0,0,COUNTA(#REF!))</definedName>
    <definedName name="_c14_dummyfcastminus">OFFSET('c1-4'!$N$15,0,0,COUNTA('c1-4'!$A$15:$A$1004))</definedName>
    <definedName name="_c14_dummyfcastplus" localSheetId="0">OFFSET('[3]c1-5'!$L$15,0,0,COUNTA('[3]c1-5'!$A$15:$A$1004))</definedName>
    <definedName name="_c14_dummyfcastplus" localSheetId="15">OFFSET(#REF!,0,0,COUNTA(#REF!))</definedName>
    <definedName name="_c14_dummyfcastplus">OFFSET('c1-4'!$M$15,0,0,COUNTA('c1-4'!$A$15:$A$1004))</definedName>
    <definedName name="_c14_lower30" localSheetId="0">OFFSET('[3]c1-5'!$F$15,0,0,COUNTA('[3]c1-5'!$A$15:$A$1004))</definedName>
    <definedName name="_c14_lower30" localSheetId="15">OFFSET(#REF!,0,0,COUNTA(#REF!))</definedName>
    <definedName name="_c14_lower30">OFFSET('c1-4'!$F$15,0,0,COUNTA('c1-4'!$A$15:$A$1004))</definedName>
    <definedName name="_c14_lower60" localSheetId="0">OFFSET('[3]c1-5'!$E$15,0,0,COUNTA('[3]c1-5'!$A$15:$A$1004))</definedName>
    <definedName name="_c14_lower60" localSheetId="15">OFFSET(#REF!,0,0,COUNTA(#REF!))</definedName>
    <definedName name="_c14_lower60">OFFSET('c1-4'!$E$15,0,0,COUNTA('c1-4'!$A$15:$A$1004))</definedName>
    <definedName name="_c14_lower90" localSheetId="0">OFFSET('[3]c1-5'!$D$15,0,0,COUNTA('[3]c1-5'!$A$15:$A$1004))</definedName>
    <definedName name="_c14_lower90" localSheetId="15">OFFSET(#REF!,0,0,COUNTA(#REF!))</definedName>
    <definedName name="_c14_lower90">OFFSET('c1-4'!$D$15,0,0,COUNTA('c1-4'!$A$15:$A$1004))</definedName>
    <definedName name="_c14_upper30" localSheetId="0">OFFSET('[3]c1-5'!$H$15,0,0,COUNTA('[3]c1-5'!$A$15:$A$1004))</definedName>
    <definedName name="_c14_upper30" localSheetId="15">OFFSET(#REF!,0,0,COUNTA(#REF!))</definedName>
    <definedName name="_c14_upper30">OFFSET('c1-4'!$H$15,0,0,COUNTA('c1-4'!$A$15:$A$1004))</definedName>
    <definedName name="_c14_upper60" localSheetId="0">OFFSET('[3]c1-5'!$I$15,0,0,COUNTA('[3]c1-5'!$A$15:$A$1004))</definedName>
    <definedName name="_c14_upper60" localSheetId="15">OFFSET(#REF!,0,0,COUNTA(#REF!))</definedName>
    <definedName name="_c14_upper60">OFFSET('c1-4'!$I$15,0,0,COUNTA('c1-4'!$A$15:$A$1004))</definedName>
    <definedName name="_c14_upper90" localSheetId="0">OFFSET('[3]c1-5'!$J$15,0,0,COUNTA('[3]c1-5'!$A$15:$A$1004))</definedName>
    <definedName name="_c14_upper90" localSheetId="15">OFFSET(#REF!,0,0,COUNTA(#REF!))</definedName>
    <definedName name="_c14_upper90">OFFSET('c1-4'!$J$15,0,0,COUNTA('c1-4'!$A$15:$A$1004))</definedName>
    <definedName name="_c15_consumption" localSheetId="15">OFFSET('[4]c1-7'!$B$12,0,0,COUNTA('[4]c1-7'!$A$12:$A$1001))</definedName>
    <definedName name="_c15_consumption" localSheetId="7">OFFSET('c1-5'!$C$15,0,0,COUNTA('c1-5'!$A$15:$A$1011))</definedName>
    <definedName name="_c15_consumption" localSheetId="11">OFFSET(#REF!,0,0,COUNTA(#REF!))</definedName>
    <definedName name="_c15_datum" localSheetId="15">OFFSET('[4]c1-7'!$A$12,0,0,COUNTA('[4]c1-7'!$A$12:$A$1001))</definedName>
    <definedName name="_c15_datum" localSheetId="7">OFFSET('c1-5'!$A$15,0,0,COUNTA('c1-5'!$A$15:$A$1011))</definedName>
    <definedName name="_c15_datum" localSheetId="11">OFFSET(#REF!,0,0,COUNTA(#REF!))</definedName>
    <definedName name="_c15_dummyfcastminus" localSheetId="15">OFFSET('[4]c1-7'!$I$12,0,0,COUNTA('[4]c1-7'!$A$12:$A$1001))</definedName>
    <definedName name="_c15_dummyfcastminus" localSheetId="11">OFFSET(#REF!,0,0,COUNTA(#REF!))</definedName>
    <definedName name="_c15_dummyfcastplus" localSheetId="15">OFFSET('[4]c1-7'!$H$12,0,0,COUNTA('[4]c1-7'!$A$12:$A$1001))</definedName>
    <definedName name="_c15_dummyfcastplus" localSheetId="11">OFFSET(#REF!,0,0,COUNTA(#REF!))</definedName>
    <definedName name="_c15_GDP" localSheetId="15">OFFSET('[4]c1-7'!$G$12,0,0,COUNTA('[4]c1-7'!$A$12:$A$1001))</definedName>
    <definedName name="_c15_GDP" localSheetId="7">OFFSET('c1-5'!$H$15,0,0,COUNTA('c1-5'!$A$15:$A$1011))</definedName>
    <definedName name="_c15_GDP" localSheetId="11">OFFSET(#REF!,0,0,COUNTA(#REF!))</definedName>
    <definedName name="_c15_government" localSheetId="15">OFFSET('[4]c1-7'!$C$12,0,0,COUNTA('[4]c1-7'!$A$12:$A$1001))</definedName>
    <definedName name="_c15_government" localSheetId="7">OFFSET('c1-5'!$D$15,0,0,COUNTA('c1-5'!$A$15:$A$1011))</definedName>
    <definedName name="_c15_government" localSheetId="11">OFFSET(#REF!,0,0,COUNTA(#REF!))</definedName>
    <definedName name="_c15_inventories" localSheetId="15">OFFSET('[4]c1-7'!$E$12,0,0,COUNTA('[4]c1-7'!$A$12:$A$1001))</definedName>
    <definedName name="_c15_inventories" localSheetId="7">OFFSET('c1-5'!$F$15,0,0,COUNTA('c1-5'!$A$15:$A$1011))</definedName>
    <definedName name="_c15_inventories" localSheetId="11">OFFSET(#REF!,0,0,COUNTA(#REF!))</definedName>
    <definedName name="_c15_investment" localSheetId="15">OFFSET('[4]c1-7'!$D$12,0,0,COUNTA('[4]c1-7'!$A$12:$A$1001))</definedName>
    <definedName name="_c15_investment" localSheetId="7">OFFSET('c1-5'!$E$15,0,0,COUNTA('c1-5'!$A$15:$A$1011))</definedName>
    <definedName name="_c15_investment" localSheetId="11">OFFSET(#REF!,0,0,COUNTA(#REF!))</definedName>
    <definedName name="_c15_netexport" localSheetId="15">OFFSET('[4]c1-7'!$F$12,0,0,COUNTA('[4]c1-7'!$A$12:$A$1001))</definedName>
    <definedName name="_c15_netexport" localSheetId="7">OFFSET('c1-5'!$G$15,0,0,COUNTA('c1-5'!$A$15:$A$1011))</definedName>
    <definedName name="_c15_netexport" localSheetId="11">OFFSET(#REF!,0,0,COUNTA(#REF!))</definedName>
    <definedName name="_c16_datum" localSheetId="12">OFFSET('c1-10'!$A$15,0,0,COUNTA('c1-10'!$A$15:$A$1004))</definedName>
    <definedName name="_c16_dummyfcastminus" localSheetId="12">OFFSET('c1-10'!$F$15,0,0,COUNTA('c1-10'!$A$15:$A$1004))</definedName>
    <definedName name="_c16_dummyfcastplus" localSheetId="12">OFFSET('c1-10'!$E$15,0,0,COUNTA('c1-10'!$A$15:$A$1004))</definedName>
    <definedName name="_c16_export" localSheetId="12">OFFSET('c1-10'!$C$15,0,0,COUNTA('c1-10'!$A$15:$A$1004))</definedName>
    <definedName name="_c16_exportshare" localSheetId="12">OFFSET('c1-10'!$B$15,0,0,COUNTA('c1-10'!$A$15:$A$1004))</definedName>
    <definedName name="_c16_externaldemand" localSheetId="12">OFFSET('c1-10'!$D$15,0,0,COUNTA('c1-10'!$A$15:$A$1004))</definedName>
    <definedName name="_c17_datum" localSheetId="0">OFFSET('[3]c1-8'!$A$17,0,0,COUNTA('[3]c1-8'!$A$17:$A$1006))</definedName>
    <definedName name="_c17_datum" localSheetId="15">OFFSET('[4]c1-9'!$A$12,0,0,COUNTA('[4]c1-9'!$A$12:$A$1001))</definedName>
    <definedName name="_c17_datum">OFFSET('c1-8'!$A$15,0,0,COUNTA('c1-8'!$A$15:$A$1004))</definedName>
    <definedName name="_c17_Ic" localSheetId="0">OFFSET('[3]c1-8'!$D$17,0,0,COUNTA('[3]c1-8'!$A$17:$A$1006))</definedName>
    <definedName name="_c17_Ic" localSheetId="15">OFFSET('[4]c1-9'!$D$12,0,0,COUNTA('[4]c1-9'!$A$12:$A$1001))</definedName>
    <definedName name="_c17_Ic">OFFSET('c1-8'!$D$15,0,0,COUNTA('c1-8'!$A$15:$A$1004))</definedName>
    <definedName name="_c17_Ig" localSheetId="0">OFFSET('[3]c1-8'!$B$17,0,0,COUNTA('[3]c1-8'!$A$17:$A$1006))</definedName>
    <definedName name="_c17_Ig" localSheetId="15">OFFSET('[4]c1-9'!$B$12,0,0,COUNTA('[4]c1-9'!$A$12:$A$1001))</definedName>
    <definedName name="_c17_Ig">OFFSET('c1-8'!$B$15,0,0,COUNTA('c1-8'!$A$15:$A$1004))</definedName>
    <definedName name="_c17_Ih" localSheetId="0">OFFSET('[3]c1-8'!$C$17,0,0,COUNTA('[3]c1-8'!$A$17:$A$1006))</definedName>
    <definedName name="_c17_Ih" localSheetId="15">OFFSET('[4]c1-9'!$C$12,0,0,COUNTA('[4]c1-9'!$A$12:$A$1001))</definedName>
    <definedName name="_c17_Ih">OFFSET('c1-8'!$C$15,0,0,COUNTA('c1-8'!$A$15:$A$1004))</definedName>
    <definedName name="_c18_consrate" localSheetId="8">OFFSET('c1-6'!$B$15,0,0,COUNTA('c1-6'!$A$15:$A$1004))</definedName>
    <definedName name="_c18_consrate">OFFSET('[4]c1-10'!$B$13,0,0,COUNTA('[4]c1-10'!$A$13:$A$1002))</definedName>
    <definedName name="_c18_datum" localSheetId="8">OFFSET('c1-6'!$A$15,0,0,COUNTA('c1-6'!$A$15:$A$1004))</definedName>
    <definedName name="_c18_datum">OFFSET('[4]c1-10'!$A$13,0,0,COUNTA('[4]c1-10'!$A$13:$A$1002))</definedName>
    <definedName name="_c18_dummyfcastminus" localSheetId="8">OFFSET('c1-6'!$F$15,0,0,COUNTA('c1-6'!$A$15:$A$1004))</definedName>
    <definedName name="_c18_dummyfcastminus">OFFSET('[4]c1-10'!$F$13,0,0,COUNTA('[4]c1-10'!$A$13:$A$1002))</definedName>
    <definedName name="_c18_dummyfcastplus" localSheetId="8">OFFSET('c1-6'!$E$15,0,0,COUNTA('c1-6'!$A$15:$A$1004))</definedName>
    <definedName name="_c18_dummyfcastplus">OFFSET('[4]c1-10'!$E$13,0,0,COUNTA('[4]c1-10'!$A$13:$A$1002))</definedName>
    <definedName name="_c18_irate" localSheetId="8">OFFSET('c1-6'!$D$15,0,0,COUNTA('c1-6'!$A$15:$A$1004))</definedName>
    <definedName name="_c18_irate">OFFSET('[4]c1-10'!$D$13,0,0,COUNTA('[4]c1-10'!$A$13:$A$1002))</definedName>
    <definedName name="_c18_netsaving" localSheetId="8">OFFSET('c1-6'!$C$15,0,0,COUNTA('c1-6'!$A$15:$A$1004))</definedName>
    <definedName name="_c18_netsaving">OFFSET('[4]c1-10'!$C$13,0,0,COUNTA('[4]c1-10'!$A$13:$A$1002))</definedName>
    <definedName name="_c19_borrfirm" localSheetId="15">OFFSET('[4]c1-11'!$B$13,0,0,COUNTA('[4]c1-11'!$A$13:$A$1002))</definedName>
    <definedName name="_c19_borrfirm" localSheetId="11">OFFSET(#REF!,0,0,COUNTA(#REF!))</definedName>
    <definedName name="_c19_borrfirm2" localSheetId="15">OFFSET('[4]c1-11'!$C$13,0,0,COUNTA('[4]c1-11'!$A$13:$A$1002))</definedName>
    <definedName name="_c19_borrfirm2" localSheetId="11">OFFSET(#REF!,0,0,COUNTA(#REF!))</definedName>
    <definedName name="_c19_borrhouse" localSheetId="15">OFFSET('[4]c1-11'!$D$13,0,0,COUNTA('[4]c1-11'!$A$13:$A$1002))</definedName>
    <definedName name="_c19_borrhouse" localSheetId="11">OFFSET(#REF!,0,0,COUNTA(#REF!))</definedName>
    <definedName name="_c19_borrhouse2" localSheetId="15">OFFSET('[4]c1-11'!$E$13,0,0,COUNTA('[4]c1-11'!$A$13:$A$1002))</definedName>
    <definedName name="_c19_borrhouse2" localSheetId="11">OFFSET(#REF!,0,0,COUNTA(#REF!))</definedName>
    <definedName name="_c19_datum" localSheetId="15">OFFSET('[4]c1-11'!$A$13,0,0,COUNTA('[4]c1-11'!$A$13:$A$1002))</definedName>
    <definedName name="_c19_datum" localSheetId="11">OFFSET(#REF!,0,0,COUNTA(#REF!))</definedName>
    <definedName name="_c31_China" localSheetId="15">OFFSET('[6]c3-1'!$F$11,0,0,COUNTA('[6]c3-1'!$A$11:$A$1000))</definedName>
    <definedName name="_c31_China">OFFSET('[7]c3-1'!$F$11,0,0,COUNTA('[7]c3-1'!$A$11:$A$1000))</definedName>
    <definedName name="_c31_datum" localSheetId="15">OFFSET('[6]c3-1'!$A$11,0,0,COUNTA('[6]c3-1'!$A$11:$A$1000))</definedName>
    <definedName name="_c31_datum">OFFSET('[7]c3-1'!$A$11,0,0,COUNTA('[7]c3-1'!$A$11:$A$1000))</definedName>
    <definedName name="_c31_EA" localSheetId="15">OFFSET('[6]c3-1'!$C$11,0,0,COUNTA('[6]c3-1'!$A$11:$A$1000))</definedName>
    <definedName name="_c31_EA">OFFSET('[7]c3-1'!$C$11,0,0,COUNTA('[7]c3-1'!$A$11:$A$1000))</definedName>
    <definedName name="_c31_Japan" localSheetId="15">OFFSET('[6]c3-1'!$E$11,0,0,COUNTA('[6]c3-1'!$A$11:$A$1000))</definedName>
    <definedName name="_c31_Japan">OFFSET('[7]c3-1'!$E$11,0,0,COUNTA('[7]c3-1'!$A$11:$A$1000))</definedName>
    <definedName name="_c31_Russia" localSheetId="15">OFFSET('[6]c3-1'!$G$11,0,0,COUNTA('[6]c3-1'!$A$11:$A$1000))</definedName>
    <definedName name="_c31_Russia">OFFSET('[7]c3-1'!$G$11,0,0,COUNTA('[7]c3-1'!$A$11:$A$1000))</definedName>
    <definedName name="_c31_USA" localSheetId="15">OFFSET('[6]c3-1'!$D$11,0,0,COUNTA('[6]c3-1'!$A$11:$A$1000))</definedName>
    <definedName name="_c31_USA">OFFSET('[7]c3-1'!$D$11,0,0,COUNTA('[7]c3-1'!$A$11:$A$1000))</definedName>
    <definedName name="_c310_c" localSheetId="0">OFFSET(#REF!,0,0,COUNTA(#REF!))</definedName>
    <definedName name="_c310_c" localSheetId="8">OFFSET(#REF!,0,0,COUNTA(#REF!))</definedName>
    <definedName name="_c310_c">OFFSET('[6]c3-12'!$B$12,0,0,COUNTA('[6]c3-12'!$A$12:$A$1001))</definedName>
    <definedName name="_c310_datum" localSheetId="0">OFFSET(#REF!,0,0,COUNTA(#REF!))</definedName>
    <definedName name="_c310_datum" localSheetId="8">OFFSET(#REF!,0,0,COUNTA(#REF!))</definedName>
    <definedName name="_c310_datum">OFFSET('[6]c3-12'!$A$12,0,0,COUNTA('[6]c3-12'!$A$12:$A$1001))</definedName>
    <definedName name="_c310_g" localSheetId="0">OFFSET(#REF!,0,0,COUNTA(#REF!))</definedName>
    <definedName name="_c310_g" localSheetId="8">OFFSET(#REF!,0,0,COUNTA(#REF!))</definedName>
    <definedName name="_c310_g">OFFSET('[6]c3-12'!$C$12,0,0,COUNTA('[6]c3-12'!$A$12:$A$1001))</definedName>
    <definedName name="_c310_i" localSheetId="0">OFFSET(#REF!,0,0,COUNTA(#REF!))</definedName>
    <definedName name="_c310_i" localSheetId="8">OFFSET(#REF!,0,0,COUNTA(#REF!))</definedName>
    <definedName name="_c310_i">OFFSET('[6]c3-12'!$D$12,0,0,COUNTA('[6]c3-12'!$A$12:$A$1001))</definedName>
    <definedName name="_c310_inventories" localSheetId="0">OFFSET(#REF!,0,0,COUNTA(#REF!))</definedName>
    <definedName name="_c310_inventories" localSheetId="8">OFFSET(#REF!,0,0,COUNTA(#REF!))</definedName>
    <definedName name="_c310_inventories">OFFSET('[6]c3-12'!$E$12,0,0,COUNTA('[6]c3-12'!$A$12:$A$1001))</definedName>
    <definedName name="_c310_nx" localSheetId="0">OFFSET(#REF!,0,0,COUNTA(#REF!))</definedName>
    <definedName name="_c310_nx" localSheetId="8">OFFSET(#REF!,0,0,COUNTA(#REF!))</definedName>
    <definedName name="_c310_nx">OFFSET('[6]c3-12'!$F$12,0,0,COUNTA('[6]c3-12'!$A$12:$A$1001))</definedName>
    <definedName name="_c310_y" localSheetId="0">OFFSET(#REF!,0,0,COUNTA(#REF!))</definedName>
    <definedName name="_c310_y" localSheetId="8">OFFSET(#REF!,0,0,COUNTA(#REF!))</definedName>
    <definedName name="_c310_y">OFFSET('[6]c3-12'!$G$12,0,0,COUNTA('[6]c3-12'!$A$12:$A$1001))</definedName>
    <definedName name="_c311_datum" localSheetId="15">OFFSET('[6]c3-15'!$A$12,0,0,COUNTA('[6]c3-15'!$A$12:$A$1001))</definedName>
    <definedName name="_c311_datum">OFFSET('[7]c3-11'!$A$11,0,0,COUNTA('[7]c3-11'!$A$11:$A$1000))</definedName>
    <definedName name="_c311_m" localSheetId="15">OFFSET('[6]c3-15'!$C$12,0,0,COUNTA('[6]c3-15'!$A$12:$A$1001))</definedName>
    <definedName name="_c311_m">OFFSET('[7]c3-11'!$C$11,0,0,COUNTA('[7]c3-11'!$A$11:$A$1000))</definedName>
    <definedName name="_c311_nx" localSheetId="15">OFFSET('[6]c3-15'!$D$12,0,0,COUNTA('[6]c3-15'!$A$12:$A$1001))</definedName>
    <definedName name="_c311_nx">OFFSET('[7]c3-11'!$D$11,0,0,COUNTA('[7]c3-11'!$A$11:$A$1000))</definedName>
    <definedName name="_c311_x" localSheetId="15">OFFSET('[6]c3-15'!$B$12,0,0,COUNTA('[6]c3-15'!$A$12:$A$1001))</definedName>
    <definedName name="_c311_x">OFFSET('[7]c3-11'!$B$11,0,0,COUNTA('[7]c3-11'!$A$11:$A$1000))</definedName>
    <definedName name="_c312_automobile" localSheetId="15">OFFSET('[6]c3-13'!$B$12,0,0,COUNTA('[6]c3-13'!$A$12:$A$1001))</definedName>
    <definedName name="_c312_automobile">OFFSET('[7]c3-12'!$B$11,0,0,COUNTA('[7]c3-12'!$A$11:$A$1000))</definedName>
    <definedName name="_c312_datum" localSheetId="15">OFFSET('[6]c3-13'!$A$12,0,0,COUNTA('[6]c3-13'!$A$12:$A$1001))</definedName>
    <definedName name="_c312_datum">OFFSET('[7]c3-12'!$A$11,0,0,COUNTA('[7]c3-12'!$A$11:$A$1000))</definedName>
    <definedName name="_c312_other" localSheetId="15">OFFSET('[6]c3-13'!$C$12,0,0,COUNTA('[6]c3-13'!$A$12:$A$1001))</definedName>
    <definedName name="_c312_other">OFFSET('[7]c3-12'!$C$11,0,0,COUNTA('[7]c3-12'!$A$11:$A$1000))</definedName>
    <definedName name="_c312_total" localSheetId="15">OFFSET('[6]c3-13'!$D$12,0,0,COUNTA('[6]c3-13'!$A$12:$A$1001))</definedName>
    <definedName name="_c312_total">OFFSET('[7]c3-12'!$D$11,0,0,COUNTA('[7]c3-12'!$A$11:$A$1000))</definedName>
    <definedName name="_c313_datum">OFFSET('[6]c3-16'!$A$11,0,0,COUNTA('[6]c3-16'!$A$11:$A$1000))</definedName>
    <definedName name="_c313_netcreditflow">OFFSET('[6]c3-16'!$C$11,0,0,COUNTA('[6]c3-16'!$A$11:$A$1000))</definedName>
    <definedName name="_c313_netfinancialwealth">OFFSET('[6]c3-16'!$B$11,0,0,COUNTA('[6]c3-16'!$A$11:$A$1000))</definedName>
    <definedName name="_c314_datum" localSheetId="15">OFFSET(#REF!,0,0,COUNTA(#REF!))</definedName>
    <definedName name="_c314_datum" localSheetId="11">OFFSET(#REF!,0,0,COUNTA(#REF!))</definedName>
    <definedName name="_c314_datum">OFFSET(#REF!,0,0,COUNTA(#REF!))</definedName>
    <definedName name="_c314_household" localSheetId="15">OFFSET(#REF!,0,0,COUNTA(#REF!))</definedName>
    <definedName name="_c314_household" localSheetId="11">OFFSET(#REF!,0,0,COUNTA(#REF!))</definedName>
    <definedName name="_c314_household">OFFSET(#REF!,0,0,COUNTA(#REF!))</definedName>
    <definedName name="_c314_MNBcomposit" localSheetId="15">OFFSET(#REF!,0,0,COUNTA(#REF!))</definedName>
    <definedName name="_c314_MNBcomposit" localSheetId="11">OFFSET(#REF!,0,0,COUNTA(#REF!))</definedName>
    <definedName name="_c314_MNBcomposit">OFFSET(#REF!,0,0,COUNTA(#REF!))</definedName>
    <definedName name="_c314_unemployment" localSheetId="15">OFFSET(#REF!,0,0,COUNTA(#REF!))</definedName>
    <definedName name="_c314_unemployment" localSheetId="11">OFFSET(#REF!,0,0,COUNTA(#REF!))</definedName>
    <definedName name="_c314_unemployment">OFFSET(#REF!,0,0,COUNTA(#REF!))</definedName>
    <definedName name="_c315_consumerconfidence" localSheetId="15">OFFSET('[6]c3-17'!$D$13,0,0,COUNTA('[6]c3-17'!$A$13:$A$1002))</definedName>
    <definedName name="_c315_consumerconfidence">OFFSET('[7]c3-15'!$D$11,0,0,COUNTA('[7]c3-15'!$A$11:$A$1000))</definedName>
    <definedName name="_c315_datum" localSheetId="15">OFFSET('[6]c3-17'!$A$13,0,0,COUNTA('[6]c3-17'!$A$13:$A$1002))</definedName>
    <definedName name="_c315_datum">OFFSET('[7]c3-15'!$A$11,0,0,COUNTA('[7]c3-15'!$A$11:$A$1000))</definedName>
    <definedName name="_c315_netwage" localSheetId="15">OFFSET('[6]c3-17'!$C$13,0,0,COUNTA('[6]c3-17'!$A$13:$A$1002))</definedName>
    <definedName name="_c315_netwage">OFFSET('[7]c3-15'!$C$11,0,0,COUNTA('[7]c3-15'!$A$11:$A$1000))</definedName>
    <definedName name="_c315_retailsales" localSheetId="15">OFFSET('[6]c3-17'!$B$13,0,0,COUNTA('[6]c3-17'!$A$13:$A$1002))</definedName>
    <definedName name="_c315_retailsales">OFFSET('[7]c3-15'!$B$11,0,0,COUNTA('[7]c3-15'!$A$11:$A$1000))</definedName>
    <definedName name="_c316_bankconsumer" localSheetId="15">OFFSET('[6]c3-18'!$C$14,0,0,COUNTA('[6]c3-18'!$A$14:$A$1003))</definedName>
    <definedName name="_c316_bankconsumer">OFFSET('[7]c3-16'!$C$11,0,0,COUNTA('[7]c3-16'!$A$11:$A$1000))</definedName>
    <definedName name="_c316_bankhouse" localSheetId="15">OFFSET('[6]c3-18'!$B$14,0,0,COUNTA('[6]c3-18'!$A$14:$A$1003))</definedName>
    <definedName name="_c316_bankhouse">OFFSET('[7]c3-16'!$B$11,0,0,COUNTA('[7]c3-16'!$A$11:$A$1000))</definedName>
    <definedName name="_c316_datum" localSheetId="15">OFFSET('[6]c3-18'!$A$14,0,0,COUNTA('[6]c3-18'!$A$14:$A$1003))</definedName>
    <definedName name="_c316_datum">OFFSET('[7]c3-16'!$A$11,0,0,COUNTA('[7]c3-16'!$A$11:$A$1000))</definedName>
    <definedName name="_c316_netflow" localSheetId="15">OFFSET('[6]c3-18'!$F$14,0,0,COUNTA('[6]c3-18'!$A$14:$A$1003))</definedName>
    <definedName name="_c316_netflow">OFFSET('[7]c3-16'!$F$11,0,0,COUNTA('[7]c3-16'!$A$11:$A$1000))</definedName>
    <definedName name="_c316_nonbankconsumer" localSheetId="15">OFFSET('[6]c3-18'!$E$14,0,0,COUNTA('[6]c3-18'!$A$14:$A$1003))</definedName>
    <definedName name="_c316_nonbankconsumer">OFFSET('[7]c3-16'!$E$11,0,0,COUNTA('[7]c3-16'!$A$11:$A$1000))</definedName>
    <definedName name="_c316_nonbankhouse" localSheetId="15">OFFSET('[6]c3-18'!$D$14,0,0,COUNTA('[6]c3-18'!$A$14:$A$1003))</definedName>
    <definedName name="_c316_nonbankhouse">OFFSET('[7]c3-16'!$D$11,0,0,COUNTA('[7]c3-16'!$A$11:$A$1000))</definedName>
    <definedName name="_c318_datum" localSheetId="15">OFFSET(#REF!,0,0,COUNTA(#REF!))</definedName>
    <definedName name="_c318_datum" localSheetId="11">OFFSET(#REF!,0,0,COUNTA(#REF!))</definedName>
    <definedName name="_c318_manufacturing" localSheetId="15">OFFSET(#REF!,0,0,COUNTA(#REF!))</definedName>
    <definedName name="_c318_manufacturing" localSheetId="11">OFFSET(#REF!,0,0,COUNTA(#REF!))</definedName>
    <definedName name="_c318_total" localSheetId="15">OFFSET(#REF!,0,0,COUNTA(#REF!))</definedName>
    <definedName name="_c318_total" localSheetId="11">OFFSET(#REF!,0,0,COUNTA(#REF!))</definedName>
    <definedName name="_c319_constructionpermit" localSheetId="0">OFFSET(#REF!,0,0,COUNTA(#REF!))</definedName>
    <definedName name="_c319_constructionpermit" localSheetId="8">OFFSET(#REF!,0,0,COUNTA(#REF!))</definedName>
    <definedName name="_c319_constructionpermit">OFFSET('[6]c3-20'!$C$12,0,0,COUNTA('[6]c3-20'!$A$12:$A$1001))</definedName>
    <definedName name="_c319_datum" localSheetId="0">OFFSET(#REF!,0,0,COUNTA(#REF!))</definedName>
    <definedName name="_c319_datum" localSheetId="8">OFFSET(#REF!,0,0,COUNTA(#REF!))</definedName>
    <definedName name="_c319_datum">OFFSET('[6]c3-20'!$A$12,0,0,COUNTA('[6]c3-20'!$A$12:$A$1001))</definedName>
    <definedName name="_c319_puttouse" localSheetId="0">OFFSET(#REF!,0,0,COUNTA(#REF!))</definedName>
    <definedName name="_c319_puttouse" localSheetId="8">OFFSET(#REF!,0,0,COUNTA(#REF!))</definedName>
    <definedName name="_c319_puttouse">OFFSET('[6]c3-20'!$B$12,0,0,COUNTA('[6]c3-20'!$A$12:$A$1001))</definedName>
    <definedName name="_c320_banklong" localSheetId="15">OFFSET('[6]c3-21'!$B$14,0,0,COUNTA('[6]c3-21'!$A$14:$A$1003))</definedName>
    <definedName name="_c320_banklong">OFFSET(#REF!,0,0,COUNTA(#REF!))</definedName>
    <definedName name="_c320_bankshort" localSheetId="15">OFFSET('[6]c3-21'!$C$14,0,0,COUNTA('[6]c3-21'!$A$14:$A$1003))</definedName>
    <definedName name="_c320_bankshort">OFFSET(#REF!,0,0,COUNTA(#REF!))</definedName>
    <definedName name="_c320_datum" localSheetId="15">OFFSET('[6]c3-21'!$A$14,0,0,COUNTA('[6]c3-21'!$A$14:$A$1003))</definedName>
    <definedName name="_c320_datum">OFFSET(#REF!,0,0,COUNTA(#REF!))</definedName>
    <definedName name="_c320_nonbanklong" localSheetId="15">OFFSET('[6]c3-21'!$D$14,0,0,COUNTA('[6]c3-21'!$A$14:$A$1003))</definedName>
    <definedName name="_c320_nonbanklong">OFFSET(#REF!,0,0,COUNTA(#REF!))</definedName>
    <definedName name="_c320_nonbankshort" localSheetId="15">OFFSET('[6]c3-21'!$E$14,0,0,COUNTA('[6]c3-21'!$A$14:$A$1003))</definedName>
    <definedName name="_c320_nonbankshort">OFFSET(#REF!,0,0,COUNTA(#REF!))</definedName>
    <definedName name="_c320_total" localSheetId="15">OFFSET('[6]c3-21'!$F$14,0,0,COUNTA('[6]c3-21'!$A$14:$A$1003))</definedName>
    <definedName name="_c320_total">OFFSET(#REF!,0,0,COUNTA(#REF!))</definedName>
    <definedName name="_c321_consumption" localSheetId="15">OFFSET('[6]c3-22'!$C$12,0,0,COUNTA('[6]c3-22'!$A$12:$A$1001))</definedName>
    <definedName name="_c321_consumption">OFFSET(#REF!,0,0,COUNTA(#REF!))</definedName>
    <definedName name="_c321_datum" localSheetId="15">OFFSET('[6]c3-22'!$A$12,0,0,COUNTA('[6]c3-22'!$A$12:$A$1001))</definedName>
    <definedName name="_c321_datum">OFFSET(#REF!,0,0,COUNTA(#REF!))</definedName>
    <definedName name="_c321_governmentinvestment" localSheetId="15">OFFSET('[6]c3-22'!$D$12,0,0,COUNTA('[6]c3-22'!$A$12:$A$1001))</definedName>
    <definedName name="_c321_governmentinvestment">OFFSET(#REF!,0,0,COUNTA(#REF!))</definedName>
    <definedName name="_c321_transfer" localSheetId="15">OFFSET('[6]c3-22'!$B$12,0,0,COUNTA('[6]c3-22'!$A$12:$A$1001))</definedName>
    <definedName name="_c321_transfer">OFFSET(#REF!,0,0,COUNTA(#REF!))</definedName>
    <definedName name="_c322_contribution">OFFSET('[6]c3-23'!$C$13,0,0,COUNTA('[6]c3-23'!$A$13:$A$1002))</definedName>
    <definedName name="_c322_datum">OFFSET('[6]c3-23'!$A$13,0,0,COUNTA('[6]c3-23'!$A$13:$A$1002))</definedName>
    <definedName name="_c322_inventories">OFFSET('[6]c3-23'!$B$13,0,0,COUNTA('[6]c3-23'!$A$13:$A$1002))</definedName>
    <definedName name="_c324a_datum" localSheetId="15">OFFSET(#REF!,0,0,COUNTA(#REF!))</definedName>
    <definedName name="_c324a_datum" localSheetId="11">OFFSET(#REF!,0,0,COUNTA(#REF!))</definedName>
    <definedName name="_c324a_demand" localSheetId="15">OFFSET(#REF!,0,0,COUNTA(#REF!))</definedName>
    <definedName name="_c324a_demand" localSheetId="11">OFFSET(#REF!,0,0,COUNTA(#REF!))</definedName>
    <definedName name="_c324a_resources" localSheetId="15">OFFSET(#REF!,0,0,COUNTA(#REF!))</definedName>
    <definedName name="_c324a_resources" localSheetId="11">OFFSET(#REF!,0,0,COUNTA(#REF!))</definedName>
    <definedName name="_c324b_datum_eng" localSheetId="15">OFFSET(#REF!,0,0,COUNTA(#REF!))</definedName>
    <definedName name="_c324b_datum_eng" localSheetId="11">OFFSET(#REF!,0,0,COUNTA(#REF!))</definedName>
    <definedName name="_c324b_datum_hun" localSheetId="15">OFFSET(#REF!,0,0,COUNTA(#REF!))</definedName>
    <definedName name="_c324b_datum_hun" localSheetId="11">OFFSET(#REF!,0,0,COUNTA(#REF!))</definedName>
    <definedName name="_c324b_financing" localSheetId="15">OFFSET(#REF!,0,0,COUNTA(#REF!))</definedName>
    <definedName name="_c324b_financing" localSheetId="11">OFFSET(#REF!,0,0,COUNTA(#REF!))</definedName>
    <definedName name="_c324b_investment" localSheetId="15">OFFSET(#REF!,0,0,COUNTA(#REF!))</definedName>
    <definedName name="_c324b_investment" localSheetId="11">OFFSET(#REF!,0,0,COUNTA(#REF!))</definedName>
    <definedName name="_c324b_macro" localSheetId="15">OFFSET(#REF!,0,0,COUNTA(#REF!))</definedName>
    <definedName name="_c324b_macro" localSheetId="11">OFFSET(#REF!,0,0,COUNTA(#REF!))</definedName>
    <definedName name="_c324b_market" localSheetId="15">OFFSET(#REF!,0,0,COUNTA(#REF!))</definedName>
    <definedName name="_c324b_market" localSheetId="11">OFFSET(#REF!,0,0,COUNTA(#REF!))</definedName>
    <definedName name="_c324b_MFB_indicator" localSheetId="15">OFFSET(#REF!,0,0,COUNTA(#REF!))</definedName>
    <definedName name="_c324b_MFB_indicator" localSheetId="11">OFFSET(#REF!,0,0,COUNTA(#REF!))</definedName>
    <definedName name="_c325_datum" localSheetId="0">OFFSET(#REF!,0,0,COUNTA(#REF!))</definedName>
    <definedName name="_c325_datum" localSheetId="8">OFFSET(#REF!,0,0,COUNTA(#REF!))</definedName>
    <definedName name="_c325_datum">OFFSET('[6]c3-25'!$A$10,0,0,COUNTA('[6]c3-25'!$A$10:$A$999))</definedName>
    <definedName name="_c325_datum_hun" localSheetId="0">OFFSET(#REF!,0,0,COUNTA(#REF!))</definedName>
    <definedName name="_c325_datum_hun" localSheetId="8">OFFSET(#REF!,0,0,COUNTA(#REF!))</definedName>
    <definedName name="_c325_datum_hun">OFFSET('[6]c3-25'!$D$10,0,0,COUNTA('[6]c3-25'!$A$10:$A$999))</definedName>
    <definedName name="_c325_qoq_growth" localSheetId="0">OFFSET(#REF!,0,0,COUNTA(#REF!))</definedName>
    <definedName name="_c325_qoq_growth" localSheetId="8">OFFSET(#REF!,0,0,COUNTA(#REF!))</definedName>
    <definedName name="_c325_qoq_growth">OFFSET('[6]c3-25'!$C$10,0,0,COUNTA('[6]c3-25'!$A$10:$A$999))</definedName>
    <definedName name="_c325_yoy_growth" localSheetId="0">OFFSET(#REF!,0,0,COUNTA(#REF!))</definedName>
    <definedName name="_c325_yoy_growth" localSheetId="8">OFFSET(#REF!,0,0,COUNTA(#REF!))</definedName>
    <definedName name="_c325_yoy_growth">OFFSET('[6]c3-25'!$B$10,0,0,COUNTA('[6]c3-25'!$A$10:$A$999))</definedName>
    <definedName name="_c326_agriculture">OFFSET('[6]c3-26'!$B$37,0,0,COUNTA('[6]c3-26'!$A$37:$A$1001))</definedName>
    <definedName name="_c326_construction">OFFSET('[6]c3-26'!$D$37,0,0,COUNTA('[6]c3-26'!$A$37:$A$1001))</definedName>
    <definedName name="_c326_datum">OFFSET('[6]c3-26'!$A$37,0,0,COUNTA('[6]c3-26'!$A$37:$A$1001))</definedName>
    <definedName name="_c326_GDP">OFFSET('[6]c3-26'!$H$37,0,0,COUNTA('[6]c3-26'!$A$37:$A$1001))</definedName>
    <definedName name="_c326_industry">OFFSET('[6]c3-26'!$C$37,0,0,COUNTA('[6]c3-26'!$A$37:$A$1001))</definedName>
    <definedName name="_c326_marketservices">OFFSET('[6]c3-26'!$G$37,0,0,COUNTA('[6]c3-26'!$A$37:$A$1001))</definedName>
    <definedName name="_c326_publicservices">OFFSET('[6]c3-26'!$E$37,0,0,COUNTA('[6]c3-26'!$A$37:$A$1001))</definedName>
    <definedName name="_c326_taxes">OFFSET('[6]c3-26'!$F$37,0,0,COUNTA('[6]c3-26'!$A$37:$A$1001))</definedName>
    <definedName name="_c327_automobile">OFFSET('[6]c3-27'!$C$10,0,0,COUNTA('[6]c3-27'!$A$10:$A$999))</definedName>
    <definedName name="_c327_datum">OFFSET('[6]c3-27'!$A$10,0,0,COUNTA('[6]c3-27'!$A$10:$A$999))</definedName>
    <definedName name="_c327_electronics">OFFSET('[6]c3-27'!$B$10,0,0,COUNTA('[6]c3-27'!$A$10:$A$999))</definedName>
    <definedName name="_c327_industry">OFFSET('[6]c3-27'!$D$10,0,0,COUNTA('[6]c3-27'!$A$10:$A$999))</definedName>
    <definedName name="_c327_other">OFFSET('[6]c3-27'!$E$10,0,0,COUNTA('[6]c3-27'!$A$10:$A$999))</definedName>
    <definedName name="_c328_datum" localSheetId="0">OFFSET(#REF!,0,0,COUNTA(#REF!))</definedName>
    <definedName name="_c328_datum" localSheetId="8">OFFSET(#REF!,0,0,COUNTA(#REF!))</definedName>
    <definedName name="_c328_datum">OFFSET('[6]c3-28'!$A$9,0,0,COUNTA('[6]c3-28'!$A$9:$A$998))</definedName>
    <definedName name="_c328_ESI" localSheetId="0">OFFSET(#REF!,0,0,COUNTA(#REF!))</definedName>
    <definedName name="_c328_ESI" localSheetId="8">OFFSET(#REF!,0,0,COUNTA(#REF!))</definedName>
    <definedName name="_c328_ESI">OFFSET('[6]c3-28'!$C$9,0,0,COUNTA('[6]c3-28'!$A$9:$A$998))</definedName>
    <definedName name="_c328_neworders" localSheetId="0">OFFSET(#REF!,0,0,COUNTA(#REF!))</definedName>
    <definedName name="_c328_neworders" localSheetId="8">OFFSET(#REF!,0,0,COUNTA(#REF!))</definedName>
    <definedName name="_c328_neworders">OFFSET('[6]c3-28'!$B$9,0,0,COUNTA('[6]c3-28'!$A$9:$A$998))</definedName>
    <definedName name="_c329_construction">OFFSET('[6]c3-29'!$B$12,0,0,COUNTA('[6]c3-29'!$A$12:$A$1001))</definedName>
    <definedName name="_c329_constructionorder">OFFSET('[6]c3-29'!$C$12,0,0,COUNTA('[6]c3-29'!$A$12:$A$1001))</definedName>
    <definedName name="_c329_datum">OFFSET('[6]c3-29'!$A$12,0,0,COUNTA('[6]c3-29'!$A$12:$A$1001))</definedName>
    <definedName name="_c329_ESI">OFFSET('[6]c3-29'!$D$12,0,0,COUNTA('[6]c3-29'!$A$12:$A$1001))</definedName>
    <definedName name="_c33_datum" localSheetId="15">OFFSET('[6]c3-3'!$A$11,0,0,COUNTA('[6]c3-3'!$A$11:$A$1000))</definedName>
    <definedName name="_c33_datum">OFFSET('[7]c3-3'!$A$11,0,0,COUNTA('[7]c3-3'!$A$11:$A$1000))</definedName>
    <definedName name="_c33_EABCI" localSheetId="15">OFFSET('[6]c3-3'!$D$11,0,0,COUNTA('[6]c3-3'!$A$11:$A$1000))</definedName>
    <definedName name="_c33_EABCI">OFFSET('[7]c3-3'!$D$11,0,0,COUNTA('[7]c3-3'!$A$11:$A$1000))</definedName>
    <definedName name="_c33_IFO" localSheetId="15">OFFSET('[6]c3-3'!$C$11,0,0,COUNTA('[6]c3-3'!$A$11:$A$1000))</definedName>
    <definedName name="_c33_IFO">OFFSET('[7]c3-3'!$C$11,0,0,COUNTA('[7]c3-3'!$A$11:$A$1000))</definedName>
    <definedName name="_c330_agricultural" localSheetId="0">OFFSET(#REF!,0,0,COUNTA(#REF!))</definedName>
    <definedName name="_c330_agricultural" localSheetId="8">OFFSET(#REF!,0,0,COUNTA(#REF!))</definedName>
    <definedName name="_c330_agricultural">OFFSET('[6]c3-30'!$B$12,0,0,COUNTA('[6]c3-30'!$A$12:$A$1001))</definedName>
    <definedName name="_c330_cerealproduction" localSheetId="0">OFFSET(#REF!,0,0,COUNTA(#REF!))</definedName>
    <definedName name="_c330_cerealproduction" localSheetId="8">OFFSET(#REF!,0,0,COUNTA(#REF!))</definedName>
    <definedName name="_c330_cerealproduction">OFFSET('[6]c3-30'!$C$12,0,0,COUNTA('[6]c3-30'!$A$12:$A$1001))</definedName>
    <definedName name="_c330_cropaverage" localSheetId="0">OFFSET(#REF!,0,0,COUNTA(#REF!))</definedName>
    <definedName name="_c330_cropaverage" localSheetId="8">OFFSET(#REF!,0,0,COUNTA(#REF!))</definedName>
    <definedName name="_c330_cropaverage">OFFSET('[6]c3-30'!$D$12,0,0,COUNTA('[6]c3-30'!$A$12:$A$1001))</definedName>
    <definedName name="_c330_datum" localSheetId="0">OFFSET(#REF!,0,0,COUNTA(#REF!))</definedName>
    <definedName name="_c330_datum" localSheetId="8">OFFSET(#REF!,0,0,COUNTA(#REF!))</definedName>
    <definedName name="_c330_datum">OFFSET('[6]c3-30'!$A$12,0,0,COUNTA('[6]c3-30'!$A$12:$A$1001))</definedName>
    <definedName name="_c331_datum">OFFSET('[6]c3-31'!$A$11,0,0,COUNTA('[6]c3-31'!$A$11:$A$1000))</definedName>
    <definedName name="_c331_food">OFFSET('[6]c3-31'!$C$11,0,0,COUNTA('[6]c3-31'!$A$11:$A$1000))</definedName>
    <definedName name="_c331_fuel">OFFSET('[6]c3-31'!$E$11,0,0,COUNTA('[6]c3-31'!$A$11:$A$1000))</definedName>
    <definedName name="_c331_nonfood">OFFSET('[6]c3-31'!$D$11,0,0,COUNTA('[6]c3-31'!$A$11:$A$1000))</definedName>
    <definedName name="_c331_retailsales">OFFSET('[6]c3-31'!$B$11,0,0,COUNTA('[6]c3-31'!$A$11:$A$1000))</definedName>
    <definedName name="_c332_datum" localSheetId="0">OFFSET(#REF!,0,0,COUNTA(#REF!))</definedName>
    <definedName name="_c332_datum" localSheetId="15">OFFSET(#REF!,0,0,COUNTA(#REF!))</definedName>
    <definedName name="_c332_datum" localSheetId="8">OFFSET(#REF!,0,0,COUNTA(#REF!))</definedName>
    <definedName name="_c332_datum" localSheetId="11">OFFSET(#REF!,0,0,COUNTA(#REF!))</definedName>
    <definedName name="_c332_domesticnights" localSheetId="0">OFFSET(#REF!,0,0,COUNTA(#REF!))</definedName>
    <definedName name="_c332_domesticnights" localSheetId="15">OFFSET(#REF!,0,0,COUNTA(#REF!))</definedName>
    <definedName name="_c332_domesticnights" localSheetId="8">OFFSET(#REF!,0,0,COUNTA(#REF!))</definedName>
    <definedName name="_c332_domesticnights" localSheetId="11">OFFSET(#REF!,0,0,COUNTA(#REF!))</definedName>
    <definedName name="_c332_foreignnights" localSheetId="0">OFFSET(#REF!,0,0,COUNTA(#REF!))</definedName>
    <definedName name="_c332_foreignnights" localSheetId="15">OFFSET(#REF!,0,0,COUNTA(#REF!))</definedName>
    <definedName name="_c332_foreignnights" localSheetId="8">OFFSET(#REF!,0,0,COUNTA(#REF!))</definedName>
    <definedName name="_c332_foreignnights" localSheetId="11">OFFSET(#REF!,0,0,COUNTA(#REF!))</definedName>
    <definedName name="_c332_totalnights" localSheetId="0">OFFSET(#REF!,0,0,COUNTA(#REF!))</definedName>
    <definedName name="_c332_totalnights" localSheetId="15">OFFSET(#REF!,0,0,COUNTA(#REF!))</definedName>
    <definedName name="_c332_totalnights" localSheetId="8">OFFSET(#REF!,0,0,COUNTA(#REF!))</definedName>
    <definedName name="_c332_totalnights" localSheetId="11">OFFSET(#REF!,0,0,COUNTA(#REF!))</definedName>
    <definedName name="_c333_aggregate" localSheetId="15">OFFSET(#REF!,0,0,COUNTA(#REF!))</definedName>
    <definedName name="_c333_aggregate" localSheetId="11">OFFSET(#REF!,0,0,COUNTA(#REF!))</definedName>
    <definedName name="_c333_alternativeadjustment" localSheetId="15">OFFSET(#REF!,0,0,COUNTA(#REF!))</definedName>
    <definedName name="_c333_alternativeadjustment" localSheetId="11">OFFSET(#REF!,0,0,COUNTA(#REF!))</definedName>
    <definedName name="_c333_datum" localSheetId="15">OFFSET(#REF!,0,0,COUNTA(#REF!))</definedName>
    <definedName name="_c333_datum" localSheetId="11">OFFSET(#REF!,0,0,COUNTA(#REF!))</definedName>
    <definedName name="_c333_KSHadjustment" localSheetId="15">OFFSET(#REF!,0,0,COUNTA(#REF!))</definedName>
    <definedName name="_c333_KSHadjustment" localSheetId="11">OFFSET(#REF!,0,0,COUNTA(#REF!))</definedName>
    <definedName name="_c334_datum">OFFSET('[6]c3-35'!$A$10,0,0,COUNTA('[6]c3-35'!$A$10:$A$999))</definedName>
    <definedName name="_c334_employmentrate">OFFSET('[6]c3-35'!$C$10,0,0,COUNTA('[6]c3-35'!$A$10:$A$999))</definedName>
    <definedName name="_c334_participationrate">OFFSET('[6]c3-35'!$B$10,0,0,COUNTA('[6]c3-35'!$A$10:$A$999))</definedName>
    <definedName name="_c334_unemploymentrate">OFFSET('[6]c3-35'!$D$10,0,0,COUNTA('[6]c3-35'!$A$10:$A$999))</definedName>
    <definedName name="_c335_datum" localSheetId="15">OFFSET(#REF!,0,0,COUNTA(#REF!))</definedName>
    <definedName name="_c335_datum" localSheetId="11">OFFSET(#REF!,0,0,COUNTA(#REF!))</definedName>
    <definedName name="_c335_employment" localSheetId="15">OFFSET(#REF!,0,0,COUNTA(#REF!))</definedName>
    <definedName name="_c335_employment" localSheetId="11">OFFSET(#REF!,0,0,COUNTA(#REF!))</definedName>
    <definedName name="_c335_hoursworked" localSheetId="15">OFFSET(#REF!,0,0,COUNTA(#REF!))</definedName>
    <definedName name="_c335_hoursworked" localSheetId="11">OFFSET(#REF!,0,0,COUNTA(#REF!))</definedName>
    <definedName name="_c336_businessemployment" localSheetId="0">OFFSET(#REF!,0,0,COUNTA(#REF!))</definedName>
    <definedName name="_c336_businessemployment" localSheetId="8">OFFSET(#REF!,0,0,COUNTA(#REF!))</definedName>
    <definedName name="_c336_businessemployment">OFFSET('[6]c3-38'!$B$13,0,0,COUNTA('[6]c3-38'!$A$13:$A$1002))</definedName>
    <definedName name="_c336_datum" localSheetId="0">OFFSET(#REF!,0,0,COUNTA(#REF!))</definedName>
    <definedName name="_c336_datum" localSheetId="8">OFFSET(#REF!,0,0,COUNTA(#REF!))</definedName>
    <definedName name="_c336_datum">OFFSET('[6]c3-38'!$A$13,0,0,COUNTA('[6]c3-38'!$A$13:$A$1002))</definedName>
    <definedName name="_c336_newvacancies" localSheetId="0">OFFSET(#REF!,0,0,COUNTA(#REF!))</definedName>
    <definedName name="_c336_newvacancies" localSheetId="8">OFFSET(#REF!,0,0,COUNTA(#REF!))</definedName>
    <definedName name="_c336_newvacancies">OFFSET('[6]c3-38'!$C$13,0,0,COUNTA('[6]c3-38'!$A$13:$A$1002))</definedName>
    <definedName name="_c337_datum" localSheetId="15">OFFSET(#REF!,0,0,COUNTA(#REF!))</definedName>
    <definedName name="_c337_datum" localSheetId="11">OFFSET(#REF!,0,0,COUNTA(#REF!))</definedName>
    <definedName name="_c337_parttimeratio" localSheetId="15">OFFSET(#REF!,0,0,COUNTA(#REF!))</definedName>
    <definedName name="_c337_parttimeratio" localSheetId="11">OFFSET(#REF!,0,0,COUNTA(#REF!))</definedName>
    <definedName name="_c337_peremployeehours" localSheetId="15">OFFSET(#REF!,0,0,COUNTA(#REF!))</definedName>
    <definedName name="_c337_peremployeehours" localSheetId="11">OFFSET(#REF!,0,0,COUNTA(#REF!))</definedName>
    <definedName name="_c338_datum" localSheetId="15">OFFSET(#REF!,0,0,COUNTA(#REF!))</definedName>
    <definedName name="_c338_datum" localSheetId="11">OFFSET(#REF!,0,0,COUNTA(#REF!))</definedName>
    <definedName name="_c338_newvacancies" localSheetId="15">OFFSET(#REF!,0,0,COUNTA(#REF!))</definedName>
    <definedName name="_c338_newvacancies" localSheetId="11">OFFSET(#REF!,0,0,COUNTA(#REF!))</definedName>
    <definedName name="_c338_unemploymentrate" localSheetId="15">OFFSET(#REF!,0,0,COUNTA(#REF!))</definedName>
    <definedName name="_c338_unemploymentrate" localSheetId="11">OFFSET(#REF!,0,0,COUNTA(#REF!))</definedName>
    <definedName name="_c339_datum" localSheetId="15">OFFSET(#REF!,0,0,COUNTA(#REF!))</definedName>
    <definedName name="_c339_datum" localSheetId="11">OFFSET(#REF!,0,0,COUNTA(#REF!))</definedName>
    <definedName name="_c339_manufacturing" localSheetId="15">OFFSET(#REF!,0,0,COUNTA(#REF!))</definedName>
    <definedName name="_c339_manufacturing" localSheetId="11">OFFSET(#REF!,0,0,COUNTA(#REF!))</definedName>
    <definedName name="_c339_marketservices" localSheetId="15">OFFSET(#REF!,0,0,COUNTA(#REF!))</definedName>
    <definedName name="_c339_marketservices" localSheetId="11">OFFSET(#REF!,0,0,COUNTA(#REF!))</definedName>
    <definedName name="_c341_datum" localSheetId="0">OFFSET(#REF!,0,0,COUNTA(#REF!))</definedName>
    <definedName name="_c341_datum" localSheetId="8">OFFSET(#REF!,0,0,COUNTA(#REF!))</definedName>
    <definedName name="_c341_datum">OFFSET('[6]c3-40'!$A$13,0,0,COUNTA('[6]c3-40'!$A$13:$A$1002))</definedName>
    <definedName name="_c341_outputgap" localSheetId="0">OFFSET(#REF!,0,0,COUNTA(#REF!))</definedName>
    <definedName name="_c341_outputgap" localSheetId="8">OFFSET(#REF!,0,0,COUNTA(#REF!))</definedName>
    <definedName name="_c341_outputgap">OFFSET('[6]c3-40'!$C$13,0,0,COUNTA('[6]c3-40'!$A$13:$A$1002))</definedName>
    <definedName name="_c341_resourceutilization" localSheetId="0">OFFSET(#REF!,0,0,COUNTA(#REF!))</definedName>
    <definedName name="_c341_resourceutilization" localSheetId="8">OFFSET(#REF!,0,0,COUNTA(#REF!))</definedName>
    <definedName name="_c341_resourceutilization">OFFSET('[6]c3-40'!$B$13,0,0,COUNTA('[6]c3-40'!$A$13:$A$1002))</definedName>
    <definedName name="_c341_uncertantybandminus" localSheetId="0">OFFSET(#REF!,0,0,COUNTA(#REF!))</definedName>
    <definedName name="_c341_uncertantybandminus" localSheetId="8">OFFSET(#REF!,0,0,COUNTA(#REF!))</definedName>
    <definedName name="_c341_uncertantybandminus">OFFSET('[6]c3-40'!$D$13,0,0,COUNTA('[6]c3-40'!$A$13:$A$1002))</definedName>
    <definedName name="_c341_uncertantybandplus" localSheetId="0">OFFSET(#REF!,0,0,COUNTA(#REF!))</definedName>
    <definedName name="_c341_uncertantybandplus" localSheetId="8">OFFSET(#REF!,0,0,COUNTA(#REF!))</definedName>
    <definedName name="_c341_uncertantybandplus">OFFSET('[6]c3-40'!$E$13,0,0,COUNTA('[6]c3-40'!$A$13:$A$1002))</definedName>
    <definedName name="_c342_datum" localSheetId="0">OFFSET(#REF!,0,0,COUNTA(#REF!))</definedName>
    <definedName name="_c342_datum" localSheetId="8">OFFSET(#REF!,0,0,COUNTA(#REF!))</definedName>
    <definedName name="_c342_datum">OFFSET('[6]c3-42'!$A$13,0,0,COUNTA('[6]c3-42'!$A$13:$A$1002))</definedName>
    <definedName name="_c342_manufacturing" localSheetId="0">OFFSET(#REF!,0,0,COUNTA(#REF!))</definedName>
    <definedName name="_c342_manufacturing" localSheetId="8">OFFSET(#REF!,0,0,COUNTA(#REF!))</definedName>
    <definedName name="_c342_manufacturing">OFFSET('[6]c3-42'!$B$13,0,0,COUNTA('[6]c3-42'!$A$13:$A$1002))</definedName>
    <definedName name="_c342_marketservices" localSheetId="0">OFFSET(#REF!,0,0,COUNTA(#REF!))</definedName>
    <definedName name="_c342_marketservices" localSheetId="8">OFFSET(#REF!,0,0,COUNTA(#REF!))</definedName>
    <definedName name="_c342_marketservices">OFFSET('[6]c3-42'!$C$13,0,0,COUNTA('[6]c3-42'!$A$13:$A$1002))</definedName>
    <definedName name="_c343_construction">OFFSET('[6]c3-41'!$D$13,0,0,COUNTA('[6]c3-41'!$A$13:$A$1002))</definedName>
    <definedName name="_c343_datum">OFFSET('[6]c3-41'!$A$13,0,0,COUNTA('[6]c3-41'!$A$13:$A$1002))</definedName>
    <definedName name="_c343_industry">OFFSET('[6]c3-41'!$B$13,0,0,COUNTA('[6]c3-41'!$A$13:$A$1002))</definedName>
    <definedName name="_c343_services">OFFSET('[6]c3-41'!$C$13,0,0,COUNTA('[6]c3-41'!$A$13:$A$1002))</definedName>
    <definedName name="_c344_datum">OFFSET('[6]c3-43'!$A$10,0,0,COUNTA('[6]c3-43'!$A$10:$A$999))</definedName>
    <definedName name="_c344_grossearnings">OFFSET('[6]c3-43'!$B$10,0,0,COUNTA('[6]c3-43'!$A$10:$A$999))</definedName>
    <definedName name="_c344_grossearningswopremium">OFFSET('[6]c3-43'!$C$10,0,0,COUNTA('[6]c3-43'!$A$10:$A$999))</definedName>
    <definedName name="_c346_datum" localSheetId="15">OFFSET(#REF!,0,0,COUNTA(#REF!))</definedName>
    <definedName name="_c346_datum" localSheetId="11">OFFSET(#REF!,0,0,COUNTA(#REF!))</definedName>
    <definedName name="_c346_wageover120" localSheetId="15">OFFSET(#REF!,0,0,COUNTA(#REF!))</definedName>
    <definedName name="_c346_wageover120" localSheetId="11">OFFSET(#REF!,0,0,COUNTA(#REF!))</definedName>
    <definedName name="_c346_wageunder120" localSheetId="15">OFFSET(#REF!,0,0,COUNTA(#REF!))</definedName>
    <definedName name="_c346_wageunder120" localSheetId="11">OFFSET(#REF!,0,0,COUNTA(#REF!))</definedName>
    <definedName name="_c347_datum">OFFSET('[6]c3-45'!$A$10,0,0,COUNTA('[6]c3-45'!$A$10:$A$999))</definedName>
    <definedName name="_c347_domesticemployment">OFFSET('[6]c3-45'!$D$10,0,0,COUNTA('[6]c3-45'!$A$10:$A$999))</definedName>
    <definedName name="_c347_labourcost">OFFSET('[6]c3-45'!$B$10,0,0,COUNTA('[6]c3-45'!$A$10:$A$999))</definedName>
    <definedName name="_c347_ULC">OFFSET('[6]c3-45'!$E$10,0,0,COUNTA('[6]c3-45'!$A$10:$A$999))</definedName>
    <definedName name="_c347_valueadded">OFFSET('[6]c3-45'!$C$10,0,0,COUNTA('[6]c3-45'!$A$10:$A$999))</definedName>
    <definedName name="_c348_animalproduct">OFFSET('[6]c3-46'!$D$13,0,0,COUNTA('[6]c3-46'!$A$13:$A$1002))</definedName>
    <definedName name="_c348_cereals">OFFSET('[6]c3-46'!$C$13,0,0,COUNTA('[6]c3-46'!$A$13:$A$1002))</definedName>
    <definedName name="_c348_datum">OFFSET('[6]c3-46'!$A$13,0,0,COUNTA('[6]c3-46'!$A$13:$A$1002))</definedName>
    <definedName name="_c348_seasonalproducts">OFFSET('[6]c3-46'!$B$13,0,0,COUNTA('[6]c3-46'!$A$13:$A$1002))</definedName>
    <definedName name="_c348_total">OFFSET('[6]c3-46'!$E$13,0,0,COUNTA('[6]c3-46'!$A$13:$A$1002))</definedName>
    <definedName name="_c349_consumergoods">OFFSET('[6]c3-47'!$D$12,0,0,COUNTA('[6]c3-47'!$A$12:$A$1001))</definedName>
    <definedName name="_c349_consumergoodscalculated">OFFSET('[6]c3-47'!$E$12,0,0,COUNTA('[6]c3-47'!$A$12:$A$1001))</definedName>
    <definedName name="_c349_datum">OFFSET('[6]c3-47'!$A$12,0,0,COUNTA('[6]c3-47'!$A$12:$A$1001))</definedName>
    <definedName name="_c349_energyproducts">OFFSET('[6]c3-47'!$B$12,0,0,COUNTA('[6]c3-47'!$A$12:$A$1001))</definedName>
    <definedName name="_c349_intermediategoods">OFFSET('[6]c3-47'!$C$12,0,0,COUNTA('[6]c3-47'!$A$12:$A$1001))</definedName>
    <definedName name="_c35_brenteur" localSheetId="0">OFFSET(#REF!,0,0,COUNTA(#REF!))</definedName>
    <definedName name="_c35_brenteur" localSheetId="8">OFFSET(#REF!,0,0,COUNTA(#REF!))</definedName>
    <definedName name="_c35_brenteur">OFFSET('[6]c3-6'!$C$11,0,0,COUNTA('[6]c3-6'!$A$11:$A$1000))</definedName>
    <definedName name="_c35_brenthuf" localSheetId="15">OFFSET(#REF!,0,0,COUNTA(#REF!))</definedName>
    <definedName name="_c35_brenthuf" localSheetId="11">OFFSET(#REF!,0,0,COUNTA(#REF!))</definedName>
    <definedName name="_c35_brentusd" localSheetId="0">OFFSET(#REF!,0,0,COUNTA(#REF!))</definedName>
    <definedName name="_c35_brentusd" localSheetId="8">OFFSET(#REF!,0,0,COUNTA(#REF!))</definedName>
    <definedName name="_c35_brentusd">OFFSET('[6]c3-6'!$B$11,0,0,COUNTA('[6]c3-6'!$A$11:$A$1000))</definedName>
    <definedName name="_c35_datum" localSheetId="0">OFFSET(#REF!,0,0,COUNTA(#REF!))</definedName>
    <definedName name="_c35_datum" localSheetId="8">OFFSET(#REF!,0,0,COUNTA(#REF!))</definedName>
    <definedName name="_c35_datum">OFFSET('[6]c3-6'!$A$11,0,0,COUNTA('[6]c3-6'!$A$11:$A$1000))</definedName>
    <definedName name="_c35_dummyfcastminus" localSheetId="0">OFFSET(#REF!,0,0,COUNTA(#REF!))</definedName>
    <definedName name="_c35_dummyfcastminus" localSheetId="8">OFFSET(#REF!,0,0,COUNTA(#REF!))</definedName>
    <definedName name="_c35_dummyfcastminus">OFFSET('[6]c3-6'!$E$11,0,0,COUNTA('[6]c3-6'!$A$11:$A$1000))</definedName>
    <definedName name="_c35_dummyfcastplus" localSheetId="0">OFFSET(#REF!,0,0,COUNTA(#REF!))</definedName>
    <definedName name="_c35_dummyfcastplus" localSheetId="8">OFFSET(#REF!,0,0,COUNTA(#REF!))</definedName>
    <definedName name="_c35_dummyfcastplus">OFFSET('[6]c3-6'!$D$11,0,0,COUNTA('[6]c3-6'!$A$11:$A$1000))</definedName>
    <definedName name="_c350_datum">OFFSET('[6]c3-48'!$A$13,0,0,COUNTA('[6]c3-48'!$A$13:$A$1002))</definedName>
    <definedName name="_c350_HICP">OFFSET('[6]c3-48'!$C$13,0,0,COUNTA('[6]c3-48'!$A$13:$A$1002))</definedName>
    <definedName name="_c350_PPI">OFFSET('[6]c3-48'!$D$13,0,0,COUNTA('[6]c3-48'!$A$13:$A$1002))</definedName>
    <definedName name="_c350_worldprices">OFFSET('[6]c3-48'!$B$13,0,0,COUNTA('[6]c3-48'!$A$13:$A$1002))</definedName>
    <definedName name="_c351_CPI">OFFSET('[6]c3-49'!$F$12,0,0,COUNTA('[6]c3-49'!$A$12:$A$1001))</definedName>
    <definedName name="_c351_datum">OFFSET('[6]c3-49'!$A$12,0,0,COUNTA('[6]c3-49'!$A$12:$A$1001))</definedName>
    <definedName name="_c351_foodandenergy">OFFSET('[6]c3-49'!$C$12,0,0,COUNTA('[6]c3-49'!$A$12:$A$1001))</definedName>
    <definedName name="_c351_others">OFFSET('[6]c3-49'!$E$12,0,0,COUNTA('[6]c3-49'!$A$12:$A$1001))</definedName>
    <definedName name="_c351_primaryeffects">OFFSET('[6]c3-49'!$D$12,0,0,COUNTA('[6]c3-49'!$A$12:$A$1001))</definedName>
    <definedName name="_c352_coreinflation">OFFSET('[6]c3-50'!$E$13,0,0,COUNTA('[6]c3-50'!$A$13:$A$1002))</definedName>
    <definedName name="_c352_coreinflationindirect">OFFSET('[6]c3-50'!$B$13,0,0,COUNTA('[6]c3-50'!$A$13:$A$1002))</definedName>
    <definedName name="_c352_datum">OFFSET('[6]c3-50'!$A$13,0,0,COUNTA('[6]c3-50'!$A$13:$A$1002))</definedName>
    <definedName name="_c352_demandsensitive">OFFSET('[6]c3-50'!$C$13,0,0,COUNTA('[6]c3-50'!$A$13:$A$1002))</definedName>
    <definedName name="_c352_stickyprices">OFFSET('[6]c3-50'!$D$13,0,0,COUNTA('[6]c3-50'!$A$13:$A$1002))</definedName>
    <definedName name="_c353_datum">OFFSET('[6]c3-51'!$A$13,0,0,COUNTA('[6]c3-51'!$A$13:$A$1002))</definedName>
    <definedName name="_c353_marketservices">OFFSET('[6]c3-51'!$B$13,0,0,COUNTA('[6]c3-51'!$A$13:$A$1002))</definedName>
    <definedName name="_c353_tradables">OFFSET('[6]c3-51'!$C$13,0,0,COUNTA('[6]c3-51'!$A$13:$A$1002))</definedName>
    <definedName name="_c354_balance">OFFSET('[6]c3-52'!$B$13,0,0,COUNTA('[6]c3-52'!$A$13:$A$1002))</definedName>
    <definedName name="_c354_CPI">OFFSET('[6]c3-52'!$C$13,0,0,COUNTA('[6]c3-52'!$A$13:$A$1002))</definedName>
    <definedName name="_c354_datum">OFFSET('[6]c3-52'!$A$13,0,0,COUNTA('[6]c3-52'!$A$13:$A$1002))</definedName>
    <definedName name="_c355_actualinflation">OFFSET('[6]c3-53'!$B$11,0,0,COUNTA('[6]c3-53'!$A$11:$A$1000))</definedName>
    <definedName name="_c355_datum">OFFSET('[6]c3-53'!$A$11,0,0,COUNTA('[6]c3-53'!$A$11:$A$1000))</definedName>
    <definedName name="_c355_inflationtarget">OFFSET('[6]c3-53'!$E$11,0,0,COUNTA('[6]c3-53'!$A$11:$A$1000))</definedName>
    <definedName name="_c355_minimuminflation">OFFSET('[6]c3-53'!$C$11,0,0,COUNTA('[6]c3-53'!$A$11:$A$1000))</definedName>
    <definedName name="_c355_rangeinflation">OFFSET('[6]c3-53'!$D$11,0,0,COUNTA('[6]c3-53'!$A$11:$A$1000))</definedName>
    <definedName name="_c356_coe" localSheetId="15">OFFSET(#REF!,0,0,COUNTA(#REF!))</definedName>
    <definedName name="_c356_coe" localSheetId="11">OFFSET(#REF!,0,0,COUNTA(#REF!))</definedName>
    <definedName name="_c356_datum" localSheetId="15">OFFSET(#REF!,0,0,COUNTA(#REF!))</definedName>
    <definedName name="_c356_datum" localSheetId="11">OFFSET(#REF!,0,0,COUNTA(#REF!))</definedName>
    <definedName name="_c356_datum_eng" localSheetId="15">OFFSET(#REF!,0,0,COUNTA(#REF!))</definedName>
    <definedName name="_c356_datum_eng" localSheetId="11">OFFSET(#REF!,0,0,COUNTA(#REF!))</definedName>
    <definedName name="_c356_difference" localSheetId="15">OFFSET(#REF!,0,0,COUNTA(#REF!))</definedName>
    <definedName name="_c356_difference" localSheetId="11">OFFSET(#REF!,0,0,COUNTA(#REF!))</definedName>
    <definedName name="_c356_ge" localSheetId="15">OFFSET(#REF!,0,0,COUNTA(#REF!))</definedName>
    <definedName name="_c356_ge" localSheetId="11">OFFSET(#REF!,0,0,COUNTA(#REF!))</definedName>
    <definedName name="_c36_commodity" localSheetId="15">OFFSET('[6]c3-7'!$E$11,0,0,COUNTA('[6]c3-7'!$A$11:$A$1000))</definedName>
    <definedName name="_c36_commodity">OFFSET('[7]c3-6'!$E$11,0,0,COUNTA('[7]c3-6'!$A$11:$A$1000))</definedName>
    <definedName name="_c36_commodityfix" localSheetId="15">OFFSET('[6]c3-7'!$I$11,0,0,COUNTA('[6]c3-7'!$A$11:$A$1000))</definedName>
    <definedName name="_c36_commodityfix">OFFSET('[7]c3-6'!$I$11,0,0,COUNTA('[7]c3-6'!$A$11:$A$1000))</definedName>
    <definedName name="_c36_datum" localSheetId="15">OFFSET('[6]c3-7'!$A$11,0,0,COUNTA('[6]c3-7'!$A$11:$A$1000))</definedName>
    <definedName name="_c36_datum">OFFSET('[7]c3-6'!$A$11,0,0,COUNTA('[7]c3-6'!$A$11:$A$1000))</definedName>
    <definedName name="_c36_food" localSheetId="15">OFFSET('[6]c3-7'!$B$11,0,0,COUNTA('[6]c3-7'!$A$11:$A$1000))</definedName>
    <definedName name="_c36_food">OFFSET('[7]c3-6'!$B$11,0,0,COUNTA('[7]c3-6'!$A$11:$A$1000))</definedName>
    <definedName name="_c36_foodfix" localSheetId="15">OFFSET('[6]c3-7'!$F$11,0,0,COUNTA('[6]c3-7'!$A$11:$A$1000))</definedName>
    <definedName name="_c36_foodfix">OFFSET('[7]c3-6'!$F$11,0,0,COUNTA('[7]c3-6'!$A$11:$A$1000))</definedName>
    <definedName name="_c36_metals" localSheetId="15">OFFSET('[6]c3-7'!$C$11,0,0,COUNTA('[6]c3-7'!$A$11:$A$1000))</definedName>
    <definedName name="_c36_metals">OFFSET('[7]c3-6'!$C$11,0,0,COUNTA('[7]c3-6'!$A$11:$A$1000))</definedName>
    <definedName name="_c36_metalsfix" localSheetId="15">OFFSET('[6]c3-7'!$G$11,0,0,COUNTA('[6]c3-7'!$A$11:$A$1000))</definedName>
    <definedName name="_c36_metalsfix">OFFSET('[7]c3-6'!$G$11,0,0,COUNTA('[7]c3-6'!$A$11:$A$1000))</definedName>
    <definedName name="_c36_oil" localSheetId="15">OFFSET('[6]c3-7'!$D$11,0,0,COUNTA('[6]c3-7'!$A$11:$A$1000))</definedName>
    <definedName name="_c36_oil">OFFSET('[7]c3-6'!$D$11,0,0,COUNTA('[7]c3-6'!$A$11:$A$1000))</definedName>
    <definedName name="_c36_oilfix" localSheetId="15">OFFSET('[6]c3-7'!$H$11,0,0,COUNTA('[6]c3-7'!$A$11:$A$1000))</definedName>
    <definedName name="_c36_oilfix">OFFSET('[7]c3-6'!$H$11,0,0,COUNTA('[7]c3-6'!$A$11:$A$1000))</definedName>
    <definedName name="_c37_China" localSheetId="0">OFFSET(#REF!,0,0,COUNTA(#REF!))</definedName>
    <definedName name="_c37_China" localSheetId="8">OFFSET(#REF!,0,0,COUNTA(#REF!))</definedName>
    <definedName name="_c37_China">OFFSET('[6]c3-5'!$E$12,0,0,COUNTA('[6]c3-5'!$A$12:$A$1001))</definedName>
    <definedName name="_c37_datum" localSheetId="0">OFFSET(#REF!,0,0,COUNTA(#REF!))</definedName>
    <definedName name="_c37_datum" localSheetId="8">OFFSET(#REF!,0,0,COUNTA(#REF!))</definedName>
    <definedName name="_c37_datum">OFFSET('[6]c3-5'!$A$12,0,0,COUNTA('[6]c3-5'!$A$12:$A$1001))</definedName>
    <definedName name="_c37_EA" localSheetId="0">OFFSET(#REF!,0,0,COUNTA(#REF!))</definedName>
    <definedName name="_c37_EA" localSheetId="8">OFFSET(#REF!,0,0,COUNTA(#REF!))</definedName>
    <definedName name="_c37_EA">OFFSET('[6]c3-5'!$B$12,0,0,COUNTA('[6]c3-5'!$A$12:$A$1001))</definedName>
    <definedName name="_c37_Japan" localSheetId="0">OFFSET(#REF!,0,0,COUNTA(#REF!))</definedName>
    <definedName name="_c37_Japan" localSheetId="8">OFFSET(#REF!,0,0,COUNTA(#REF!))</definedName>
    <definedName name="_c37_Japan">OFFSET('[6]c3-5'!$D$12,0,0,COUNTA('[6]c3-5'!$A$12:$A$1001))</definedName>
    <definedName name="_c37_Russia" localSheetId="0">OFFSET(#REF!,0,0,COUNTA(#REF!))</definedName>
    <definedName name="_c37_Russia" localSheetId="8">OFFSET(#REF!,0,0,COUNTA(#REF!))</definedName>
    <definedName name="_c37_Russia">OFFSET('[6]c3-5'!$F$12,0,0,COUNTA('[6]c3-5'!$A$12:$A$1001))</definedName>
    <definedName name="_c37_USA" localSheetId="0">OFFSET(#REF!,0,0,COUNTA(#REF!))</definedName>
    <definedName name="_c37_USA" localSheetId="8">OFFSET(#REF!,0,0,COUNTA(#REF!))</definedName>
    <definedName name="_c37_USA">OFFSET('[6]c3-5'!$C$12,0,0,COUNTA('[6]c3-5'!$A$12:$A$1001))</definedName>
    <definedName name="_c38_datum" localSheetId="15">OFFSET('[6]c3-9'!$A$11,0,0,COUNTA('[6]c3-9'!$A$11:$A$985))</definedName>
    <definedName name="_c38_datum">OFFSET('[7]c3-8'!$A$11,0,0,COUNTA('[7]c3-8'!$A$11:$A$985))</definedName>
    <definedName name="_c38_dummyfcastminus" localSheetId="15">OFFSET('[6]c3-9'!$G$11,0,0,COUNTA('[6]c3-9'!$A$11:$A$985))</definedName>
    <definedName name="_c38_dummyfcastminus">OFFSET('[7]c3-8'!$G$11,0,0,COUNTA('[7]c3-8'!$A$11:$A$985))</definedName>
    <definedName name="_c38_dummyfcastplus" localSheetId="15">OFFSET('[6]c3-9'!$F$11,0,0,COUNTA('[6]c3-9'!$A$11:$A$985))</definedName>
    <definedName name="_c38_dummyfcastplus">OFFSET('[7]c3-8'!$F$11,0,0,COUNTA('[7]c3-8'!$A$11:$A$985))</definedName>
    <definedName name="_c38_Greece" localSheetId="15">OFFSET('[6]c3-9'!$E$11,0,0,COUNTA('[6]c3-9'!$A$11:$A$985))</definedName>
    <definedName name="_c38_Greece">OFFSET('[7]c3-8'!$E$11,0,0,COUNTA('[7]c3-8'!$A$11:$A$985))</definedName>
    <definedName name="_c38_Italy" localSheetId="15">OFFSET('[6]c3-9'!$B$11,0,0,COUNTA('[6]c3-9'!$A$11:$A$985))</definedName>
    <definedName name="_c38_Italy">OFFSET('[7]c3-8'!$B$11,0,0,COUNTA('[7]c3-8'!$A$11:$A$985))</definedName>
    <definedName name="_c38_Portugal" localSheetId="15">OFFSET('[6]c3-9'!$C$11,0,0,COUNTA('[6]c3-9'!$A$11:$A$985))</definedName>
    <definedName name="_c38_Portugal">OFFSET('[7]c3-8'!$C$11,0,0,COUNTA('[7]c3-8'!$A$11:$A$985))</definedName>
    <definedName name="_c38_Spain" localSheetId="15">OFFSET('[6]c3-9'!$D$11,0,0,COUNTA('[6]c3-9'!$A$11:$A$985))</definedName>
    <definedName name="_c38_Spain">OFFSET('[7]c3-8'!$D$11,0,0,COUNTA('[7]c3-8'!$A$11:$A$985))</definedName>
    <definedName name="_c41_ceemea">OFFSET('[8]c4-1'!$E$11,0,0,COUNTA('[8]c4-1'!$A$11:$A$100000))</definedName>
    <definedName name="_c41_croatia">OFFSET('[8]c4-1'!$D$11,0,0,COUNTA('[8]c4-1'!$A$11:$A$100000))</definedName>
    <definedName name="_c41_datum">OFFSET('[8]c4-1'!$A$11,0,0,COUNTA('[8]c4-1'!$A$11:$A$100000))</definedName>
    <definedName name="_c41_hungary">OFFSET('[8]c4-1'!$B$11,0,0,COUNTA('[8]c4-1'!$A$11:$A$100000))</definedName>
    <definedName name="_c41_romania">OFFSET('[8]c4-1'!$C$11,0,0,COUNTA('[8]c4-1'!$A$11:$A$100000))</definedName>
    <definedName name="_c410_datum" localSheetId="15">OFFSET(#REF!,0,0,COUNTA(#REF!))</definedName>
    <definedName name="_c410_datum" localSheetId="11">OFFSET(#REF!,0,0,COUNTA(#REF!))</definedName>
    <definedName name="_c410_eurinterest" localSheetId="15">OFFSET(#REF!,0,0,COUNTA(#REF!))</definedName>
    <definedName name="_c410_eurinterest" localSheetId="11">OFFSET(#REF!,0,0,COUNTA(#REF!))</definedName>
    <definedName name="_c410_eurspread" localSheetId="15">OFFSET(#REF!,0,0,COUNTA(#REF!))</definedName>
    <definedName name="_c410_eurspread" localSheetId="11">OFFSET(#REF!,0,0,COUNTA(#REF!))</definedName>
    <definedName name="_c410_hufinterest" localSheetId="15">OFFSET(#REF!,0,0,COUNTA(#REF!))</definedName>
    <definedName name="_c410_hufinterest" localSheetId="11">OFFSET(#REF!,0,0,COUNTA(#REF!))</definedName>
    <definedName name="_c410_hufspread" localSheetId="15">OFFSET(#REF!,0,0,COUNTA(#REF!))</definedName>
    <definedName name="_c410_hufspread" localSheetId="11">OFFSET(#REF!,0,0,COUNTA(#REF!))</definedName>
    <definedName name="_c412_cloans" localSheetId="15">OFFSET(#REF!,0,0,COUNTA(#REF!))</definedName>
    <definedName name="_c412_cloans" localSheetId="11">OFFSET(#REF!,0,0,COUNTA(#REF!))</definedName>
    <definedName name="_c412_datum" localSheetId="15">OFFSET(#REF!,0,0,COUNTA(#REF!))</definedName>
    <definedName name="_c412_datum" localSheetId="11">OFFSET(#REF!,0,0,COUNTA(#REF!))</definedName>
    <definedName name="_c412_hloans" localSheetId="15">OFFSET(#REF!,0,0,COUNTA(#REF!))</definedName>
    <definedName name="_c412_hloans" localSheetId="11">OFFSET(#REF!,0,0,COUNTA(#REF!))</definedName>
    <definedName name="_c412_hlspread" localSheetId="15">OFFSET(#REF!,0,0,COUNTA(#REF!))</definedName>
    <definedName name="_c412_hlspread" localSheetId="11">OFFSET(#REF!,0,0,COUNTA(#REF!))</definedName>
    <definedName name="_c414_datum" localSheetId="15">OFFSET(#REF!,0,0,COUNTA(#REF!))</definedName>
    <definedName name="_c414_datum" localSheetId="11">OFFSET(#REF!,0,0,COUNTA(#REF!))</definedName>
    <definedName name="_c414_depositir" localSheetId="15">OFFSET(#REF!,0,0,COUNTA(#REF!))</definedName>
    <definedName name="_c414_depositir" localSheetId="11">OFFSET(#REF!,0,0,COUNTA(#REF!))</definedName>
    <definedName name="_c414_zcir" localSheetId="15">OFFSET(#REF!,0,0,COUNTA(#REF!))</definedName>
    <definedName name="_c414_zcir" localSheetId="11">OFFSET(#REF!,0,0,COUNTA(#REF!))</definedName>
    <definedName name="_c42_CDS">OFFSET('[8]c4-2'!$D$11,0,0,COUNTA('[8]c4-2'!$A$11:$A$100000))</definedName>
    <definedName name="_c42_countryspecific">OFFSET('[8]c4-2'!$C$11,0,0,COUNTA('[8]c4-2'!$A$11:$A$100000))</definedName>
    <definedName name="_c42_datum">OFFSET('[8]c4-2'!$A$11,0,0,COUNTA('[8]c4-2'!$A$11:$A$100000))</definedName>
    <definedName name="_c42_external">OFFSET('[8]c4-2'!$B$11,0,0,COUNTA('[8]c4-2'!$A$11:$A$100000))</definedName>
    <definedName name="_c43_datum">OFFSET('[8]c4-3'!$A$11,0,0,COUNTA('[8]c4-3'!$A$11:$A$100000))</definedName>
    <definedName name="_c43_hungary">OFFSET('[8]c4-3'!$B$11,0,0,COUNTA('[8]c4-3'!$A$11:$A$100000))</definedName>
    <definedName name="_c43_poland">OFFSET('[8]c4-3'!$C$11,0,0,COUNTA('[8]c4-3'!$A$11:$A$100000))</definedName>
    <definedName name="_c43_romania">OFFSET('[8]c4-3'!$D$11,0,0,COUNTA('[8]c4-3'!$A$11:$A$100000))</definedName>
    <definedName name="_c44_datum">OFFSET('[8]c4-4'!$A$11,0,0,COUNTA('[8]c4-4'!$A$11:$A$100000))</definedName>
    <definedName name="_c44_eurczk">OFFSET('[8]c4-4'!$C$11,0,0,COUNTA('[8]c4-4'!$A$11:$A$100000))</definedName>
    <definedName name="_c44_eurhuf">OFFSET('[8]c4-4'!$B$11,0,0,COUNTA('[8]c4-4'!$A$11:$A$100000))</definedName>
    <definedName name="_c44_eurpln">OFFSET('[8]c4-4'!$D$11,0,0,COUNTA('[8]c4-4'!$A$11:$A$100000))</definedName>
    <definedName name="_c45_datum">OFFSET('[8]c4-5'!$A$11,0,0,COUNTA('[8]c4-5'!$A$11:$A$100000))</definedName>
    <definedName name="_c45_eurhuf">OFFSET('[8]c4-5'!$C$11,0,0,COUNTA('[8]c4-5'!$A$11:$A$100000))</definedName>
    <definedName name="_c45_skewness">OFFSET('[8]c4-5'!$B$11,0,0,COUNTA('[8]c4-5'!$A$11:$A$100000))</definedName>
    <definedName name="_c46_datum">OFFSET('[8]c4-6'!$A$11,0,0,COUNTA('[8]c4-6'!$A$11:$A$100000))</definedName>
    <definedName name="_c46_hufpurchase">OFFSET('[8]c4-6'!$C$11,0,0,COUNTA('[8]c4-6'!$A$11:$A$100000))</definedName>
    <definedName name="_c46_netFX">OFFSET('[8]c4-6'!$B$11,0,0,COUNTA('[8]c4-6'!$A$11:$A$100000))</definedName>
    <definedName name="_c47_datum">OFFSET('[8]c4-7'!$A$11,0,0,COUNTA('[8]c4-7'!$A$11:$A$100000))</definedName>
    <definedName name="_c47_percentage">OFFSET('[8]c4-7'!$C$11,0,0,COUNTA('[8]c4-7'!$A$11:$A$100000))</definedName>
    <definedName name="_c47_stock">OFFSET('[8]c4-7'!$B$11,0,0,COUNTA('[8]c4-7'!$A$11:$A$100000))</definedName>
    <definedName name="_c48_10year">OFFSET('[8]c4-8'!$D$11,0,0,COUNTA('[8]c4-8'!$A$11:$A$100000))</definedName>
    <definedName name="_c48_3month">OFFSET('[8]c4-8'!$B$11,0,0,COUNTA('[8]c4-8'!$A$11:$A$100000))</definedName>
    <definedName name="_c48_3year">OFFSET('[8]c4-8'!$C$11,0,0,COUNTA('[8]c4-8'!$A$11:$A$100000))</definedName>
    <definedName name="_c48_datum">OFFSET('[8]c4-8'!$A$11,0,0,COUNTA('[8]c4-8'!$A$11:$A$100000))</definedName>
    <definedName name="_cp1" localSheetId="15" hidden="1">{"'előző év december'!$A$2:$CP$214"}</definedName>
    <definedName name="_cp1" hidden="1">{"'előző év december'!$A$2:$CP$214"}</definedName>
    <definedName name="_cp10" localSheetId="0" hidden="1">{"'előző év december'!$A$2:$CP$214"}</definedName>
    <definedName name="_cp10" localSheetId="15" hidden="1">{"'előző év december'!$A$2:$CP$214"}</definedName>
    <definedName name="_cp10" hidden="1">{"'előző év december'!$A$2:$CP$214"}</definedName>
    <definedName name="_cp11" localSheetId="0" hidden="1">{"'előző év december'!$A$2:$CP$214"}</definedName>
    <definedName name="_cp11" localSheetId="15" hidden="1">{"'előző év december'!$A$2:$CP$214"}</definedName>
    <definedName name="_cp11" hidden="1">{"'előző év december'!$A$2:$CP$214"}</definedName>
    <definedName name="_cp2" localSheetId="0" hidden="1">{"'előző év december'!$A$2:$CP$214"}</definedName>
    <definedName name="_cp2" localSheetId="15" hidden="1">{"'előző év december'!$A$2:$CP$214"}</definedName>
    <definedName name="_cp2" hidden="1">{"'előző év december'!$A$2:$CP$214"}</definedName>
    <definedName name="_cp3" localSheetId="0" hidden="1">{"'előző év december'!$A$2:$CP$214"}</definedName>
    <definedName name="_cp3" localSheetId="15" hidden="1">{"'előző év december'!$A$2:$CP$214"}</definedName>
    <definedName name="_cp3" hidden="1">{"'előző év december'!$A$2:$CP$214"}</definedName>
    <definedName name="_cp4" localSheetId="0" hidden="1">{"'előző év december'!$A$2:$CP$214"}</definedName>
    <definedName name="_cp4" localSheetId="15" hidden="1">{"'előző év december'!$A$2:$CP$214"}</definedName>
    <definedName name="_cp4" hidden="1">{"'előző év december'!$A$2:$CP$214"}</definedName>
    <definedName name="_cp5" localSheetId="0" hidden="1">{"'előző év december'!$A$2:$CP$214"}</definedName>
    <definedName name="_cp5" localSheetId="15" hidden="1">{"'előző év december'!$A$2:$CP$214"}</definedName>
    <definedName name="_cp5" hidden="1">{"'előző év december'!$A$2:$CP$214"}</definedName>
    <definedName name="_cp6" localSheetId="0" hidden="1">{"'előző év december'!$A$2:$CP$214"}</definedName>
    <definedName name="_cp6" localSheetId="15" hidden="1">{"'előző év december'!$A$2:$CP$214"}</definedName>
    <definedName name="_cp6" hidden="1">{"'előző év december'!$A$2:$CP$214"}</definedName>
    <definedName name="_cp7" localSheetId="0" hidden="1">{"'előző év december'!$A$2:$CP$214"}</definedName>
    <definedName name="_cp7" localSheetId="15" hidden="1">{"'előző év december'!$A$2:$CP$214"}</definedName>
    <definedName name="_cp7" hidden="1">{"'előző év december'!$A$2:$CP$214"}</definedName>
    <definedName name="_cp8" localSheetId="0" hidden="1">{"'előző év december'!$A$2:$CP$214"}</definedName>
    <definedName name="_cp8" localSheetId="15" hidden="1">{"'előző év december'!$A$2:$CP$214"}</definedName>
    <definedName name="_cp8" hidden="1">{"'előző év december'!$A$2:$CP$214"}</definedName>
    <definedName name="_cp9" localSheetId="0" hidden="1">{"'előző év december'!$A$2:$CP$214"}</definedName>
    <definedName name="_cp9" localSheetId="15" hidden="1">{"'előző év december'!$A$2:$CP$214"}</definedName>
    <definedName name="_cp9" hidden="1">{"'előző év december'!$A$2:$CP$214"}</definedName>
    <definedName name="_cpr2" localSheetId="0" hidden="1">{"'előző év december'!$A$2:$CP$214"}</definedName>
    <definedName name="_cpr2" localSheetId="15" hidden="1">{"'előző év december'!$A$2:$CP$214"}</definedName>
    <definedName name="_cpr2" hidden="1">{"'előző év december'!$A$2:$CP$214"}</definedName>
    <definedName name="_cpr3" localSheetId="0" hidden="1">{"'előző év december'!$A$2:$CP$214"}</definedName>
    <definedName name="_cpr3" localSheetId="15" hidden="1">{"'előző év december'!$A$2:$CP$214"}</definedName>
    <definedName name="_cpr3" hidden="1">{"'előző év december'!$A$2:$CP$214"}</definedName>
    <definedName name="_cpr4" localSheetId="0" hidden="1">{"'előző év december'!$A$2:$CP$214"}</definedName>
    <definedName name="_cpr4" localSheetId="15" hidden="1">{"'előző év december'!$A$2:$CP$214"}</definedName>
    <definedName name="_cpr4" hidden="1">{"'előző év december'!$A$2:$CP$214"}</definedName>
    <definedName name="_IFR2" localSheetId="0">#N/A</definedName>
    <definedName name="_IFR2" localSheetId="8">#N/A</definedName>
    <definedName name="_IFR22" localSheetId="0">#N/A</definedName>
    <definedName name="_IFR22" localSheetId="8">#N/A</definedName>
    <definedName name="_IFR23" localSheetId="0">#N/A</definedName>
    <definedName name="_IFR23" localSheetId="8">#N/A</definedName>
    <definedName name="_l" localSheetId="15" hidden="1">{"'előző év december'!$A$2:$CP$214"}</definedName>
    <definedName name="_l" hidden="1">{"'előző év december'!$A$2:$CP$214"}</definedName>
    <definedName name="_M21" localSheetId="0">#N/A</definedName>
    <definedName name="_M21" localSheetId="8">#N/A</definedName>
    <definedName name="_p" localSheetId="15" hidden="1">{"'előző év december'!$A$2:$CP$214"}</definedName>
    <definedName name="_p" hidden="1">{"'előző év december'!$A$2:$CP$214"}</definedName>
    <definedName name="_X_XX" localSheetId="15" hidden="1">[2]Market!#REF!</definedName>
    <definedName name="_X_XX" localSheetId="8" hidden="1">[1]Market!#REF!</definedName>
    <definedName name="_X_XX" localSheetId="11" hidden="1">[1]Market!#REF!</definedName>
    <definedName name="_zzz" localSheetId="15" hidden="1">[2]Market!#REF!</definedName>
    <definedName name="_zzz" localSheetId="8" hidden="1">[1]Market!#REF!</definedName>
    <definedName name="_zzz" localSheetId="11" hidden="1">[1]Market!#REF!</definedName>
    <definedName name="a" localSheetId="15" hidden="1">{"'előző év december'!$A$2:$CP$214"}</definedName>
    <definedName name="a" hidden="1">{"'előző év december'!$A$2:$CP$214"}</definedName>
    <definedName name="aa" localSheetId="15" hidden="1">[9]Market!#REF!</definedName>
    <definedName name="aa" localSheetId="8" hidden="1">[9]Market!#REF!</definedName>
    <definedName name="aa" localSheetId="11" hidden="1">[9]Market!#REF!</definedName>
    <definedName name="abraaaaa" localSheetId="15">#REF!</definedName>
    <definedName name="abraaaaa" localSheetId="8">#REF!</definedName>
    <definedName name="abraaaaa" localSheetId="11">#REF!</definedName>
    <definedName name="adatok" localSheetId="11">OFFSET([10]Állampapír1y!#REF!,0,0,COUNT([10]Állampapír1y!#REF!)+1,4)</definedName>
    <definedName name="aewfaw" localSheetId="15">#REF!</definedName>
    <definedName name="aewfaw" localSheetId="8">#REF!</definedName>
    <definedName name="aewfaw" localSheetId="11">#REF!</definedName>
    <definedName name="afssf" localSheetId="15">#REF!</definedName>
    <definedName name="afssf" localSheetId="8">#REF!</definedName>
    <definedName name="afssf" localSheetId="11">#REF!</definedName>
    <definedName name="asdf" localSheetId="15" hidden="1">{"'előző év december'!$A$2:$CP$214"}</definedName>
    <definedName name="asdf" hidden="1">{"'előző év december'!$A$2:$CP$214"}</definedName>
    <definedName name="asdfasd" localSheetId="0" hidden="1">{"'előző év december'!$A$2:$CP$214"}</definedName>
    <definedName name="asdfasd" localSheetId="15" hidden="1">{"'előző év december'!$A$2:$CP$214"}</definedName>
    <definedName name="asdfasd" hidden="1">{"'előző év december'!$A$2:$CP$214"}</definedName>
    <definedName name="b" localSheetId="15" hidden="1">'[11]DATA WORK AREA'!$A$27:$A$33</definedName>
    <definedName name="b" hidden="1">'[12]DATA WORK AREA'!$A$27:$A$33</definedName>
    <definedName name="bn" localSheetId="0" hidden="1">{"'előző év december'!$A$2:$CP$214"}</definedName>
    <definedName name="bn" localSheetId="15" hidden="1">{"'előző év december'!$A$2:$CP$214"}</definedName>
    <definedName name="bn" hidden="1">{"'előző év december'!$A$2:$CP$214"}</definedName>
    <definedName name="bnn" localSheetId="15" hidden="1">{"'előző év december'!$A$2:$CP$214"}</definedName>
    <definedName name="bnn" hidden="1">{"'előző év december'!$A$2:$CP$214"}</definedName>
    <definedName name="bobo" localSheetId="15">OFFSET(#REF!,0,0,COUNT(#REF!),1)</definedName>
    <definedName name="bobo" localSheetId="8">OFFSET(#REF!,0,0,COUNT(#REF!),1)</definedName>
    <definedName name="bobo" localSheetId="11">OFFSET(#REF!,0,0,COUNT(#REF!),1)</definedName>
    <definedName name="brr" localSheetId="0" hidden="1">{"'előző év december'!$A$2:$CP$214"}</definedName>
    <definedName name="brr" localSheetId="15" hidden="1">{"'előző év december'!$A$2:$CP$214"}</definedName>
    <definedName name="brr" hidden="1">{"'előző év december'!$A$2:$CP$214"}</definedName>
    <definedName name="bspline2" localSheetId="0">#N/A</definedName>
    <definedName name="bspline2" localSheetId="8">#N/A</definedName>
    <definedName name="bspline3" localSheetId="0">#N/A</definedName>
    <definedName name="bspline3" localSheetId="8">#N/A</definedName>
    <definedName name="car_models">OFFSET([13]data!$A$2,0,0,COUNTA([13]data!$A$1:$A$65536)-1,1)</definedName>
    <definedName name="car_models_H">OFFSET([14]data!$A$2,0,0,COUNTA([14]data!$A:$A)-1,1)</definedName>
    <definedName name="ccc" localSheetId="11" hidden="1">[2]Market!#REF!</definedName>
    <definedName name="cfgfd" localSheetId="15" hidden="1">{"'előző év december'!$A$2:$CP$214"}</definedName>
    <definedName name="cfgfd" hidden="1">{"'előző év december'!$A$2:$CP$214"}</definedName>
    <definedName name="Comment" localSheetId="11">#REF!</definedName>
    <definedName name="Comment_EN" localSheetId="11">#REF!</definedName>
    <definedName name="Comment_pub" localSheetId="11">#REF!</definedName>
    <definedName name="Comment_pub_EN" localSheetId="11">#REF!</definedName>
    <definedName name="company_car">OFFSET([13]data!$D$2,0,0,COUNTA([13]data!$D$1:$D$65536)-1,1)</definedName>
    <definedName name="company_car_H">OFFSET([14]data!$D$2,0,0,COUNTA([14]data!$D:$D)-1,1)</definedName>
    <definedName name="CompTable" localSheetId="11">'[15]Change according to grades'!#REF!</definedName>
    <definedName name="cp" localSheetId="0" hidden="1">{"'előző év december'!$A$2:$CP$214"}</definedName>
    <definedName name="cp" localSheetId="15" hidden="1">{"'előző év december'!$A$2:$CP$214"}</definedName>
    <definedName name="cp" hidden="1">{"'előző év december'!$A$2:$CP$214"}</definedName>
    <definedName name="cpi_fanchart" localSheetId="15" hidden="1">{"'előző év december'!$A$2:$CP$214"}</definedName>
    <definedName name="cpi_fanchart" hidden="1">{"'előző év december'!$A$2:$CP$214"}</definedName>
    <definedName name="cppp" localSheetId="15" hidden="1">{"'előző év december'!$A$2:$CP$214"}</definedName>
    <definedName name="cppp" hidden="1">{"'előző év december'!$A$2:$CP$214"}</definedName>
    <definedName name="cpr" localSheetId="0" hidden="1">{"'előző év december'!$A$2:$CP$214"}</definedName>
    <definedName name="cpr" localSheetId="15" hidden="1">{"'előző év december'!$A$2:$CP$214"}</definedName>
    <definedName name="cpr" hidden="1">{"'előző év december'!$A$2:$CP$214"}</definedName>
    <definedName name="cprsa" localSheetId="0" hidden="1">{"'előző év december'!$A$2:$CP$214"}</definedName>
    <definedName name="cprsa" localSheetId="15" hidden="1">{"'előző év december'!$A$2:$CP$214"}</definedName>
    <definedName name="cprsa" hidden="1">{"'előző év december'!$A$2:$CP$214"}</definedName>
    <definedName name="cx" localSheetId="0" hidden="1">{"'előző év december'!$A$2:$CP$214"}</definedName>
    <definedName name="cx" localSheetId="15" hidden="1">{"'előző év december'!$A$2:$CP$214"}</definedName>
    <definedName name="cx" hidden="1">{"'előző év december'!$A$2:$CP$214"}</definedName>
    <definedName name="d" localSheetId="15" hidden="1">{"'előző év december'!$A$2:$CP$214"}</definedName>
    <definedName name="d" hidden="1">{"'előző év december'!$A$2:$CP$214"}</definedName>
    <definedName name="d1qe" localSheetId="15">#REF!</definedName>
    <definedName name="d1qe" localSheetId="8">#REF!</definedName>
    <definedName name="d1qe" localSheetId="11">#REF!</definedName>
    <definedName name="data" localSheetId="15">OFFSET([16]q!$A$2,0,0,COUNT([16]q!$A$2:$A$73),1)</definedName>
    <definedName name="data">OFFSET([17]q!$A$2,0,0,COUNT([17]q!$A$2:$A$73),1)</definedName>
    <definedName name="data2" localSheetId="15">OFFSET([18]date!$B$2,0,0,COUNT([18]date!$A$2:$A$188),1)</definedName>
    <definedName name="data2">OFFSET([19]date!$B$2,0,0,COUNT([19]date!$A$2:$A$188),1)</definedName>
    <definedName name="_xlnm.Database" localSheetId="11">#REF!</definedName>
    <definedName name="_xlnm.Database">#REF!</definedName>
    <definedName name="date" localSheetId="15">OFFSET('[20]ntrad_ex PTI, áfa'!$A$14,0,0,COUNT('[20]ntrad_ex PTI, áfa'!$G$14:$G$1000))</definedName>
    <definedName name="date">OFFSET('[20]ntrad_ex PTI, áfa'!$A$14,0,0,COUNT('[20]ntrad_ex PTI, áfa'!$G$14:$G$1000))</definedName>
    <definedName name="date_angol">OFFSET([21]Oracle_sub!$N$1,[21]Oracle_sub!$S$26-1,0,[21]Oracle_sub!$S$28,1)</definedName>
    <definedName name="date_en" localSheetId="11">OFFSET([10]Állampapír1y!#REF!,0,0,COUNT([10]Állampapír1y!$A:$A),1)</definedName>
    <definedName name="date_hu" localSheetId="11">OFFSET([10]Állampapír1y!#REF!,0,0,COUNT([10]Állampapír1y!$A:$A),1)</definedName>
    <definedName name="date_magyar">OFFSET([21]Oracle_sub!$M$1,[21]Oracle_sub!$S$26-1,0,[21]Oracle_sub!$S$28,1)</definedName>
    <definedName name="datum">OFFSET([22]adatok!$AI$2,0,0,1,COUNT([22]adatok!$AI$1:$IV$1))</definedName>
    <definedName name="datum3M" localSheetId="15">OFFSET([23]ábrákhoz!$X$8,[23]ábrákhoz!$Z$1,0,[23]ábrákhoz!$AA$1,1)</definedName>
    <definedName name="datum3M">OFFSET([23]ábrákhoz!$X$8,[23]ábrákhoz!$Z$1,0,[23]ábrákhoz!$AA$1,1)</definedName>
    <definedName name="datumCDS" localSheetId="15">OFFSET([23]ábrákhoz!$O$8,[23]ábrákhoz!$Q$1,0,[23]ábrákhoz!$R$1,1)</definedName>
    <definedName name="datumCDS">OFFSET([23]ábrákhoz!$O$8,[23]ábrákhoz!$Q$1,0,[23]ábrákhoz!$R$1,1)</definedName>
    <definedName name="datumdepo" localSheetId="15">OFFSET([23]ábrákhoz!$CE$8,[23]ábrákhoz!$CU$2,0,[23]ábrákhoz!$CU$3,1)</definedName>
    <definedName name="datumdepo">OFFSET([23]ábrákhoz!$CE$8,[23]ábrákhoz!$CU$2,0,[23]ábrákhoz!$CU$3,1)</definedName>
    <definedName name="datumF" localSheetId="15">OFFSET([23]ábrákhoz!$BX$8,[23]ábrákhoz!$BY$1,0,[23]ábrákhoz!$BZ$1,1)</definedName>
    <definedName name="datumF">OFFSET([23]ábrákhoz!$BX$8,[23]ábrákhoz!$BY$1,0,[23]ábrákhoz!$BZ$1,1)</definedName>
    <definedName name="datumFX" localSheetId="15">OFFSET([23]ábrákhoz!$A$8,[23]ábrákhoz!$C$3,0,[23]ábrákhoz!$D$3,1)</definedName>
    <definedName name="datumFX">OFFSET([23]ábrákhoz!$A$8,[23]ábrákhoz!$C$3,0,[23]ábrákhoz!$D$3,1)</definedName>
    <definedName name="datumM" localSheetId="15">OFFSET([23]ábrákhoz!$AP$8,[23]ábrákhoz!$AR$1,0,[23]ábrákhoz!$AS$1,1)</definedName>
    <definedName name="datumM">OFFSET([23]ábrákhoz!$AP$8,[23]ábrákhoz!$AR$1,0,[23]ábrákhoz!$AS$1,1)</definedName>
    <definedName name="datumok" localSheetId="11">OFFSET([10]Állampapír1y!$A$2,0,0,COUNT([10]Állampapír1y!#REF!),1)</definedName>
    <definedName name="dd" localSheetId="0">#N/A</definedName>
    <definedName name="dd" localSheetId="8">#N/A</definedName>
    <definedName name="ddr" localSheetId="0">#N/A</definedName>
    <definedName name="ddr" localSheetId="8">#N/A</definedName>
    <definedName name="delafrikadepo" localSheetId="15">OFFSET([23]ábrákhoz!$CJ$8,[23]ábrákhoz!$CU$2,0,[23]ábrákhoz!$CU$3,1)</definedName>
    <definedName name="delafrikadepo">OFFSET([23]ábrákhoz!$CJ$8,[23]ábrákhoz!$CU$2,0,[23]ábrákhoz!$CU$3,1)</definedName>
    <definedName name="delafrikaF" localSheetId="15">OFFSET([23]ábrákhoz!$CC$8,[23]ábrákhoz!$BY$1,0,[23]ábrákhoz!$BZ$1,1)</definedName>
    <definedName name="delafrikaF">OFFSET([23]ábrákhoz!$CC$8,[23]ábrákhoz!$BY$1,0,[23]ábrákhoz!$BZ$1,1)</definedName>
    <definedName name="delafrikaFX" localSheetId="15">OFFSET([23]ábrákhoz!$F$8,[23]ábrákhoz!$C$3,0,[23]ábrákhoz!$D$3,1)</definedName>
    <definedName name="delafrikaFX">OFFSET([23]ábrákhoz!$F$8,[23]ábrákhoz!$C$3,0,[23]ábrákhoz!$D$3,1)</definedName>
    <definedName name="delafrikai3M" localSheetId="15">OFFSET([23]ábrákhoz!$AE$8,[23]ábrákhoz!$Z$1,0,[23]ábrákhoz!$AA$1,1)</definedName>
    <definedName name="delafrikai3M">OFFSET([23]ábrákhoz!$AE$8,[23]ábrákhoz!$Z$1,0,[23]ábrákhoz!$AA$1,1)</definedName>
    <definedName name="delafrikaM" localSheetId="15">OFFSET([23]ábrákhoz!$AW$8,[23]ábrákhoz!$AR$1,0,[23]ábrákhoz!$AS$1,1)</definedName>
    <definedName name="delafrikaM">OFFSET([23]ábrákhoz!$AW$8,[23]ábrákhoz!$AR$1,0,[23]ábrákhoz!$AS$1,1)</definedName>
    <definedName name="dfhdf" localSheetId="15" hidden="1">{"'előző év december'!$A$2:$CP$214"}</definedName>
    <definedName name="dfhdf" hidden="1">{"'előző év december'!$A$2:$CP$214"}</definedName>
    <definedName name="DFSpline" localSheetId="0">#N/A</definedName>
    <definedName name="DFSpline" localSheetId="8">#N/A</definedName>
    <definedName name="DFSpline2" localSheetId="0">#N/A</definedName>
    <definedName name="DFSpline2" localSheetId="8">#N/A</definedName>
    <definedName name="DFSpline3" localSheetId="0">#N/A</definedName>
    <definedName name="DFSpline3" localSheetId="8">#N/A</definedName>
    <definedName name="ds" localSheetId="15" hidden="1">{"'előző év december'!$A$2:$CP$214"}</definedName>
    <definedName name="ds" hidden="1">{"'előző év december'!$A$2:$CP$214"}</definedName>
    <definedName name="dsfgsdfg" localSheetId="15" hidden="1">{"'előző év december'!$A$2:$CP$214"}</definedName>
    <definedName name="dsfgsdfg" hidden="1">{"'előző év december'!$A$2:$CP$214"}</definedName>
    <definedName name="dyf" localSheetId="15" hidden="1">{"'előző év december'!$A$2:$CP$214"}</definedName>
    <definedName name="dyf" hidden="1">{"'előző év december'!$A$2:$CP$214"}</definedName>
    <definedName name="edr" localSheetId="0" hidden="1">{"'előző év december'!$A$2:$CP$214"}</definedName>
    <definedName name="edr" localSheetId="15" hidden="1">{"'előző év december'!$A$2:$CP$214"}</definedName>
    <definedName name="edr" hidden="1">{"'előző év december'!$A$2:$CP$214"}</definedName>
    <definedName name="efdef" hidden="1">{"'előző év december'!$A$2:$CP$214"}</definedName>
    <definedName name="egyhettelkorabb_datum" localSheetId="8">OFFSET(#REF!,1,0,COUNT(#REF!),1)</definedName>
    <definedName name="egyhettelkorabb_datum">OFFSET('[24]c3-8'!$E$1,1,0,COUNT('[24]c3-8'!$A:$A),1)</definedName>
    <definedName name="egyhonappalkorabb_datum" localSheetId="8">OFFSET(#REF!,1,0,COUNT(#REF!),1)</definedName>
    <definedName name="egyhonappalkorabb_datum">OFFSET('[24]c3-8'!$G$1,1,0,COUNT('[24]c3-8'!$A:$A),1)</definedName>
    <definedName name="ert" localSheetId="0" hidden="1">{"'előző év december'!$A$2:$CP$214"}</definedName>
    <definedName name="ert" localSheetId="15" hidden="1">{"'előző év december'!$A$2:$CP$214"}</definedName>
    <definedName name="ert" hidden="1">{"'előző év december'!$A$2:$CP$214"}</definedName>
    <definedName name="ertertwertwert" localSheetId="0" hidden="1">{"'előző év december'!$A$2:$CP$214"}</definedName>
    <definedName name="ertertwertwert" localSheetId="15" hidden="1">{"'előző év december'!$A$2:$CP$214"}</definedName>
    <definedName name="ertertwertwert" hidden="1">{"'előző év december'!$A$2:$CP$214"}</definedName>
    <definedName name="esi" localSheetId="15">OFFSET([18]ESI!$B$2,0,0,COUNT([18]date!$A$2:$A$188),1)</definedName>
    <definedName name="esi">OFFSET([19]ESI!$B$2,0,0,COUNT([19]date!$A$2:$A$188),1)</definedName>
    <definedName name="eurczk" localSheetId="11">OFFSET([10]Állampapír1y!#REF!,0,0,COUNT([10]Állampapír1y!$A:$A),1)</definedName>
    <definedName name="eurhuf" localSheetId="11">OFFSET([10]Állampapír1y!#REF!,0,0,COUNT([10]Állampapír1y!$A:$A),1)</definedName>
    <definedName name="eurpln" localSheetId="11">OFFSET([10]Állampapír1y!#REF!,0,0,COUNT([10]Állampapír1y!$A:$A),1)</definedName>
    <definedName name="eurron" localSheetId="11">OFFSET([10]Állampapír1y!#REF!,0,0,COUNT([10]Állampapír1y!$A:$A),1)</definedName>
    <definedName name="ew" localSheetId="15" hidden="1">[2]Market!#REF!</definedName>
    <definedName name="ew" localSheetId="8" hidden="1">[1]Market!#REF!</definedName>
    <definedName name="ew" localSheetId="11" hidden="1">[1]Market!#REF!</definedName>
    <definedName name="f" localSheetId="0" hidden="1">{"'előző év december'!$A$2:$CP$214"}</definedName>
    <definedName name="f" localSheetId="15" hidden="1">{"'előző év december'!$A$2:$CP$214"}</definedName>
    <definedName name="f" hidden="1">{"'előző év december'!$A$2:$CP$214"}</definedName>
    <definedName name="fa" localSheetId="11">#REF!</definedName>
    <definedName name="facts">OFFSET([21]Oracle_sub!$L$1,[21]Oracle_sub!$S$26-1,0,[21]Oracle_sub!$S$28,1)</definedName>
    <definedName name="famcod" localSheetId="11">#REF!</definedName>
    <definedName name="Families" localSheetId="11">#REF!</definedName>
    <definedName name="fc">OFFSET([25]date!$B$26,0,0,COUNT([25]date!$B$26:$B$73),1)</definedName>
    <definedName name="feldolg_int">OFFSET('[26]ULC YoY'!$I$30,0,0,COUNT([26]ULC!$A$30:$A$200),1)</definedName>
    <definedName name="feldolg_intalk">OFFSET('[26]ULC YoY'!$O$30,0,0,COUNT([26]ULC!$A$30:$A$200),1)</definedName>
    <definedName name="feldolg_lfs">OFFSET('[26]ULC YoY'!$C$30,0,0,COUNT([26]ULC!$A$30:$A$200),1)</definedName>
    <definedName name="fendyear">[27]RAWDATA!$S$3</definedName>
    <definedName name="ff" localSheetId="0" hidden="1">{"'előző év december'!$A$2:$CP$214"}</definedName>
    <definedName name="ff" localSheetId="15" hidden="1">{"'előző év december'!$A$2:$CP$214"}</definedName>
    <definedName name="ff" hidden="1">{"'előző év december'!$A$2:$CP$214"}</definedName>
    <definedName name="ffg" localSheetId="0" hidden="1">{"'előző év december'!$A$2:$CP$214"}</definedName>
    <definedName name="ffg" localSheetId="15" hidden="1">{"'előző év december'!$A$2:$CP$214"}</definedName>
    <definedName name="ffg" hidden="1">{"'előző év december'!$A$2:$CP$214"}</definedName>
    <definedName name="fg" localSheetId="0" hidden="1">{"'előző év december'!$A$2:$CP$214"}</definedName>
    <definedName name="fg" localSheetId="15" hidden="1">{"'előző év december'!$A$2:$CP$214"}</definedName>
    <definedName name="fg" hidden="1">{"'előző év december'!$A$2:$CP$214"}</definedName>
    <definedName name="fgh" localSheetId="15" hidden="1">{"'előző év december'!$A$2:$CP$214"}</definedName>
    <definedName name="fgh" hidden="1">{"'előző év december'!$A$2:$CP$214"}</definedName>
    <definedName name="fghf" localSheetId="15" hidden="1">{"'előző év december'!$A$2:$CP$214"}</definedName>
    <definedName name="fghf" hidden="1">{"'előző év december'!$A$2:$CP$214"}</definedName>
    <definedName name="finkep">OFFSET([22]adatok!$AI$18,0,0,1,COUNT([22]adatok!$AI$1:$IV$1))</definedName>
    <definedName name="fiskalis2" localSheetId="15" hidden="1">[9]Market!#REF!</definedName>
    <definedName name="fiskalis2" localSheetId="8" hidden="1">[9]Market!#REF!</definedName>
    <definedName name="fiskalis2" localSheetId="11" hidden="1">[9]Market!#REF!</definedName>
    <definedName name="frt" localSheetId="0" hidden="1">{"'előző év december'!$A$2:$CP$214"}</definedName>
    <definedName name="frt" localSheetId="15" hidden="1">{"'előző év december'!$A$2:$CP$214"}</definedName>
    <definedName name="frt" hidden="1">{"'előző év december'!$A$2:$CP$214"}</definedName>
    <definedName name="fuel_employees_CZ">OFFSET([13]data!$M$2,0,0,COUNTA([13]data!$M$1:$M$65536)-1,1)</definedName>
    <definedName name="fuel_employees_CZ_H">OFFSET([14]data!$M$2,0,0,COUNTA([14]data!$M:$M)-1,1)</definedName>
    <definedName name="fuel_employees_EN">OFFSET([13]data!$N$2,0,0,COUNTA([13]data!$N$1:$N$65536)-1,1)</definedName>
    <definedName name="fuel_employees_EN_H">OFFSET([14]data!$N$2,0,0,COUNTA([14]data!$N:$N)-1,1)</definedName>
    <definedName name="fuel_employer_pay_CZ">OFFSET([13]data!$F$2,0,0,COUNTA([13]data!$F$1:$F$65536)-1,1)</definedName>
    <definedName name="Fuel_employer_pay_CZ_H">OFFSET([14]data!$F$2,0,0,COUNTA([14]data!$F:$F)-1,1)</definedName>
    <definedName name="fuel_employer_pay_EN">OFFSET([13]data!$G$2,0,0,COUNTA([13]data!$G$1:$G$65536)-1,1)</definedName>
    <definedName name="fuel_employer_pay_EN_H">OFFSET([14]data!$G$2,0,0,COUNTA([14]data!$G:$G)-1,1)</definedName>
    <definedName name="futures_1m">OFFSET([21]Oracle_sub!$K$1,[21]Oracle_sub!$S$26-1,0,[21]Oracle_sub!$S$28,1)</definedName>
    <definedName name="futures_1w">OFFSET([21]Oracle_sub!$J$1,[21]Oracle_sub!$S$26-1,0,[21]Oracle_sub!$S$28,1)</definedName>
    <definedName name="futures_today">OFFSET([21]Oracle_sub!$I$1,[21]Oracle_sub!$S$26-1,0,[21]Oracle_sub!$S$28,1)</definedName>
    <definedName name="g" localSheetId="15" hidden="1">{"'előző év december'!$A$2:$CP$214"}</definedName>
    <definedName name="g" hidden="1">{"'előző év december'!$A$2:$CP$214"}</definedName>
    <definedName name="gg" localSheetId="15" hidden="1">{"'előző év december'!$A$2:$CP$214"}</definedName>
    <definedName name="gg" hidden="1">{"'előző év december'!$A$2:$CP$214"}</definedName>
    <definedName name="gggg" localSheetId="15" hidden="1">{"'előző év december'!$A$2:$CP$214"}</definedName>
    <definedName name="gggg" hidden="1">{"'előző év december'!$A$2:$CP$214"}</definedName>
    <definedName name="gh" localSheetId="0" hidden="1">{"'előző év december'!$A$2:$CP$214"}</definedName>
    <definedName name="gh" localSheetId="15" hidden="1">{"'előző év december'!$A$2:$CP$214"}</definedName>
    <definedName name="gh" hidden="1">{"'előző év december'!$A$2:$CP$214"}</definedName>
    <definedName name="ghj" localSheetId="0" hidden="1">{"'előző év december'!$A$2:$CP$214"}</definedName>
    <definedName name="ghj" localSheetId="15" hidden="1">{"'előző év december'!$A$2:$CP$214"}</definedName>
    <definedName name="ghj" hidden="1">{"'előző év december'!$A$2:$CP$214"}</definedName>
    <definedName name="gotomain" localSheetId="0">#N/A</definedName>
    <definedName name="gotomain" localSheetId="8">#N/A</definedName>
    <definedName name="gotomain2" localSheetId="0">#N/A</definedName>
    <definedName name="gotomain2" localSheetId="8">#N/A</definedName>
    <definedName name="gotomain3" localSheetId="0">#N/A</definedName>
    <definedName name="gotomain3" localSheetId="8">#N/A</definedName>
    <definedName name="Grades" localSheetId="11">#REF!</definedName>
    <definedName name="GraphX" localSheetId="15" hidden="1">'[11]DATA WORK AREA'!$A$27:$A$33</definedName>
    <definedName name="GraphX" hidden="1">'[12]DATA WORK AREA'!$A$27:$A$33</definedName>
    <definedName name="gsdhstrbsd" localSheetId="15">#REF!</definedName>
    <definedName name="gsdhstrbsd" localSheetId="8">#REF!</definedName>
    <definedName name="gsdhstrbsd" localSheetId="11">#REF!</definedName>
    <definedName name="gvi" localSheetId="15">OFFSET([18]ESI!$C$2,0,0,COUNT([18]date!$A$2:$A$188),1)</definedName>
    <definedName name="gvi">OFFSET([19]ESI!$C$2,0,0,COUNT([19]date!$A$2:$A$188),1)</definedName>
    <definedName name="gwe" localSheetId="15">#REF!</definedName>
    <definedName name="gwe" localSheetId="8">#REF!</definedName>
    <definedName name="gwe" localSheetId="11">#REF!</definedName>
    <definedName name="h" localSheetId="15" hidden="1">[2]Market!#REF!</definedName>
    <definedName name="Haromevharom">OFFSET([28]Spreadek!$C$3,0,0,COUNTA([28]Spreadek!$C$3:$C$4864),1)</definedName>
    <definedName name="hgf" localSheetId="0" hidden="1">{"'előző év december'!$A$2:$CP$214"}</definedName>
    <definedName name="hgf" localSheetId="15" hidden="1">{"'előző év december'!$A$2:$CP$214"}</definedName>
    <definedName name="hgf" hidden="1">{"'előző év december'!$A$2:$CP$214"}</definedName>
    <definedName name="hhh" localSheetId="15">OFFSET(#REF!,0,0,COUNT(#REF!),1)</definedName>
    <definedName name="hhh" localSheetId="8">OFFSET(#REF!,0,0,COUNT(#REF!),1)</definedName>
    <definedName name="hhh" localSheetId="11">OFFSET(#REF!,0,0,COUNT(#REF!),1)</definedName>
    <definedName name="ht" localSheetId="15"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5" hidden="1">{"'előző év december'!$A$2:$CP$214"}</definedName>
    <definedName name="HTML_Control" hidden="1">{"'előző év december'!$A$2:$CP$214"}</definedName>
    <definedName name="HTML_Controll2" localSheetId="0" hidden="1">{"'előző év december'!$A$2:$CP$214"}</definedName>
    <definedName name="HTML_Controll2" localSheetId="15"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NT" localSheetId="11">[29]Market!#REF!</definedName>
    <definedName name="jov">OFFSET([22]adatok!$AI$16,0,0,1,COUNT([22]adatok!$AI$1:$IV$1))</definedName>
    <definedName name="k" localSheetId="0">#N/A</definedName>
    <definedName name="k" localSheetId="8">#N/A</definedName>
    <definedName name="kind_of_fuel_CZ">OFFSET([13]data!$X$2,0,0,COUNTA([13]data!$X$1:$X$65536)-1,1)</definedName>
    <definedName name="kind_of_fuel_CZ_H">OFFSET([14]data!$X$2,0,0,COUNTA([14]data!$X:$X)-1,1)</definedName>
    <definedName name="kind_of_fuel_EN">OFFSET([13]data!$Y$2,0,0,COUNTA([13]data!$Y$1:$Y$65536)-1,1)</definedName>
    <definedName name="kind_of_fuel_EN_H">OFFSET([14]data!$Y$2,0,0,COUNTA([14]data!$Y:$Y)-1,1)</definedName>
    <definedName name="kopint" localSheetId="15">OFFSET([18]ESI!$D$2,0,0,COUNT([18]date!$A$2:$A$188),1)</definedName>
    <definedName name="kopint">OFFSET([19]ESI!$D$2,0,0,COUNT([19]date!$A$2:$A$188),1)</definedName>
    <definedName name="kulker" localSheetId="15" hidden="1">{"'előző év december'!$A$2:$CP$214"}</definedName>
    <definedName name="kulker" hidden="1">{"'előző év december'!$A$2:$CP$214"}</definedName>
    <definedName name="legfrisebb_datum" localSheetId="8">OFFSET(#REF!,1,0,COUNT(#REF!),1)</definedName>
    <definedName name="legfrisebb_datum">OFFSET('[24]c3-8'!$C$1,1,0,COUNT('[24]c3-8'!$A:$A),1)</definedName>
    <definedName name="lengyel3M" localSheetId="15">OFFSET([23]ábrákhoz!$AA$8,[23]ábrákhoz!$Z$1,0,[23]ábrákhoz!$AA$1,1)</definedName>
    <definedName name="lengyel3M">OFFSET([23]ábrákhoz!$AA$8,[23]ábrákhoz!$Z$1,0,[23]ábrákhoz!$AA$1,1)</definedName>
    <definedName name="lengyelCDS" localSheetId="15">OFFSET([23]ábrákhoz!$S$8,[23]ábrákhoz!$Q$1,0,[23]ábrákhoz!$R$1,1)</definedName>
    <definedName name="lengyelCDS">OFFSET([23]ábrákhoz!$S$8,[23]ábrákhoz!$Q$1,0,[23]ábrákhoz!$R$1,1)</definedName>
    <definedName name="lengyeldepo" localSheetId="15">OFFSET([23]ábrákhoz!$CF$8,[23]ábrákhoz!$CU$2,0,[23]ábrákhoz!$CU$3,1)</definedName>
    <definedName name="lengyeldepo">OFFSET([23]ábrákhoz!$CF$8,[23]ábrákhoz!$CU$2,0,[23]ábrákhoz!$CU$3,1)</definedName>
    <definedName name="lengyelF" localSheetId="15">OFFSET([23]ábrákhoz!$BY$8,[23]ábrákhoz!$BY$1,0,[23]ábrákhoz!$BZ$1,1)</definedName>
    <definedName name="lengyelF">OFFSET([23]ábrákhoz!$BY$8,[23]ábrákhoz!$BY$1,0,[23]ábrákhoz!$BZ$1,1)</definedName>
    <definedName name="lengyelFX" localSheetId="15">OFFSET([23]ábrákhoz!$B$8,[23]ábrákhoz!$C$3,0,[23]ábrákhoz!$D$3,1)</definedName>
    <definedName name="lengyelFX">OFFSET([23]ábrákhoz!$B$8,[23]ábrákhoz!$C$3,0,[23]ábrákhoz!$D$3,1)</definedName>
    <definedName name="lengyelM" localSheetId="15">OFFSET([23]ábrákhoz!$AS$8,[23]ábrákhoz!$AR$1,0,[23]ábrákhoz!$AS$1,1)</definedName>
    <definedName name="lengyelM">OFFSET([23]ábrákhoz!$AS$8,[23]ábrákhoz!$AR$1,0,[23]ábrákhoz!$AS$1,1)</definedName>
    <definedName name="lgBandHigh">OFFSET([30]data!$D$3,[30]data!$L$3-2,0,[30]data!$L$5+4,1)</definedName>
    <definedName name="lgBandLow">OFFSET([30]data!$B$3,[30]data!$L$3-2,0,[30]data!$L$5+4,1)</definedName>
    <definedName name="lgBandMid">OFFSET([30]data!$C$3,[30]data!$L$3-2,0,[30]data!$L$5+4,1)</definedName>
    <definedName name="lgDatum">OFFSET([30]data!$A$3,[30]data!$L$3-2,0,[30]data!$L$5+4,1)</definedName>
    <definedName name="lgEvent">OFFSET([30]data!$F$3,[30]data!$L$3-2,0,[30]data!$L$5+4,1)</definedName>
    <definedName name="lgMarket">OFFSET([30]data!$E$3,[30]data!$L$3-2,0,[30]data!$L$5+4,1)</definedName>
    <definedName name="lk" localSheetId="15">#REF!</definedName>
    <definedName name="LocCode" localSheetId="11">#REF!</definedName>
    <definedName name="m" localSheetId="15" hidden="1">{"'előző év december'!$A$2:$CP$214"}</definedName>
    <definedName name="m" hidden="1">{"'előző év december'!$A$2:$CP$214"}</definedName>
    <definedName name="magyar3M" localSheetId="15">OFFSET([23]ábrákhoz!$AC$8,[23]ábrákhoz!$Z$1,0,[23]ábrákhoz!$AA$1,1)</definedName>
    <definedName name="magyar3M">OFFSET([23]ábrákhoz!$AC$8,[23]ábrákhoz!$Z$1,0,[23]ábrákhoz!$AA$1,1)</definedName>
    <definedName name="magyarCDS" localSheetId="15">OFFSET([23]ábrákhoz!$U$8,[23]ábrákhoz!$Q$1,0,[23]ábrákhoz!$R$1,1)</definedName>
    <definedName name="magyarCDS">OFFSET([23]ábrákhoz!$U$8,[23]ábrákhoz!$Q$1,0,[23]ábrákhoz!$R$1,1)</definedName>
    <definedName name="magyardepo" localSheetId="15">OFFSET([23]ábrákhoz!$CH$8,[23]ábrákhoz!$CU$2,0,[23]ábrákhoz!$CU$3,1)</definedName>
    <definedName name="magyardepo">OFFSET([23]ábrákhoz!$CH$8,[23]ábrákhoz!$CU$2,0,[23]ábrákhoz!$CU$3,1)</definedName>
    <definedName name="magyarF" localSheetId="15">OFFSET([23]ábrákhoz!$CA$8,[23]ábrákhoz!$BY$1,0,[23]ábrákhoz!$BZ$1,1)</definedName>
    <definedName name="magyarF">OFFSET([23]ábrákhoz!$CA$8,[23]ábrákhoz!$BY$1,0,[23]ábrákhoz!$BZ$1,1)</definedName>
    <definedName name="magyarFX" localSheetId="15">OFFSET([23]ábrákhoz!$D$8,[23]ábrákhoz!$C$3,0,[23]ábrákhoz!$D$3,1)</definedName>
    <definedName name="magyarFX">OFFSET([23]ábrákhoz!$D$8,[23]ábrákhoz!$C$3,0,[23]ábrákhoz!$D$3,1)</definedName>
    <definedName name="magyarM" localSheetId="15">OFFSET([23]ábrákhoz!$AU$8,[23]ábrákhoz!$AR$1,0,[23]ábrákhoz!$AS$1,1)</definedName>
    <definedName name="magyarM">OFFSET([23]ábrákhoz!$AU$8,[23]ábrákhoz!$AR$1,0,[23]ábrákhoz!$AS$1,1)</definedName>
    <definedName name="max_val" localSheetId="11">[10]Állampapír1y!#REF!</definedName>
    <definedName name="maxminfd" localSheetId="15">OFFSET([18]area!$C$2,0,0,COUNT([18]date!$A$2:$A$188),1)</definedName>
    <definedName name="maxminfd">OFFSET([19]area!$C$2,0,0,COUNT([19]date!$A$2:$A$188),1)</definedName>
    <definedName name="maxminpsz" localSheetId="15">OFFSET([18]area!$E$2,0,0,COUNT([18]date!$A$2:$A$188),1)</definedName>
    <definedName name="maxminpsz">OFFSET([19]area!$E$2,0,0,COUNT([19]date!$A$2:$A$188),1)</definedName>
    <definedName name="mdBandHigh">OFFSET([30]data!$D$3,[30]data!$K$3-2,0,[30]data!$K$5+4,1)</definedName>
    <definedName name="mdBandLow">OFFSET([30]data!$B$3,[30]data!$K$3-2,0,[30]data!$K$5+4,1)</definedName>
    <definedName name="mdBandMid">OFFSET([30]data!$C$3,[30]data!$K$3-2,0,[30]data!$K$5+4,1)</definedName>
    <definedName name="mdDatum">OFFSET([30]data!$A$3,[30]data!$K$3-2,0,[30]data!$K$5+4,1)</definedName>
    <definedName name="mdEvent">OFFSET([30]data!$F$3,[30]data!$K$3-2,0,[30]data!$K$5+4,1)</definedName>
    <definedName name="mdMarket">OFFSET([30]data!$E$3,[30]data!$K$3-2,0,[30]data!$K$5+4,1)</definedName>
    <definedName name="mh" localSheetId="15" hidden="1">{"'előző év december'!$A$2:$CP$214"}</definedName>
    <definedName name="mh" hidden="1">{"'előző év december'!$A$2:$CP$214"}</definedName>
    <definedName name="mhz" localSheetId="15" hidden="1">{"'előző év december'!$A$2:$CP$214"}</definedName>
    <definedName name="mhz" hidden="1">{"'előző év december'!$A$2:$CP$214"}</definedName>
    <definedName name="min_val" localSheetId="11">[10]Állampapír1y!#REF!</definedName>
    <definedName name="minfd" localSheetId="15">OFFSET([18]area!$B$2,0,0,COUNT([18]date!$A$2:$A$188),1)</definedName>
    <definedName name="minfd">OFFSET([19]area!$B$2,0,0,COUNT([19]date!$A$2:$A$188),1)</definedName>
    <definedName name="minpsz" localSheetId="15">OFFSET([18]area!$D$2,0,0,COUNT([18]date!$A$2:$A$188),1)</definedName>
    <definedName name="minpsz">OFFSET([19]area!$D$2,0,0,COUNT([19]date!$A$2:$A$188),1)</definedName>
    <definedName name="Monthfield" localSheetId="15">#REF!</definedName>
    <definedName name="Monthfield" localSheetId="8">#REF!</definedName>
    <definedName name="Monthfield" localSheetId="11">#REF!</definedName>
    <definedName name="n" localSheetId="0">#N/A</definedName>
    <definedName name="n" localSheetId="8">#N/A</definedName>
    <definedName name="nm" localSheetId="0" hidden="1">{"'előző év december'!$A$2:$CP$214"}</definedName>
    <definedName name="nm" localSheetId="15" hidden="1">{"'előző év december'!$A$2:$CP$214"}</definedName>
    <definedName name="nm" hidden="1">{"'előző év december'!$A$2:$CP$214"}</definedName>
    <definedName name="ntrad_afa_szurt" localSheetId="15">OFFSET('[20]ntrad_ex PTI, áfa'!$G$14,0,0,COUNT('[20]ntrad_ex PTI, áfa'!$G$14:$G$1000))</definedName>
    <definedName name="ntrad_afa_szurt">OFFSET('[20]ntrad_ex PTI, áfa'!$G$14,0,0,COUNT('[20]ntrad_ex PTI, áfa'!$G$14:$G$1000))</definedName>
    <definedName name="Otevharom">OFFSET([28]Spreadek!$B$3,0,0,COUNTA([28]Spreadek!$B$3:$B$4864),1)</definedName>
    <definedName name="ownership" localSheetId="11">#REF!</definedName>
    <definedName name="ParamsCopy" localSheetId="0">#REF!</definedName>
    <definedName name="ParamsCopy" localSheetId="15">#REF!</definedName>
    <definedName name="ParamsCopy" localSheetId="8">#REF!</definedName>
    <definedName name="ParamsCopy" localSheetId="11">#REF!</definedName>
    <definedName name="ParamsPaste" localSheetId="0">#REF!</definedName>
    <definedName name="ParamsPaste" localSheetId="15">#REF!</definedName>
    <definedName name="ParamsPaste" localSheetId="8">#REF!</definedName>
    <definedName name="ParamsPaste" localSheetId="11">#REF!</definedName>
    <definedName name="premium" localSheetId="15">OFFSET(#REF!,0,0,COUNT(#REF!),1)</definedName>
    <definedName name="premium" localSheetId="8">OFFSET(#REF!,0,0,COUNT(#REF!),1)</definedName>
    <definedName name="premium" localSheetId="11">OFFSET(#REF!,0,0,COUNT(#REF!),1)</definedName>
    <definedName name="PRINT" localSheetId="11">[29]Market!#REF!</definedName>
    <definedName name="_xlnm.Print_Area" localSheetId="15">#REF!</definedName>
    <definedName name="_xlnm.Print_Area" localSheetId="8">#REF!</definedName>
    <definedName name="_xlnm.Print_Area" localSheetId="11">#REF!</definedName>
    <definedName name="_xlnm.Print_Area">#REF!</definedName>
    <definedName name="provide_car_provisions_CZ">OFFSET([13]data!$T$2,0,0,COUNTA([13]data!$T$1:$T$65536)-1,1)</definedName>
    <definedName name="provide_car_provisions_CZ_H">OFFSET([14]data!$T$2,0,0,COUNTA([14]data!$T:$T)-1,1)</definedName>
    <definedName name="provide_car_provisions_EN">OFFSET([13]data!$U$2,0,0,COUNTA([13]data!$U$1:$U$65536)-1,1)</definedName>
    <definedName name="provide_car_provisions_EN_H">OFFSET([14]data!$U$2,0,0,COUNTA([14]data!$U:$U)-1,1)</definedName>
    <definedName name="pszolg_int">OFFSET('[26]ULC YoY'!$J$30,0,0,COUNT([26]ULC!$A$30:$A$200),1)</definedName>
    <definedName name="pszolg_intalk">OFFSET('[26]ULC YoY'!$P$30,0,0,COUNT([26]ULC!$A$30:$A$200),1)</definedName>
    <definedName name="pszolg_lfs">OFFSET('[26]ULC YoY'!$D$30,0,0,COUNT([26]ULC!$A$30:$A$200),1)</definedName>
    <definedName name="q" localSheetId="15">#REF!</definedName>
    <definedName name="q" localSheetId="8">#REF!</definedName>
    <definedName name="q" localSheetId="11">#REF!</definedName>
    <definedName name="Query2" localSheetId="11">#REF!</definedName>
    <definedName name="Query3" localSheetId="11">#REF!</definedName>
    <definedName name="qwerw" localSheetId="0" hidden="1">{"'előző év december'!$A$2:$CP$214"}</definedName>
    <definedName name="qwerw" localSheetId="15" hidden="1">{"'előző év december'!$A$2:$CP$214"}</definedName>
    <definedName name="qwerw" hidden="1">{"'előző év december'!$A$2:$CP$214"}</definedName>
    <definedName name="realg">OFFSET([22]adatok!$AI$15,0,0,1,COUNT([22]adatok!$AI$1:$IV$1))</definedName>
    <definedName name="Regions" localSheetId="11">#REF!</definedName>
    <definedName name="roman3M" localSheetId="15">OFFSET([23]ábrákhoz!$AB$8,[23]ábrákhoz!$Z$1,0,[23]ábrákhoz!$AA$1,1)</definedName>
    <definedName name="roman3M">OFFSET([23]ábrákhoz!$AB$8,[23]ábrákhoz!$Z$1,0,[23]ábrákhoz!$AA$1,1)</definedName>
    <definedName name="romanCDS" localSheetId="15">OFFSET([23]ábrákhoz!$T$8,[23]ábrákhoz!$Q$1,0,[23]ábrákhoz!$R$1,1)</definedName>
    <definedName name="romanCDS">OFFSET([23]ábrákhoz!$T$8,[23]ábrákhoz!$Q$1,0,[23]ábrákhoz!$R$1,1)</definedName>
    <definedName name="romandepo" localSheetId="15">OFFSET([23]ábrákhoz!$CG$8,[23]ábrákhoz!$CU$2,0,[23]ábrákhoz!$CU$3,1)</definedName>
    <definedName name="romandepo">OFFSET([23]ábrákhoz!$CG$8,[23]ábrákhoz!$CU$2,0,[23]ábrákhoz!$CU$3,1)</definedName>
    <definedName name="romanF" localSheetId="15">OFFSET([23]ábrákhoz!$BZ$8,[23]ábrákhoz!$BY$1,0,[23]ábrákhoz!$BZ$1,1)</definedName>
    <definedName name="romanF">OFFSET([23]ábrákhoz!$BZ$8,[23]ábrákhoz!$BY$1,0,[23]ábrákhoz!$BZ$1,1)</definedName>
    <definedName name="romanFX" localSheetId="15">OFFSET([23]ábrákhoz!$G$8,[23]ábrákhoz!$C$3,0,[23]ábrákhoz!$D$3,1)</definedName>
    <definedName name="romanFX">OFFSET([23]ábrákhoz!$G$8,[23]ábrákhoz!$C$3,0,[23]ábrákhoz!$D$3,1)</definedName>
    <definedName name="romanM" localSheetId="15">OFFSET([23]ábrákhoz!$AT$8,[23]ábrákhoz!$AR$1,0,[23]ábrákhoz!$AS$1,1)</definedName>
    <definedName name="romanM">OFFSET([23]ábrákhoz!$AT$8,[23]ábrákhoz!$AR$1,0,[23]ábrákhoz!$AS$1,1)</definedName>
    <definedName name="rrr" localSheetId="0">#N/A</definedName>
    <definedName name="rrr" localSheetId="8">#N/A</definedName>
    <definedName name="rt" localSheetId="0" hidden="1">{"'előző év december'!$A$2:$CP$214"}</definedName>
    <definedName name="rt" localSheetId="15" hidden="1">{"'előző év december'!$A$2:$CP$214"}</definedName>
    <definedName name="rt" hidden="1">{"'előző év december'!$A$2:$CP$214"}</definedName>
    <definedName name="rte" localSheetId="0" hidden="1">{"'előző év december'!$A$2:$CP$214"}</definedName>
    <definedName name="rte" localSheetId="15" hidden="1">{"'előző év december'!$A$2:$CP$214"}</definedName>
    <definedName name="rte" hidden="1">{"'előző év december'!$A$2:$CP$214"}</definedName>
    <definedName name="rtew" localSheetId="0" hidden="1">{"'előző év december'!$A$2:$CP$214"}</definedName>
    <definedName name="rtew" localSheetId="15" hidden="1">{"'előző év december'!$A$2:$CP$214"}</definedName>
    <definedName name="rtew" hidden="1">{"'előző év december'!$A$2:$CP$214"}</definedName>
    <definedName name="rtn" localSheetId="15" hidden="1">{"'előző év december'!$A$2:$CP$214"}</definedName>
    <definedName name="rtn" hidden="1">{"'előző év december'!$A$2:$CP$214"}</definedName>
    <definedName name="rtz" localSheetId="0" hidden="1">{"'előző év december'!$A$2:$CP$214"}</definedName>
    <definedName name="rtz" localSheetId="15" hidden="1">{"'előző év december'!$A$2:$CP$214"}</definedName>
    <definedName name="rtz" hidden="1">{"'előző év december'!$A$2:$CP$214"}</definedName>
    <definedName name="scaleunit_val" localSheetId="11">[10]Állampapír1y!#REF!</definedName>
    <definedName name="sd" localSheetId="15">#REF!</definedName>
    <definedName name="sd" localSheetId="8">#REF!</definedName>
    <definedName name="sd" localSheetId="11">#REF!</definedName>
    <definedName name="sdf" localSheetId="0" hidden="1">{"'előző év december'!$A$2:$CP$214"}</definedName>
    <definedName name="sdf" localSheetId="15" hidden="1">{"'előző év december'!$A$2:$CP$214"}</definedName>
    <definedName name="sdf" hidden="1">{"'előző év december'!$A$2:$CP$214"}</definedName>
    <definedName name="sdfsfd" localSheetId="15" hidden="1">{"'előző év december'!$A$2:$CP$214"}</definedName>
    <definedName name="sdfsfd" hidden="1">{"'előző év december'!$A$2:$CP$214"}</definedName>
    <definedName name="sector" localSheetId="11">#REF!</definedName>
    <definedName name="sf" localSheetId="15">#REF!</definedName>
    <definedName name="sf" localSheetId="8">#REF!</definedName>
    <definedName name="sf" localSheetId="11">#REF!</definedName>
    <definedName name="shBandHigh" localSheetId="11">OFFSET([30]data!#REF!,[30]data!$J$3-2,0,[30]data!$J$5+4,1)</definedName>
    <definedName name="shBandLow" localSheetId="11">OFFSET([30]data!#REF!,[30]data!$J$3-2,0,[30]data!$J$5+4,1)</definedName>
    <definedName name="shBandMid" localSheetId="11">OFFSET([30]data!#REF!,[30]data!$J$3-2,0,[30]data!$J$5+4,1)</definedName>
    <definedName name="shDatum">OFFSET([30]data!$A$3,[30]data!$J$3-2,0,[30]data!$J$5+4,1)</definedName>
    <definedName name="shEvent" localSheetId="11">OFFSET([30]data!#REF!,[30]data!$J$3-2,0,[30]data!$J$5+4,1)</definedName>
    <definedName name="shMarket" localSheetId="11">OFFSET([30]data!#REF!,[30]data!$J$3-2,0,[30]data!$J$5+4,1)</definedName>
    <definedName name="SolverModelBands" localSheetId="0">#REF!</definedName>
    <definedName name="SolverModelBands" localSheetId="15">#REF!</definedName>
    <definedName name="SolverModelBands" localSheetId="8">#REF!</definedName>
    <definedName name="SolverModelBands" localSheetId="11">#REF!</definedName>
    <definedName name="SolverModelParams" localSheetId="0">#REF!</definedName>
    <definedName name="SolverModelParams" localSheetId="15">#REF!</definedName>
    <definedName name="SolverModelParams" localSheetId="8">#REF!</definedName>
    <definedName name="SolverModelParams" localSheetId="11">#REF!</definedName>
    <definedName name="Source" localSheetId="11">#REF!</definedName>
    <definedName name="Source_EN" localSheetId="11">#REF!</definedName>
    <definedName name="ss" localSheetId="15" hidden="1">{"'előző év december'!$A$2:$CP$214"}</definedName>
    <definedName name="ss" hidden="1">{"'előző év december'!$A$2:$CP$214"}</definedName>
    <definedName name="stock_1">[31]Input!$B$7</definedName>
    <definedName name="stock_2">[31]Input!$B$8</definedName>
    <definedName name="stock_3">[31]Input!$B$9</definedName>
    <definedName name="stock_4">[31]Input!$B$10</definedName>
    <definedName name="szloven3M" localSheetId="15">OFFSET([23]ábrákhoz!$Z$8,[23]ábrákhoz!$Z$1,0,[23]ábrákhoz!$AA$1,1)</definedName>
    <definedName name="szloven3M">OFFSET([23]ábrákhoz!$Z$8,[23]ábrákhoz!$Z$1,0,[23]ábrákhoz!$AA$1,1)</definedName>
    <definedName name="szlovenCDS" localSheetId="15">OFFSET([23]ábrákhoz!$Q$8,[23]ábrákhoz!$Q$1,0,[23]ábrákhoz!$R$1,1)</definedName>
    <definedName name="szlovenCDS">OFFSET([23]ábrákhoz!$Q$8,[23]ábrákhoz!$Q$1,0,[23]ábrákhoz!$R$1,1)</definedName>
    <definedName name="szlovenM" localSheetId="15">OFFSET([23]ábrákhoz!$AR$8,[23]ábrákhoz!$AR$1,0,[23]ábrákhoz!$AS$1,1)</definedName>
    <definedName name="szlovenM">OFFSET([23]ábrákhoz!$AR$8,[23]ábrákhoz!$AR$1,0,[23]ábrákhoz!$AS$1,1)</definedName>
    <definedName name="tablebp" localSheetId="11">#REF!</definedName>
    <definedName name="tabletc" localSheetId="11">#REF!</definedName>
    <definedName name="tcmedraw" localSheetId="11">[29]Market!#REF!</definedName>
    <definedName name="tcp10raw" localSheetId="11">[29]Market!#REF!</definedName>
    <definedName name="tcp90raw" localSheetId="11">[29]Market!#REF!</definedName>
    <definedName name="tcq1raw" localSheetId="11">[29]Market!#REF!</definedName>
    <definedName name="tcq3raw" localSheetId="11">[29]Market!#REF!</definedName>
    <definedName name="test" localSheetId="0" hidden="1">{"'előző év december'!$A$2:$CP$214"}</definedName>
    <definedName name="test" localSheetId="15" hidden="1">{"'előző év december'!$A$2:$CP$214"}</definedName>
    <definedName name="test" hidden="1">{"'előző év december'!$A$2:$CP$214"}</definedName>
    <definedName name="tge" localSheetId="15" hidden="1">[2]Market!#REF!</definedName>
    <definedName name="tge" localSheetId="8" hidden="1">[1]Market!#REF!</definedName>
    <definedName name="tge" localSheetId="11" hidden="1">[1]Market!#REF!</definedName>
    <definedName name="tgz" localSheetId="0" hidden="1">{"'előző év december'!$A$2:$CP$214"}</definedName>
    <definedName name="tgz" localSheetId="15" hidden="1">{"'előző év december'!$A$2:$CP$214"}</definedName>
    <definedName name="tgz" hidden="1">{"'előző év december'!$A$2:$CP$214"}</definedName>
    <definedName name="Title" localSheetId="11">#REF!</definedName>
    <definedName name="Title_EN" localSheetId="11">#REF!</definedName>
    <definedName name="Tizevharom">OFFSET([28]Spreadek!$D$3,0,0,COUNTA([28]Spreadek!$D$3:$D$4864),1)</definedName>
    <definedName name="torok3M" localSheetId="15">OFFSET([23]ábrákhoz!$AD$8,[23]ábrákhoz!$Z$1,0,[23]ábrákhoz!$AA$1,1)</definedName>
    <definedName name="torok3M">OFFSET([23]ábrákhoz!$AD$8,[23]ábrákhoz!$Z$1,0,[23]ábrákhoz!$AA$1,1)</definedName>
    <definedName name="tran">OFFSET([22]adatok!$AI$17,0,0,1,COUNT([22]adatok!$AI$1:$IV$1))</definedName>
    <definedName name="tre" localSheetId="0" hidden="1">{"'előző év december'!$A$2:$CP$214"}</definedName>
    <definedName name="tre" localSheetId="15" hidden="1">{"'előző év december'!$A$2:$CP$214"}</definedName>
    <definedName name="tre" hidden="1">{"'előző év december'!$A$2:$CP$214"}</definedName>
    <definedName name="trendmutato" localSheetId="11">OFFSET(#REF!,0,0,COUNT(#REF!))</definedName>
    <definedName name="trendmutato_min" localSheetId="11">OFFSET(#REF!,0,0,COUNT(#REF!))</definedName>
    <definedName name="új4" localSheetId="15">#REF!</definedName>
    <definedName name="új4" localSheetId="8">#REF!</definedName>
    <definedName name="új4" localSheetId="11">#REF!</definedName>
    <definedName name="vb" localSheetId="0" hidden="1">{"'előző év december'!$A$2:$CP$214"}</definedName>
    <definedName name="vb" localSheetId="15" hidden="1">{"'előző év december'!$A$2:$CP$214"}</definedName>
    <definedName name="vb" hidden="1">{"'előző év december'!$A$2:$CP$214"}</definedName>
    <definedName name="vc" localSheetId="0" hidden="1">{"'előző év december'!$A$2:$CP$214"}</definedName>
    <definedName name="vc" localSheetId="15" hidden="1">{"'előző év december'!$A$2:$CP$214"}</definedName>
    <definedName name="vc" hidden="1">{"'előző év december'!$A$2:$CP$214"}</definedName>
    <definedName name="verseny_int">OFFSET('[26]ULC YoY'!$H$30,0,0,COUNT([26]ULC!$A$30:$A$200),1)</definedName>
    <definedName name="verseny_intalk">OFFSET('[26]ULC YoY'!$N$30,0,0,COUNT([26]ULC!$A$30:$A$200),1)</definedName>
    <definedName name="verseny_lfs">OFFSET('[26]ULC YoY'!$B$30,0,0,COUNT([26]ULC!$A$30:$A$200),1)</definedName>
    <definedName name="verseny_nomg_int">OFFSET('[26]ULC YoY'!$K$30,0,0,COUNT([26]ULC!$A$30:$A$200),1)</definedName>
    <definedName name="verseny_nomg_intalk">OFFSET('[26]ULC YoY'!$Q$30,0,0,COUNT([26]ULC!$A$30:$A$200),1)</definedName>
    <definedName name="verseny_nomg_lfs">OFFSET('[26]ULC YoY'!$E$30,0,0,COUNT([26]ULC!$A$30:$A$200),1)</definedName>
    <definedName name="w" localSheetId="15" hidden="1">{"'előző év december'!$A$2:$CP$214"}</definedName>
    <definedName name="w" hidden="1">{"'előző év december'!$A$2:$CP$214"}</definedName>
    <definedName name="we" localSheetId="0" hidden="1">{"'előző év december'!$A$2:$CP$214"}</definedName>
    <definedName name="we" localSheetId="15" hidden="1">{"'előző év december'!$A$2:$CP$214"}</definedName>
    <definedName name="we" hidden="1">{"'előző év december'!$A$2:$CP$214"}</definedName>
    <definedName name="wee" localSheetId="0" hidden="1">{"'előző év december'!$A$2:$CP$214"}</definedName>
    <definedName name="wee" localSheetId="15" hidden="1">{"'előző év december'!$A$2:$CP$214"}</definedName>
    <definedName name="wee" hidden="1">{"'előző év december'!$A$2:$CP$214"}</definedName>
    <definedName name="werwe" localSheetId="15" hidden="1">{"'előző év december'!$A$2:$CP$214"}</definedName>
    <definedName name="werwe" hidden="1">{"'előző év december'!$A$2:$CP$214"}</definedName>
    <definedName name="werwer" localSheetId="0" hidden="1">{"'előző év december'!$A$2:$CP$214"}</definedName>
    <definedName name="werwer" localSheetId="15" hidden="1">{"'előző év december'!$A$2:$CP$214"}</definedName>
    <definedName name="werwer" hidden="1">{"'előző év december'!$A$2:$CP$214"}</definedName>
    <definedName name="ww" localSheetId="15" hidden="1">{"'előző év december'!$A$2:$CP$214"}</definedName>
    <definedName name="ww" hidden="1">{"'előző év december'!$A$2:$CP$214"}</definedName>
    <definedName name="www" localSheetId="0" hidden="1">{"'előző év december'!$A$2:$CP$214"}</definedName>
    <definedName name="www" localSheetId="15" hidden="1">{"'előző év december'!$A$2:$CP$214"}</definedName>
    <definedName name="www" hidden="1">{"'előző év december'!$A$2:$CP$214"}</definedName>
    <definedName name="wwwwwwwwwwwwwwwwwwwww" hidden="1">{"'előző év december'!$A$2:$CP$214"}</definedName>
    <definedName name="x_agg">[32]Sulyozott!$B$2:$EJ$2,[32]Sulyozott!$B$5:$EJ$5,[32]Sulyozott!$B$8:$EJ$12</definedName>
    <definedName name="xxorg" localSheetId="11">#REF!</definedName>
    <definedName name="xxx" localSheetId="0" hidden="1">{"'előző év december'!$A$2:$CP$214"}</definedName>
    <definedName name="xxx" localSheetId="15" hidden="1">{"'előző év december'!$A$2:$CP$214"}</definedName>
    <definedName name="xxx" hidden="1">{"'előző év december'!$A$2:$CP$214"}</definedName>
    <definedName name="xxxx" localSheetId="0">#N/A</definedName>
    <definedName name="xxxx" localSheetId="8">#N/A</definedName>
    <definedName name="xxxxxxx" localSheetId="15" hidden="1">{"'előző év december'!$A$2:$CP$214"}</definedName>
    <definedName name="xxxxxxx" hidden="1">{"'előző év december'!$A$2:$CP$214"}</definedName>
    <definedName name="yygf" localSheetId="15" hidden="1">{"'előző év december'!$A$2:$CP$214"}</definedName>
    <definedName name="yygf" hidden="1">{"'előző év december'!$A$2:$CP$214"}</definedName>
    <definedName name="yyy" localSheetId="0" hidden="1">{"'előző év december'!$A$2:$CP$214"}</definedName>
    <definedName name="yyy" localSheetId="15" hidden="1">{"'előző év december'!$A$2:$CP$214"}</definedName>
    <definedName name="yyy" hidden="1">{"'előző év december'!$A$2:$CP$214"}</definedName>
    <definedName name="ztr" localSheetId="0" hidden="1">{"'előző év december'!$A$2:$CP$214"}</definedName>
    <definedName name="ztr" localSheetId="15" hidden="1">{"'előző év december'!$A$2:$CP$214"}</definedName>
    <definedName name="ztr" hidden="1">{"'előző év december'!$A$2:$CP$214"}</definedName>
    <definedName name="zzz" localSheetId="0" hidden="1">{"'előző év december'!$A$2:$CP$214"}</definedName>
    <definedName name="zzz" localSheetId="15" hidden="1">{"'előző év december'!$A$2:$CP$214"}</definedName>
    <definedName name="zzz" hidden="1">{"'előző év december'!$A$2:$CP$214"}</definedName>
    <definedName name="zzzz" localSheetId="15" hidden="1">[2]Market!#REF!</definedName>
    <definedName name="zzzz" localSheetId="8" hidden="1">[1]Market!#REF!</definedName>
    <definedName name="zzzz" localSheetId="11" hidden="1">[1]Market!#REF!</definedName>
  </definedNames>
  <calcPr calcId="171027"/>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workbook>
</file>

<file path=xl/calcChain.xml><?xml version="1.0" encoding="utf-8"?>
<calcChain xmlns="http://schemas.openxmlformats.org/spreadsheetml/2006/main">
  <c r="E26" i="140" l="1"/>
  <c r="E27" i="140"/>
  <c r="E25" i="140"/>
  <c r="C60" i="48" l="1"/>
  <c r="C59" i="65"/>
  <c r="M15" i="7" l="1"/>
  <c r="C59" i="48" l="1"/>
  <c r="C58" i="48"/>
  <c r="C57" i="48"/>
  <c r="C56" i="48"/>
  <c r="C55" i="48"/>
  <c r="C58" i="65" l="1"/>
  <c r="C57" i="65"/>
  <c r="C56" i="65"/>
  <c r="C55" i="65"/>
  <c r="C54" i="65"/>
  <c r="C14" i="65" l="1"/>
  <c r="C15" i="65"/>
  <c r="C16" i="65"/>
  <c r="C17" i="65"/>
  <c r="C18" i="65" l="1"/>
  <c r="C19" i="65"/>
  <c r="C20" i="65"/>
  <c r="C21" i="65"/>
  <c r="C22" i="65"/>
  <c r="C23" i="65"/>
  <c r="C24" i="65"/>
  <c r="C25" i="65"/>
  <c r="C26" i="65"/>
  <c r="C27" i="65"/>
  <c r="C28" i="65"/>
  <c r="C29" i="65"/>
  <c r="C30" i="65"/>
  <c r="C31" i="65"/>
  <c r="C32" i="65"/>
  <c r="C33" i="65"/>
  <c r="C34" i="65"/>
  <c r="C35" i="65"/>
  <c r="C36" i="65"/>
  <c r="C37" i="65"/>
  <c r="C38" i="65"/>
  <c r="C39" i="65"/>
  <c r="C40" i="65"/>
  <c r="C41" i="65"/>
  <c r="C42" i="65"/>
  <c r="C43" i="65"/>
  <c r="C44" i="65"/>
  <c r="C45" i="65"/>
  <c r="C46" i="65"/>
  <c r="C47" i="65"/>
  <c r="C48" i="65"/>
  <c r="C49" i="65"/>
  <c r="C50" i="65"/>
  <c r="C51" i="65"/>
  <c r="C52" i="65"/>
  <c r="C53" i="65"/>
  <c r="C15" i="48" l="1"/>
  <c r="C16" i="48"/>
  <c r="C17" i="48"/>
  <c r="C18" i="48"/>
  <c r="M14" i="7" l="1"/>
  <c r="N14" i="7"/>
  <c r="N15" i="7"/>
  <c r="M16" i="7"/>
  <c r="N16" i="7"/>
  <c r="M17" i="7"/>
  <c r="N17" i="7"/>
  <c r="M18" i="7"/>
  <c r="N18" i="7"/>
  <c r="M19" i="7"/>
  <c r="N19" i="7"/>
  <c r="M20" i="7"/>
  <c r="N20" i="7"/>
  <c r="M13" i="7"/>
  <c r="N13" i="7"/>
  <c r="C54" i="48" l="1"/>
  <c r="C53" i="48" l="1"/>
  <c r="C52" i="48"/>
  <c r="C51" i="48"/>
  <c r="C58" i="79" l="1"/>
  <c r="C59" i="79"/>
  <c r="C60" i="79"/>
  <c r="C61" i="79"/>
  <c r="C50" i="48" l="1"/>
  <c r="C49" i="48"/>
  <c r="C48" i="48"/>
  <c r="C47" i="48"/>
  <c r="C46" i="48"/>
  <c r="C45" i="48"/>
  <c r="C44" i="48"/>
  <c r="C43" i="48"/>
  <c r="C42" i="48"/>
  <c r="C41" i="48"/>
  <c r="C40" i="48"/>
  <c r="C39" i="48"/>
  <c r="C38" i="48"/>
  <c r="C37" i="48"/>
  <c r="C36" i="48"/>
  <c r="C35" i="48"/>
  <c r="C34" i="48"/>
  <c r="C33" i="48"/>
  <c r="C32" i="48"/>
  <c r="C31" i="48"/>
  <c r="C30" i="48"/>
  <c r="C29" i="48"/>
  <c r="C28" i="48"/>
  <c r="C27" i="48"/>
  <c r="C26" i="48"/>
  <c r="C25" i="48"/>
  <c r="C24" i="48"/>
  <c r="C23" i="48"/>
  <c r="C22" i="48"/>
  <c r="C21" i="48"/>
  <c r="C20" i="48"/>
  <c r="C19" i="48"/>
  <c r="C48" i="79" l="1"/>
  <c r="C49" i="79"/>
  <c r="C50" i="79"/>
  <c r="C51" i="79"/>
  <c r="C52" i="79"/>
  <c r="C53" i="79"/>
  <c r="C54" i="79"/>
  <c r="C55" i="79"/>
  <c r="C56" i="79"/>
  <c r="C57" i="79"/>
  <c r="C47" i="79" l="1"/>
</calcChain>
</file>

<file path=xl/sharedStrings.xml><?xml version="1.0" encoding="utf-8"?>
<sst xmlns="http://schemas.openxmlformats.org/spreadsheetml/2006/main" count="867" uniqueCount="429">
  <si>
    <t>Cím:</t>
  </si>
  <si>
    <t>Alappálya</t>
  </si>
  <si>
    <t>lower90</t>
  </si>
  <si>
    <t>lower60</t>
  </si>
  <si>
    <t>lower30</t>
  </si>
  <si>
    <t>baseline</t>
  </si>
  <si>
    <t>upper30</t>
  </si>
  <si>
    <t>upper60</t>
  </si>
  <si>
    <t>upper90</t>
  </si>
  <si>
    <t>Baseline</t>
  </si>
  <si>
    <t>Export</t>
  </si>
  <si>
    <t>Tengelyfelirat:</t>
  </si>
  <si>
    <t>bal tengely</t>
  </si>
  <si>
    <t>jobb tengely</t>
  </si>
  <si>
    <t>%</t>
  </si>
  <si>
    <t>Közösségi fogyasztás</t>
  </si>
  <si>
    <t>Bruttó állóeszköz-felhalmozás</t>
  </si>
  <si>
    <t>Nettó export</t>
  </si>
  <si>
    <t>Actual final consumption of government</t>
  </si>
  <si>
    <t>Gross fixed capital formation</t>
  </si>
  <si>
    <t>Changes in inventories</t>
  </si>
  <si>
    <t>Megjegyzés:</t>
  </si>
  <si>
    <t>Tengelyfelirat</t>
  </si>
  <si>
    <t>target</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</si>
  <si>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</si>
  <si>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</si>
  <si>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</si>
  <si>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</si>
  <si>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</si>
  <si>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</si>
  <si>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</si>
  <si>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</si>
  <si>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</si>
  <si>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</si>
  <si>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</si>
  <si>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</si>
  <si>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</si>
  <si>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</si>
  <si>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Tény</t>
  </si>
  <si>
    <t>Előrejelzés</t>
  </si>
  <si>
    <t>Infláció (éves átlag)</t>
  </si>
  <si>
    <t>Gazdasági növekedés</t>
  </si>
  <si>
    <t>Economic growth</t>
  </si>
  <si>
    <t>Háztartások fogyasztási kiadása</t>
  </si>
  <si>
    <t>Folyó fizetési mérleg egyenlege</t>
  </si>
  <si>
    <t>Current account balance</t>
  </si>
  <si>
    <t>Külső finanszírozási képesség</t>
  </si>
  <si>
    <t>External financing capacity</t>
  </si>
  <si>
    <t>Labour market</t>
  </si>
  <si>
    <t>CPI</t>
  </si>
  <si>
    <t>Készletváltozás</t>
  </si>
  <si>
    <t>Indirekt adóhatásoktól szűrt maginfláció</t>
  </si>
  <si>
    <t>Core inflation without indirect tax effects</t>
  </si>
  <si>
    <t>Fan chart of the inflation forecast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</si>
  <si>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</si>
  <si>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</si>
  <si>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</si>
  <si>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</si>
  <si>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</si>
  <si>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</si>
  <si>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</si>
  <si>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</si>
  <si>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</si>
  <si>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</si>
  <si>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</si>
  <si>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</si>
  <si>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</si>
  <si>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</si>
  <si>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</si>
  <si>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</si>
  <si>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</si>
  <si>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</si>
  <si>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</si>
  <si>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</si>
  <si>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</si>
  <si>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</si>
  <si>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</si>
  <si>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</si>
  <si>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Munkaerőpiac</t>
  </si>
  <si>
    <t>Indirekt adók hatása</t>
  </si>
  <si>
    <t>Indirect tax effect</t>
  </si>
  <si>
    <t>Projection</t>
  </si>
  <si>
    <t>Current</t>
  </si>
  <si>
    <t>Household consumer expenditure</t>
  </si>
  <si>
    <t>Kormányzat végső fogyasztása</t>
  </si>
  <si>
    <t>Government final consumption expenditure</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</si>
  <si>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</si>
  <si>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</si>
  <si>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</si>
  <si>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</si>
  <si>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</si>
  <si>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</si>
  <si>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</si>
  <si>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</si>
  <si>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</si>
  <si>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</si>
  <si>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</si>
  <si>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</si>
  <si>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</si>
  <si>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</si>
  <si>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</si>
  <si>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</si>
  <si>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</si>
  <si>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</si>
  <si>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2015Q3</t>
  </si>
  <si>
    <t>Decomposition of the inflation forecast</t>
  </si>
  <si>
    <t>Inflation (annual average)</t>
  </si>
  <si>
    <t>2015Q4</t>
  </si>
  <si>
    <t>A beruházási ráta alakulása szektoronként</t>
  </si>
  <si>
    <t>Külső kereslet (GDP alapon)</t>
  </si>
  <si>
    <t>External demand (GDP-based)</t>
  </si>
  <si>
    <t>dummyfcast+</t>
  </si>
  <si>
    <t>dummyfcast-</t>
  </si>
  <si>
    <t>2016Q1</t>
  </si>
  <si>
    <t xml:space="preserve"> </t>
  </si>
  <si>
    <t>Infláció</t>
  </si>
  <si>
    <t>Inflation</t>
  </si>
  <si>
    <t>Lakosság végső fogyasztása</t>
  </si>
  <si>
    <t>Forrás:</t>
  </si>
  <si>
    <t>KSH, MNB</t>
  </si>
  <si>
    <t>Source:</t>
  </si>
  <si>
    <t>MNB</t>
  </si>
  <si>
    <t>MNB, Consensus Economics, EU Commission, IMF, OECD, Reuters</t>
  </si>
  <si>
    <t>Note:</t>
  </si>
  <si>
    <t>Inflációs hozzájárulása</t>
  </si>
  <si>
    <t>Contribution to inflation</t>
  </si>
  <si>
    <t>Actual</t>
  </si>
  <si>
    <t>lower</t>
  </si>
  <si>
    <t>upper</t>
  </si>
  <si>
    <t>alsó</t>
  </si>
  <si>
    <t>felső</t>
  </si>
  <si>
    <t>2016Q2</t>
  </si>
  <si>
    <t>1.1.</t>
  </si>
  <si>
    <t>1.3.</t>
  </si>
  <si>
    <t>1.2.</t>
  </si>
  <si>
    <t>Az inflációs előrejelzés legyezőábrája</t>
  </si>
  <si>
    <t>Rövid távú inflációs előrejelzésünk havi lefutása</t>
  </si>
  <si>
    <t>Annual change. The uncertainty band shows the root mean squared error of previous years' near-term forecasts.</t>
  </si>
  <si>
    <t>Munkanélküliségi ráta</t>
  </si>
  <si>
    <t>Unemployment rate</t>
  </si>
  <si>
    <t>Változás</t>
  </si>
  <si>
    <t>Olajár (USD/hordó)</t>
  </si>
  <si>
    <t>Élelmiszerárak</t>
  </si>
  <si>
    <t>Technical Assumptions</t>
  </si>
  <si>
    <t>Change</t>
  </si>
  <si>
    <t>Oil (USD/barrel)</t>
  </si>
  <si>
    <t>Food prices</t>
  </si>
  <si>
    <t xml:space="preserve">     Wheat (USD/bushel)</t>
  </si>
  <si>
    <t>2016Q3</t>
  </si>
  <si>
    <t>CBT, Bloomberg, OECD, Consensus Economics, MNB calculations</t>
  </si>
  <si>
    <t xml:space="preserve">     Maize (USD/bushel)</t>
  </si>
  <si>
    <t>Participation rate</t>
  </si>
  <si>
    <t>Employment rate</t>
  </si>
  <si>
    <t>Monthly evolution of the near-term inflation forecast</t>
  </si>
  <si>
    <t>Euro area inflation (%)</t>
  </si>
  <si>
    <t>Uncertainty band</t>
  </si>
  <si>
    <t>Járműüzemanyag és piaci energia</t>
  </si>
  <si>
    <t>2016Q4</t>
  </si>
  <si>
    <t>Changes in export market share</t>
  </si>
  <si>
    <t>Éves változás.</t>
  </si>
  <si>
    <t>Annual change.</t>
  </si>
  <si>
    <t>Exportpiaci részesedés</t>
  </si>
  <si>
    <t>Export market share</t>
  </si>
  <si>
    <t>Előrejelzésünk főbb külső feltevéseinek alakulása</t>
  </si>
  <si>
    <t>Main external assumptions of the projections</t>
  </si>
  <si>
    <t>Állam</t>
  </si>
  <si>
    <t>Lakosság</t>
  </si>
  <si>
    <t>Vállalatok</t>
  </si>
  <si>
    <t>Government</t>
  </si>
  <si>
    <t>Households</t>
  </si>
  <si>
    <t>Corporate sector</t>
  </si>
  <si>
    <t>Fan chart of the GDP forecast</t>
  </si>
  <si>
    <t>Value added</t>
  </si>
  <si>
    <t>Munkaköltség/fő</t>
  </si>
  <si>
    <t>Hozzáadott érték</t>
  </si>
  <si>
    <t>2016</t>
  </si>
  <si>
    <t>HCSO, MNB</t>
  </si>
  <si>
    <t>MNB calculations based on HCSO data</t>
  </si>
  <si>
    <t>2017Q1</t>
  </si>
  <si>
    <t>Százalékpont</t>
  </si>
  <si>
    <t>Percentage point</t>
  </si>
  <si>
    <t>Meghatározó feltevések</t>
  </si>
  <si>
    <t xml:space="preserve">    Búza (USD/véka)</t>
  </si>
  <si>
    <t xml:space="preserve">    Kukorica (USD/véka)</t>
  </si>
  <si>
    <t>Felvevőpiacaink növekedése* (%)</t>
  </si>
  <si>
    <t>GDP growth of our main trading partners* (%)</t>
  </si>
  <si>
    <t>GDP (%)</t>
  </si>
  <si>
    <t>Indirekt adóktól szűrt maginfláció</t>
  </si>
  <si>
    <t>Core inflation excluding indirect taxes</t>
  </si>
  <si>
    <t>Maginfláción kívüli tételek, indirekt adóktól szűrt</t>
  </si>
  <si>
    <t>Non-core inflation excluding indirect taxes</t>
  </si>
  <si>
    <t>Az exportpiaci részesedés változása</t>
  </si>
  <si>
    <t>Aktivitási ráta</t>
  </si>
  <si>
    <t>Foglalkoztatási ráta</t>
  </si>
  <si>
    <t>Munkanélküliségi ráta (jobb tengely)</t>
  </si>
  <si>
    <t>Fuel and market energy</t>
  </si>
  <si>
    <t>* GDP growth of Hungary's 21 main export partner countries, weighted by export shares.</t>
  </si>
  <si>
    <t>2017Q2</t>
  </si>
  <si>
    <t>Infláció (%)</t>
  </si>
  <si>
    <t>Forrás: Consensus Economics, Európai Bizottság, IMF, OECD, Reuters-felmérés</t>
  </si>
  <si>
    <t>Source: Consensus Economics, European Commission, IMF, OECD, Reuters poll</t>
  </si>
  <si>
    <t>EUR/USD</t>
  </si>
  <si>
    <t>Inflációs cél</t>
  </si>
  <si>
    <t>Inflation target</t>
  </si>
  <si>
    <t>Toleranciasáv</t>
  </si>
  <si>
    <t>Tolerance band</t>
  </si>
  <si>
    <t>KSH-adatok alapján MNB-számítás</t>
  </si>
  <si>
    <t>CBT, Bloomberg, OECD, Consensus Economics, MNB-számítások</t>
  </si>
  <si>
    <t>Net exports</t>
  </si>
  <si>
    <t>2017Q3</t>
  </si>
  <si>
    <t>Az inflációs előrejelzés dekompozíciója</t>
  </si>
  <si>
    <t>A GDP-előrejelzés legyezőábrája</t>
  </si>
  <si>
    <t>Fajlagos munkaerőköltség (%)</t>
  </si>
  <si>
    <t>Exports</t>
  </si>
  <si>
    <t>2017Q4</t>
  </si>
  <si>
    <t>2017</t>
  </si>
  <si>
    <t>ESA-egyenleg</t>
  </si>
  <si>
    <t>ESA balance</t>
  </si>
  <si>
    <t>2018Q1</t>
  </si>
  <si>
    <t>Bizonytalansági sáv</t>
  </si>
  <si>
    <t>Az inflációs előrejelzésünk részletei</t>
  </si>
  <si>
    <t>* 21 legfontosabb exportcélországunk növekedési üteme, az exportból vett részaránnyal súlyozva.</t>
  </si>
  <si>
    <t>2018Q2</t>
  </si>
  <si>
    <t>A hozzájárulások összegei a kerekítés miatt eltérhetnek az aggregált értékektől.</t>
  </si>
  <si>
    <t>The sum of contributions may differ from the aggregated value because of the rounding.</t>
  </si>
  <si>
    <t>2018Q3</t>
  </si>
  <si>
    <t>Éves változás. A bizonytalansági sáv a korábbi évek előrejelzési hibájának szórását mutatja.</t>
  </si>
  <si>
    <t>Import alapú külső kereslet</t>
  </si>
  <si>
    <t>Import-based external demand</t>
  </si>
  <si>
    <t>KSH, MNB-számítás</t>
  </si>
  <si>
    <t>HCSO, MNB calculation</t>
  </si>
  <si>
    <t>Fogyasztási ráta (jobb tengely)</t>
  </si>
  <si>
    <t>Pénzügyi megtakarítási ráta</t>
  </si>
  <si>
    <t>Beruházási ráta</t>
  </si>
  <si>
    <t>Investment rate</t>
  </si>
  <si>
    <t>Financial savings rate</t>
  </si>
  <si>
    <t>a GDP százalékában</t>
  </si>
  <si>
    <t>2018</t>
  </si>
  <si>
    <t>2018Q4</t>
  </si>
  <si>
    <t>MNB-előrejelzés</t>
  </si>
  <si>
    <t>Eurozóna inflációja (%)</t>
  </si>
  <si>
    <t>MNB forecast</t>
  </si>
  <si>
    <t>2014</t>
  </si>
  <si>
    <t>2015</t>
  </si>
  <si>
    <t>Az alappálya összefoglaló táblázata</t>
  </si>
  <si>
    <t>Summary table of baseline scenario</t>
  </si>
  <si>
    <t>Household consumption expenditure</t>
  </si>
  <si>
    <t>Evolution of households consumption, investment and financial savings rates as a percentage of disposable income</t>
  </si>
  <si>
    <t>A GDP éves változása</t>
  </si>
  <si>
    <t>Evolution of investment rate by sectors</t>
  </si>
  <si>
    <t>Employment, participation and unemployment rate of the national economy</t>
  </si>
  <si>
    <t>Foglalkoztatási, aktivitási és munkanélküliségi ráta a nemzetgazdaságban</t>
  </si>
  <si>
    <t>KSH adatok alapján MNB-számítás</t>
  </si>
  <si>
    <t>A lakosság fogyasztási, beruházási és megtakarítási rátájának alakulása a rendelkezésre álló jövedelem arányában</t>
  </si>
  <si>
    <t>actual HCSO data</t>
  </si>
  <si>
    <t>aktuális KSH adatközlés</t>
  </si>
  <si>
    <t>A várható revíziók hatását is figyelembe vevő ténybecslésen alapuló előrejelzés.</t>
  </si>
  <si>
    <t>The baseline forecast is based on backcast and nowcast adjusted by anticipated revisions.</t>
  </si>
  <si>
    <t>As a percentage of GDP</t>
  </si>
  <si>
    <t>Unemployment rate (right axis)</t>
  </si>
  <si>
    <t>Foglalkoztatás</t>
  </si>
  <si>
    <t>Employment</t>
  </si>
  <si>
    <t>Compensation/head</t>
  </si>
  <si>
    <t>Unit labour cost (percent)</t>
  </si>
  <si>
    <t>percent</t>
  </si>
  <si>
    <t>Március</t>
  </si>
  <si>
    <t>March</t>
  </si>
  <si>
    <t>0,4 szp.</t>
  </si>
  <si>
    <t>Inflation (percent)</t>
  </si>
  <si>
    <t>Percent</t>
  </si>
  <si>
    <t xml:space="preserve">ESA balance </t>
  </si>
  <si>
    <t>Munkapiac</t>
  </si>
  <si>
    <t>Munkanélküliség ráta</t>
  </si>
  <si>
    <r>
      <t>Külső egyensúly</t>
    </r>
    <r>
      <rPr>
        <b/>
        <vertAlign val="superscript"/>
        <sz val="9"/>
        <rFont val="Calibri"/>
        <family val="2"/>
        <charset val="238"/>
        <scheme val="minor"/>
      </rPr>
      <t>1</t>
    </r>
  </si>
  <si>
    <r>
      <t>External balance</t>
    </r>
    <r>
      <rPr>
        <b/>
        <vertAlign val="superscript"/>
        <sz val="9"/>
        <rFont val="Calibri"/>
        <family val="2"/>
        <charset val="238"/>
        <scheme val="minor"/>
      </rPr>
      <t>1</t>
    </r>
  </si>
  <si>
    <r>
      <t>Versenyszféra bruttó átlagkereset</t>
    </r>
    <r>
      <rPr>
        <vertAlign val="superscript"/>
        <sz val="9"/>
        <rFont val="Calibri"/>
        <family val="2"/>
        <charset val="238"/>
        <scheme val="minor"/>
      </rPr>
      <t>2</t>
    </r>
  </si>
  <si>
    <r>
      <t>Private sector gross average earnings</t>
    </r>
    <r>
      <rPr>
        <vertAlign val="superscript"/>
        <sz val="9"/>
        <rFont val="Calibri"/>
        <family val="2"/>
        <charset val="238"/>
        <scheme val="minor"/>
      </rPr>
      <t>2</t>
    </r>
  </si>
  <si>
    <r>
      <rPr>
        <vertAlign val="superscript"/>
        <sz val="9"/>
        <color theme="3"/>
        <rFont val="Calibri"/>
        <family val="2"/>
        <charset val="238"/>
        <scheme val="minor"/>
      </rPr>
      <t>1</t>
    </r>
    <r>
      <rPr>
        <sz val="9"/>
        <color theme="3"/>
        <rFont val="Calibri"/>
        <family val="2"/>
        <charset val="238"/>
        <scheme val="minor"/>
      </rPr>
      <t xml:space="preserve"> A GDP arányában.</t>
    </r>
  </si>
  <si>
    <r>
      <rPr>
        <vertAlign val="superscript"/>
        <sz val="9"/>
        <color theme="3"/>
        <rFont val="Calibri"/>
        <family val="2"/>
        <charset val="238"/>
        <scheme val="minor"/>
      </rPr>
      <t>1</t>
    </r>
    <r>
      <rPr>
        <sz val="9"/>
        <color theme="3"/>
        <rFont val="Calibri"/>
        <family val="2"/>
        <charset val="238"/>
        <scheme val="minor"/>
      </rPr>
      <t xml:space="preserve"> As a percentage of GDP.</t>
    </r>
  </si>
  <si>
    <r>
      <rPr>
        <vertAlign val="superscript"/>
        <sz val="9"/>
        <color theme="3"/>
        <rFont val="Calibri"/>
        <family val="2"/>
        <charset val="238"/>
        <scheme val="minor"/>
      </rPr>
      <t>2</t>
    </r>
    <r>
      <rPr>
        <sz val="9"/>
        <color theme="3"/>
        <rFont val="Calibri"/>
        <family val="2"/>
        <charset val="238"/>
        <scheme val="minor"/>
      </rPr>
      <t xml:space="preserve"> A teljes munkaidős foglalkoztatottakra vonatkozó KSH adatok szerint.</t>
    </r>
  </si>
  <si>
    <t>Transaction-based, year-on-year data.</t>
  </si>
  <si>
    <t>Tény - vállalati</t>
  </si>
  <si>
    <t>Tény - kkv</t>
  </si>
  <si>
    <t>Előrejelzés - vállalati</t>
  </si>
  <si>
    <t>Előrejelzés - kkv</t>
  </si>
  <si>
    <t>SME sector</t>
  </si>
  <si>
    <t>SME sector forecast</t>
  </si>
  <si>
    <t>Corporate sector forecast</t>
  </si>
  <si>
    <t>A teljes vállalati és a kkv-szektor hitelállományának éves változása</t>
  </si>
  <si>
    <t>Annual changes in lending to non-financial corporates and SMEs</t>
  </si>
  <si>
    <t>Tranzakciós alapú, éves változás.</t>
  </si>
  <si>
    <r>
      <t>Külső egyensúly</t>
    </r>
    <r>
      <rPr>
        <vertAlign val="superscript"/>
        <sz val="9"/>
        <rFont val="Calibri"/>
        <family val="2"/>
        <charset val="238"/>
        <scheme val="minor"/>
      </rPr>
      <t>1</t>
    </r>
  </si>
  <si>
    <r>
      <rPr>
        <vertAlign val="superscript"/>
        <sz val="9"/>
        <rFont val="Calibri"/>
        <family val="2"/>
        <charset val="238"/>
        <scheme val="minor"/>
      </rPr>
      <t>1</t>
    </r>
    <r>
      <rPr>
        <sz val="9"/>
        <rFont val="Calibri"/>
        <family val="2"/>
        <charset val="238"/>
        <scheme val="minor"/>
      </rPr>
      <t xml:space="preserve"> A GDP arányában.</t>
    </r>
  </si>
  <si>
    <r>
      <rPr>
        <vertAlign val="superscript"/>
        <sz val="9"/>
        <rFont val="Calibri"/>
        <family val="2"/>
        <charset val="238"/>
        <scheme val="minor"/>
      </rPr>
      <t>2</t>
    </r>
    <r>
      <rPr>
        <sz val="9"/>
        <rFont val="Calibri"/>
        <family val="2"/>
        <charset val="238"/>
        <scheme val="minor"/>
      </rPr>
      <t xml:space="preserve"> Az eredeti teljes munkaidős foglalkoztatottakra vonatkozó KSH adatok szerint.</t>
    </r>
  </si>
  <si>
    <t>-12,6 (-15,5)</t>
  </si>
  <si>
    <t>5,8 (5,7)</t>
  </si>
  <si>
    <t>2,2 (2,0)</t>
  </si>
  <si>
    <t>(-1,6) – (-2,0)</t>
  </si>
  <si>
    <t>(-2,0) – (-2,2)</t>
  </si>
  <si>
    <t>(-1,8) – (-2,0)</t>
  </si>
  <si>
    <r>
      <rPr>
        <vertAlign val="superscript"/>
        <sz val="9"/>
        <rFont val="Calibri"/>
        <family val="2"/>
        <charset val="238"/>
        <scheme val="minor"/>
      </rPr>
      <t>1</t>
    </r>
    <r>
      <rPr>
        <sz val="9"/>
        <rFont val="Calibri"/>
        <family val="2"/>
        <charset val="238"/>
        <scheme val="minor"/>
      </rPr>
      <t xml:space="preserve"> As a percentage of GDP.</t>
    </r>
  </si>
  <si>
    <t>Folyó fizetési mérleg egyenleg³</t>
  </si>
  <si>
    <t>Current account balance³</t>
  </si>
  <si>
    <t>1,8 (1,5)</t>
  </si>
  <si>
    <t>Új hitelkihelyezések</t>
  </si>
  <si>
    <t>Törlesztések</t>
  </si>
  <si>
    <t>Nettó állományváltozás</t>
  </si>
  <si>
    <t>A háztartási hitelezés alakulásának előrejelzése</t>
  </si>
  <si>
    <t>New disbursements</t>
  </si>
  <si>
    <t>Net change in outstanding amount</t>
  </si>
  <si>
    <t>Repayments</t>
  </si>
  <si>
    <t>2019Q1</t>
  </si>
  <si>
    <t>2020Q1</t>
  </si>
  <si>
    <t>2019Q2</t>
  </si>
  <si>
    <t>2019Q3</t>
  </si>
  <si>
    <t>2019Q4</t>
  </si>
  <si>
    <r>
      <rPr>
        <vertAlign val="superscript"/>
        <sz val="9"/>
        <rFont val="Calibri"/>
        <family val="2"/>
        <charset val="238"/>
        <scheme val="minor"/>
      </rPr>
      <t>3</t>
    </r>
    <r>
      <rPr>
        <sz val="9"/>
        <rFont val="Calibri"/>
        <family val="2"/>
        <charset val="238"/>
        <scheme val="minor"/>
      </rPr>
      <t xml:space="preserve"> MNB-becslés.</t>
    </r>
  </si>
  <si>
    <r>
      <t>Lakossági reáljövedelem</t>
    </r>
    <r>
      <rPr>
        <vertAlign val="superscript"/>
        <sz val="9"/>
        <rFont val="Calibri"/>
        <family val="2"/>
        <charset val="238"/>
        <scheme val="minor"/>
      </rPr>
      <t>3</t>
    </r>
  </si>
  <si>
    <t>Versenyszféra fajlagos munkaköltség</t>
  </si>
  <si>
    <r>
      <t>Államháztartás</t>
    </r>
    <r>
      <rPr>
        <vertAlign val="superscript"/>
        <sz val="9"/>
        <rFont val="Calibri"/>
        <family val="2"/>
        <charset val="238"/>
        <scheme val="minor"/>
      </rPr>
      <t>1,4</t>
    </r>
  </si>
  <si>
    <r>
      <t>Állóeszköz-felhalmozás</t>
    </r>
    <r>
      <rPr>
        <vertAlign val="superscript"/>
        <sz val="9"/>
        <rFont val="Calibri"/>
        <family val="2"/>
        <charset val="238"/>
      </rPr>
      <t>5</t>
    </r>
  </si>
  <si>
    <r>
      <t>Belföldi felhasználás</t>
    </r>
    <r>
      <rPr>
        <vertAlign val="superscript"/>
        <sz val="9"/>
        <rFont val="Calibri"/>
        <family val="2"/>
        <charset val="238"/>
      </rPr>
      <t>5</t>
    </r>
  </si>
  <si>
    <r>
      <t>Import</t>
    </r>
    <r>
      <rPr>
        <vertAlign val="superscript"/>
        <sz val="9"/>
        <rFont val="Calibri"/>
        <family val="2"/>
        <charset val="238"/>
      </rPr>
      <t>5</t>
    </r>
  </si>
  <si>
    <r>
      <t>GDP</t>
    </r>
    <r>
      <rPr>
        <vertAlign val="superscript"/>
        <sz val="9"/>
        <rFont val="Calibri"/>
        <family val="2"/>
        <charset val="238"/>
      </rPr>
      <t>5</t>
    </r>
  </si>
  <si>
    <r>
      <t>Nemzetgazdasági bruttó átlagkereset</t>
    </r>
    <r>
      <rPr>
        <vertAlign val="superscript"/>
        <sz val="9"/>
        <rFont val="Calibri"/>
        <family val="2"/>
        <charset val="238"/>
      </rPr>
      <t>2</t>
    </r>
  </si>
  <si>
    <r>
      <rPr>
        <vertAlign val="superscript"/>
        <sz val="9"/>
        <rFont val="Calibri"/>
        <family val="2"/>
        <charset val="238"/>
        <scheme val="minor"/>
      </rPr>
      <t>2</t>
    </r>
    <r>
      <rPr>
        <sz val="9"/>
        <rFont val="Calibri"/>
        <family val="2"/>
        <charset val="238"/>
        <scheme val="minor"/>
      </rPr>
      <t xml:space="preserve"> According to the original HCSO data for full-time employees.</t>
    </r>
  </si>
  <si>
    <r>
      <t>Whole-economy gross average earnings</t>
    </r>
    <r>
      <rPr>
        <vertAlign val="superscript"/>
        <sz val="9"/>
        <rFont val="Calibri"/>
        <family val="2"/>
        <charset val="238"/>
      </rPr>
      <t>2</t>
    </r>
  </si>
  <si>
    <r>
      <rPr>
        <vertAlign val="superscript"/>
        <sz val="9"/>
        <rFont val="Calibri"/>
        <family val="2"/>
        <charset val="238"/>
        <scheme val="minor"/>
      </rPr>
      <t>3</t>
    </r>
    <r>
      <rPr>
        <sz val="9"/>
        <rFont val="Calibri"/>
        <family val="2"/>
        <charset val="238"/>
        <scheme val="minor"/>
      </rPr>
      <t xml:space="preserve"> MNB estimate.</t>
    </r>
  </si>
  <si>
    <r>
      <t>Household real income</t>
    </r>
    <r>
      <rPr>
        <vertAlign val="superscript"/>
        <sz val="9"/>
        <rFont val="Calibri"/>
        <family val="2"/>
        <charset val="238"/>
        <scheme val="minor"/>
      </rPr>
      <t>3</t>
    </r>
  </si>
  <si>
    <t>Unit labour costs in the private sector</t>
  </si>
  <si>
    <r>
      <t>Government balance</t>
    </r>
    <r>
      <rPr>
        <vertAlign val="superscript"/>
        <sz val="9"/>
        <rFont val="Calibri"/>
        <family val="2"/>
        <charset val="238"/>
        <scheme val="minor"/>
      </rPr>
      <t>1,4</t>
    </r>
  </si>
  <si>
    <r>
      <t>Gross fixed capital formation</t>
    </r>
    <r>
      <rPr>
        <vertAlign val="superscript"/>
        <sz val="9"/>
        <rFont val="Calibri"/>
        <family val="2"/>
        <charset val="238"/>
      </rPr>
      <t>5</t>
    </r>
  </si>
  <si>
    <r>
      <t>Domestic absorption</t>
    </r>
    <r>
      <rPr>
        <vertAlign val="superscript"/>
        <sz val="9"/>
        <rFont val="Calibri"/>
        <family val="2"/>
        <charset val="238"/>
      </rPr>
      <t>5</t>
    </r>
  </si>
  <si>
    <r>
      <t>Imports</t>
    </r>
    <r>
      <rPr>
        <vertAlign val="superscript"/>
        <sz val="9"/>
        <rFont val="Calibri"/>
        <family val="2"/>
        <charset val="238"/>
      </rPr>
      <t>5</t>
    </r>
  </si>
  <si>
    <t>Private sector unit labour cost</t>
  </si>
  <si>
    <r>
      <rPr>
        <vertAlign val="superscript"/>
        <sz val="9"/>
        <color theme="3"/>
        <rFont val="Calibri"/>
        <family val="2"/>
        <charset val="238"/>
        <scheme val="minor"/>
      </rPr>
      <t>3</t>
    </r>
    <r>
      <rPr>
        <sz val="9"/>
        <color theme="3"/>
        <rFont val="Calibri"/>
        <family val="2"/>
        <charset val="238"/>
        <scheme val="minor"/>
      </rPr>
      <t xml:space="preserve"> MNB-becslés.</t>
    </r>
  </si>
  <si>
    <r>
      <rPr>
        <vertAlign val="superscript"/>
        <sz val="9"/>
        <color theme="3"/>
        <rFont val="Calibri"/>
        <family val="2"/>
        <charset val="238"/>
        <scheme val="minor"/>
      </rPr>
      <t>3</t>
    </r>
    <r>
      <rPr>
        <sz val="9"/>
        <color theme="3"/>
        <rFont val="Calibri"/>
        <family val="2"/>
        <charset val="238"/>
        <scheme val="minor"/>
      </rPr>
      <t xml:space="preserve"> MNB estimate.</t>
    </r>
  </si>
  <si>
    <r>
      <rPr>
        <vertAlign val="superscript"/>
        <sz val="9"/>
        <color theme="3"/>
        <rFont val="Calibri"/>
        <family val="2"/>
        <charset val="238"/>
        <scheme val="minor"/>
      </rPr>
      <t>2</t>
    </r>
    <r>
      <rPr>
        <sz val="9"/>
        <color theme="3"/>
        <rFont val="Calibri"/>
        <family val="2"/>
        <charset val="238"/>
        <scheme val="minor"/>
      </rPr>
      <t xml:space="preserve"> According to the HCSO data for full-time employees.</t>
    </r>
  </si>
  <si>
    <r>
      <t>Államháztartás</t>
    </r>
    <r>
      <rPr>
        <b/>
        <vertAlign val="superscript"/>
        <sz val="9"/>
        <rFont val="Calibri"/>
        <family val="2"/>
        <charset val="238"/>
        <scheme val="minor"/>
      </rPr>
      <t>1,4</t>
    </r>
  </si>
  <si>
    <r>
      <t>Government balance</t>
    </r>
    <r>
      <rPr>
        <b/>
        <vertAlign val="superscript"/>
        <sz val="9"/>
        <rFont val="Calibri"/>
        <family val="2"/>
        <charset val="238"/>
        <scheme val="minor"/>
      </rPr>
      <t>1,4</t>
    </r>
  </si>
  <si>
    <r>
      <t xml:space="preserve">1 </t>
    </r>
    <r>
      <rPr>
        <sz val="9"/>
        <color theme="3"/>
        <rFont val="Calibri"/>
        <family val="2"/>
        <charset val="238"/>
        <scheme val="minor"/>
      </rPr>
      <t>A Reuters és a Consensus Economics felméréseknél az elemzői válaszok átlaga mellett (ez a középső érték) azok legkisebb és legnagyobb értékét is jelezzük, az eloszlás érzékeltetése érdekében.</t>
    </r>
  </si>
  <si>
    <r>
      <t>2</t>
    </r>
    <r>
      <rPr>
        <sz val="9"/>
        <color theme="3"/>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</si>
  <si>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rPr>
        <vertAlign val="superscript"/>
        <sz val="9"/>
        <color theme="3"/>
        <rFont val="Calibri"/>
        <family val="2"/>
        <charset val="238"/>
        <scheme val="minor"/>
      </rPr>
      <t>3</t>
    </r>
    <r>
      <rPr>
        <sz val="9"/>
        <color theme="3"/>
        <rFont val="Calibri"/>
        <family val="2"/>
        <charset val="238"/>
        <scheme val="minor"/>
      </rPr>
      <t xml:space="preserve"> A GDP arányában.</t>
    </r>
  </si>
  <si>
    <r>
      <t xml:space="preserve">1 </t>
    </r>
    <r>
      <rPr>
        <sz val="9"/>
        <color theme="3"/>
        <rFont val="Calibri"/>
        <family val="2"/>
        <charset val="238"/>
        <scheme val="minor"/>
      </rPr>
      <t>For Reuters and Consensus Economics surveys, in addition to the average value of the analysed replies (i.e. the median value), we also indicate the lowest and the highest values to illustrate the distribution of the data.</t>
    </r>
  </si>
  <si>
    <r>
      <t xml:space="preserve">2 </t>
    </r>
    <r>
      <rPr>
        <sz val="9"/>
        <color theme="3"/>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</si>
  <si>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3"/>
        <rFont val="Calibri"/>
        <family val="2"/>
        <charset val="238"/>
        <scheme val="minor"/>
      </rPr>
      <t>3</t>
    </r>
    <r>
      <rPr>
        <sz val="9"/>
        <color theme="3"/>
        <rFont val="Calibri"/>
        <family val="2"/>
        <charset val="238"/>
        <scheme val="minor"/>
      </rPr>
      <t xml:space="preserve"> As a percentage of GDP.</t>
    </r>
  </si>
  <si>
    <t>2019</t>
  </si>
  <si>
    <t>GDP (Percent)</t>
  </si>
  <si>
    <t>Előrejelzéseink változása az előző Inflációs jelentéshez képest (százalék)</t>
  </si>
  <si>
    <t>Changes in our projections compared to the previous Inflation report (percent)</t>
  </si>
  <si>
    <t>Consumption rate (right axis)</t>
  </si>
  <si>
    <t>0.4 pp.</t>
  </si>
  <si>
    <t>A 2016-os érték a várható rutinszerű (a módszertani változások hatását kiszűrve) revízió hatását is figyelembe veszi.</t>
  </si>
  <si>
    <t>Június</t>
  </si>
  <si>
    <t>0,6 szp.</t>
  </si>
  <si>
    <t>0,5 szp.</t>
  </si>
  <si>
    <t>June</t>
  </si>
  <si>
    <t>0.6 pp.</t>
  </si>
  <si>
    <t>0.5 pp.</t>
  </si>
  <si>
    <t>-0,2 szp.</t>
  </si>
  <si>
    <t>-0,3 szp.</t>
  </si>
  <si>
    <t>-0,1 szp.</t>
  </si>
  <si>
    <t>-0.2 pp.</t>
  </si>
  <si>
    <t>-0.3 pp.</t>
  </si>
  <si>
    <t>-0.1 pp.</t>
  </si>
  <si>
    <t>March forecast</t>
  </si>
  <si>
    <t>Márciusi előrejelzés</t>
  </si>
  <si>
    <t>Szezonálisan igazított adatok alapján.</t>
  </si>
  <si>
    <t>Seasonally adjusted data.</t>
  </si>
  <si>
    <t>MNB calculation based on HCSO data</t>
  </si>
  <si>
    <t>Bruttó átlagkereset</t>
  </si>
  <si>
    <t>Gross average wage</t>
  </si>
  <si>
    <t>Wage cost per employee</t>
  </si>
  <si>
    <t>Munkaköltség és átlagbérek éves változása a versenyszférában</t>
  </si>
  <si>
    <t>2020Q2</t>
  </si>
  <si>
    <t>(-1,8) – (-2,1)</t>
  </si>
  <si>
    <t>(-2,4) – (-2,6)</t>
  </si>
  <si>
    <t>Consensus Economics (2017. május)¹</t>
  </si>
  <si>
    <t>2.3 – 2.7 – 3.3</t>
  </si>
  <si>
    <t>1.5 – 2.9 – 3.5</t>
  </si>
  <si>
    <t>Európai Bizottság (2017. május)</t>
  </si>
  <si>
    <t>IMF (2017. április)</t>
  </si>
  <si>
    <t>OECD (2017. június)</t>
  </si>
  <si>
    <t>Reuters-felmérés (2017. május)¹</t>
  </si>
  <si>
    <t>2.2 – 2.5 – 3.0</t>
  </si>
  <si>
    <t>2.1 – 2.9 – 3.5</t>
  </si>
  <si>
    <t>2.3 – 2.9 – 3.5</t>
  </si>
  <si>
    <t>2.3 – 3.3 – 3.9</t>
  </si>
  <si>
    <t>2.2 – 3.2 – 4.1</t>
  </si>
  <si>
    <t>2.9 – 3.5 – 3.8</t>
  </si>
  <si>
    <t>2.3 – 3.3 – 4.0</t>
  </si>
  <si>
    <t>(-0.4) – (-2.3) – (-2.8)</t>
  </si>
  <si>
    <t>(-0.3) – (-2.4) – (-3.0)</t>
  </si>
  <si>
    <t>(-1.7) – (-2.4) – (-2.8)</t>
  </si>
  <si>
    <t>(-2.3) – (-2.5) – (-3.0)</t>
  </si>
  <si>
    <t>Európai Bizottság (2017. május)²</t>
  </si>
  <si>
    <t>IMF (2017. április)²</t>
  </si>
  <si>
    <t>OECD (2017. június)²</t>
  </si>
  <si>
    <t>Consensus Economics (2017. május)²</t>
  </si>
  <si>
    <t>Consensus Economics (May 2017)¹</t>
  </si>
  <si>
    <t>European Commission (May 2017)</t>
  </si>
  <si>
    <t>IMF (April 2017)</t>
  </si>
  <si>
    <t>OECD (June 2017)</t>
  </si>
  <si>
    <t>Reuters survey (May 2017)¹</t>
  </si>
  <si>
    <t>European Commission (May 2017)²</t>
  </si>
  <si>
    <t>IMF (April 2017)²</t>
  </si>
  <si>
    <t>OECD (June 2017)²</t>
  </si>
  <si>
    <t>Consensus Economics (May 2017)²</t>
  </si>
  <si>
    <t>Egy főre jutó munkaköltség</t>
  </si>
  <si>
    <t>MNB (2017. június)</t>
  </si>
  <si>
    <t>MNB (June 2017)</t>
  </si>
  <si>
    <r>
      <t>Budget balance (ESA 2010 method)</t>
    </r>
    <r>
      <rPr>
        <b/>
        <vertAlign val="superscript"/>
        <sz val="9"/>
        <rFont val="Calibri"/>
        <family val="2"/>
        <charset val="238"/>
        <scheme val="minor"/>
      </rPr>
      <t>3,4</t>
    </r>
  </si>
  <si>
    <r>
      <t>Államháztartás egyenlege (ESA 2010 szerint)</t>
    </r>
    <r>
      <rPr>
        <b/>
        <vertAlign val="superscript"/>
        <sz val="7.65"/>
        <rFont val="Calibri"/>
        <family val="2"/>
        <charset val="238"/>
      </rPr>
      <t>3,4</t>
    </r>
  </si>
  <si>
    <r>
      <rPr>
        <vertAlign val="superscript"/>
        <sz val="9"/>
        <color rgb="FF898D8D"/>
        <rFont val="Calibri"/>
        <family val="2"/>
        <charset val="238"/>
      </rPr>
      <t>5</t>
    </r>
    <r>
      <rPr>
        <sz val="9"/>
        <color rgb="FF898D8D"/>
        <rFont val="Calibri"/>
        <family val="2"/>
        <charset val="238"/>
        <scheme val="minor"/>
      </rPr>
      <t xml:space="preserve"> A 2016. évi tény adatok a várható rutinszerű (a módszertani változások hatását kiszűrve) revíziót figyelembe vevő értékeket mutatják. A zárójelben található értékek a KSH 2017. júniusi adatközlése során publikált adatok.</t>
    </r>
  </si>
  <si>
    <r>
      <rPr>
        <vertAlign val="superscript"/>
        <sz val="9"/>
        <rFont val="Calibri"/>
        <family val="2"/>
        <charset val="238"/>
      </rPr>
      <t>5</t>
    </r>
    <r>
      <rPr>
        <sz val="9"/>
        <rFont val="Calibri"/>
        <family val="2"/>
        <charset val="238"/>
        <scheme val="minor"/>
      </rPr>
      <t xml:space="preserve"> A 2016. évi tényadatok a várható rutinszerű (a módszertani változások hatását kiszűrve) revíziót figyelembe vevő értékeket mutatják. A zárójelben található értékek a KSH 2017. júniusi adatközlése során publikált adatok.</t>
    </r>
  </si>
  <si>
    <t>Annual change in GDP</t>
  </si>
  <si>
    <t>Forecast for household lending</t>
  </si>
  <si>
    <t>Values for 2016 takes into consideration the effect of the routine (excluding the effect of methodological changes) revision.</t>
  </si>
  <si>
    <t>Evolution of wage cost and gross average wage in the private sector</t>
  </si>
  <si>
    <r>
      <rPr>
        <vertAlign val="superscript"/>
        <sz val="9"/>
        <rFont val="Calibri"/>
        <family val="2"/>
        <charset val="238"/>
      </rPr>
      <t>5</t>
    </r>
    <r>
      <rPr>
        <sz val="9"/>
        <rFont val="Calibri"/>
        <family val="2"/>
        <charset val="238"/>
        <scheme val="minor"/>
      </rPr>
      <t xml:space="preserve"> Actual figures related to the year 2016 take into account the expected routine (excluding the effect of methodological changes) revision. The values ​​in parentheses shows official data published on June 2017 by HCSO.</t>
    </r>
  </si>
  <si>
    <r>
      <rPr>
        <vertAlign val="superscript"/>
        <sz val="9"/>
        <color rgb="FF898D8D"/>
        <rFont val="Calibri"/>
        <family val="2"/>
        <charset val="238"/>
      </rPr>
      <t>5</t>
    </r>
    <r>
      <rPr>
        <sz val="9"/>
        <color rgb="FF898D8D"/>
        <rFont val="Calibri"/>
        <family val="2"/>
        <charset val="238"/>
        <scheme val="minor"/>
      </rPr>
      <t xml:space="preserve"> Actual figures related to the year 2016 take into account the expected routine (excluding the effect of methodological changes) revision. The values ​​in parentheses shows official data published on June 2017 by HCSO.</t>
    </r>
  </si>
  <si>
    <t>A fajlagos nominális munkaerőköltség növekedésének felbontása a versenyszférában</t>
  </si>
  <si>
    <t>Decomposition of nominal unit labour cost growth in the private sector</t>
  </si>
  <si>
    <r>
      <rPr>
        <vertAlign val="superscript"/>
        <sz val="9"/>
        <color rgb="FF898D8D"/>
        <rFont val="Calibri"/>
        <family val="2"/>
        <charset val="238"/>
        <scheme val="minor"/>
      </rPr>
      <t xml:space="preserve">4 </t>
    </r>
    <r>
      <rPr>
        <sz val="9"/>
        <color rgb="FF898D8D"/>
        <rFont val="Calibri"/>
        <family val="2"/>
        <charset val="238"/>
        <scheme val="minor"/>
      </rPr>
      <t>The lower value of the forecast band shows the ESA balance if the Country Protection Fund will be used while the higher value shows the ESA balance if the Country Protection Fund is not used.</t>
    </r>
  </si>
  <si>
    <r>
      <rPr>
        <vertAlign val="superscript"/>
        <sz val="9"/>
        <rFont val="Calibri"/>
        <family val="2"/>
        <charset val="238"/>
        <scheme val="minor"/>
      </rPr>
      <t xml:space="preserve">4 </t>
    </r>
    <r>
      <rPr>
        <sz val="9"/>
        <rFont val="Calibri"/>
        <family val="2"/>
        <charset val="238"/>
        <scheme val="minor"/>
      </rPr>
      <t>The lower value of the forecast band shows the ESA balance if the Country Protection Fund will be used while the higher value shows the ESA balance if the Country Protection Fund is not used.</t>
    </r>
  </si>
  <si>
    <r>
      <t>4</t>
    </r>
    <r>
      <rPr>
        <sz val="9"/>
        <color theme="3"/>
        <rFont val="Calibri"/>
        <family val="2"/>
        <charset val="238"/>
        <scheme val="minor"/>
      </rPr>
      <t xml:space="preserve"> The lower value of the forecast band shows the ESA balance if the Country Protection Fund will be used while the higher value shows the ESA balance if the Country Protection Fund is not used.</t>
    </r>
  </si>
  <si>
    <r>
      <rPr>
        <vertAlign val="superscript"/>
        <sz val="9"/>
        <rFont val="Calibri"/>
        <family val="2"/>
        <charset val="238"/>
        <scheme val="minor"/>
      </rPr>
      <t xml:space="preserve">4 </t>
    </r>
    <r>
      <rPr>
        <sz val="9"/>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 </t>
    </r>
  </si>
  <si>
    <r>
      <t xml:space="preserve">4 </t>
    </r>
    <r>
      <rPr>
        <sz val="9"/>
        <color theme="3"/>
        <rFont val="Calibri"/>
        <family val="2"/>
        <charset val="238"/>
      </rPr>
      <t xml:space="preserve"> Az előrejelzési sáv alsó értéke mutatja az ESA-egyenleget abban az esetben, ha az Országvédelmi Alap felhasználásra kerül, a felső értéke pedig az Országvédelmi Alap elköltése nélkül alakulhat ki. </t>
    </r>
  </si>
  <si>
    <r>
      <t>4</t>
    </r>
    <r>
      <rPr>
        <sz val="9"/>
        <color theme="3"/>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</si>
</sst>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4" formatCode="0.0000"/>
    <numFmt numFmtId="175" formatCode="yyyy\-mm\-dd"/>
    <numFmt numFmtId="176" formatCode="0.0000000000"/>
    <numFmt numFmtId="177" formatCode="#,##0.0"/>
  </numFmts>
  <fonts count="117">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indexed="10"/>
      <name val="Calibri"/>
      <family val="2"/>
      <charset val="238"/>
      <scheme val="minor"/>
    </font>
    <font>
      <sz val="9"/>
      <color rgb="FF000000"/>
      <name val="Calibri"/>
      <family val="2"/>
      <charset val="238"/>
    </font>
    <font>
      <b/>
      <sz val="9"/>
      <name val="Calibri"/>
      <family val="2"/>
      <charset val="238"/>
      <scheme val="minor"/>
    </font>
    <font>
      <b/>
      <vertAlign val="superscript"/>
      <sz val="9"/>
      <name val="Calibri"/>
      <family val="2"/>
      <charset val="238"/>
      <scheme val="minor"/>
    </font>
    <font>
      <b/>
      <sz val="9"/>
      <name val="Calibri"/>
      <family val="2"/>
      <charset val="238"/>
    </font>
    <font>
      <i/>
      <sz val="9"/>
      <name val="Calibri"/>
      <family val="2"/>
      <charset val="238"/>
    </font>
    <font>
      <i/>
      <sz val="9"/>
      <color theme="1"/>
      <name val="Calibri"/>
      <family val="2"/>
      <charset val="238"/>
    </font>
    <font>
      <vertAlign val="superscript"/>
      <sz val="9"/>
      <color theme="3"/>
      <name val="Calibri"/>
      <family val="2"/>
      <charset val="238"/>
      <scheme val="minor"/>
    </font>
    <font>
      <sz val="9"/>
      <color theme="3"/>
      <name val="Calibri"/>
      <family val="2"/>
      <charset val="238"/>
      <scheme val="minor"/>
    </font>
    <font>
      <sz val="9"/>
      <color theme="3"/>
      <name val="Calibri"/>
      <family val="2"/>
      <charset val="238"/>
    </font>
    <font>
      <sz val="12"/>
      <color theme="3"/>
      <name val="Garamond"/>
      <family val="1"/>
      <charset val="238"/>
    </font>
    <font>
      <vertAlign val="superscript"/>
      <sz val="9"/>
      <name val="Calibri"/>
      <family val="2"/>
      <charset val="238"/>
    </font>
    <font>
      <sz val="10"/>
      <name val="Calibri"/>
      <family val="2"/>
      <charset val="238"/>
      <scheme val="minor"/>
    </font>
    <font>
      <b/>
      <sz val="9"/>
      <color indexed="8"/>
      <name val="Calibri"/>
      <family val="2"/>
      <charset val="238"/>
      <scheme val="minor"/>
    </font>
    <font>
      <i/>
      <sz val="9"/>
      <color theme="3"/>
      <name val="Calibri"/>
      <family val="2"/>
      <charset val="238"/>
      <scheme val="minor"/>
    </font>
    <font>
      <sz val="9"/>
      <color rgb="FF898D8D"/>
      <name val="Calibri"/>
      <family val="2"/>
      <charset val="238"/>
      <scheme val="minor"/>
    </font>
    <font>
      <vertAlign val="superscript"/>
      <sz val="9"/>
      <color rgb="FF898D8D"/>
      <name val="Calibri"/>
      <family val="2"/>
      <charset val="238"/>
      <scheme val="minor"/>
    </font>
    <font>
      <vertAlign val="superscript"/>
      <sz val="9"/>
      <color rgb="FF898D8D"/>
      <name val="Calibri"/>
      <family val="2"/>
      <charset val="238"/>
    </font>
    <font>
      <sz val="9"/>
      <name val="Garamond"/>
      <family val="1"/>
      <charset val="238"/>
    </font>
    <font>
      <sz val="10"/>
      <name val="Calibri"/>
      <family val="2"/>
      <charset val="238"/>
    </font>
    <font>
      <b/>
      <vertAlign val="superscript"/>
      <sz val="7.65"/>
      <name val="Calibri"/>
      <family val="2"/>
      <charset val="238"/>
    </font>
  </fonts>
  <fills count="50">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DDD8C6"/>
        <bgColor indexed="64"/>
      </patternFill>
    </fill>
    <fill>
      <patternFill patternType="solid">
        <fgColor rgb="FFEEEBE2"/>
        <bgColor indexed="64"/>
      </patternFill>
    </fill>
    <fill>
      <patternFill patternType="solid">
        <fgColor theme="2" tint="0.79998168889431442"/>
        <bgColor indexed="64"/>
      </patternFill>
    </fill>
  </fills>
  <borders count="28">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s>
  <cellStyleXfs count="402">
    <xf numFmtId="0" fontId="0" fillId="0" borderId="0"/>
    <xf numFmtId="0" fontId="30" fillId="0" borderId="0"/>
    <xf numFmtId="0" fontId="31" fillId="0" borderId="1">
      <alignment horizontal="right" vertical="center"/>
    </xf>
    <xf numFmtId="0" fontId="32" fillId="0" borderId="0"/>
    <xf numFmtId="0" fontId="33" fillId="0" borderId="0"/>
    <xf numFmtId="0" fontId="34" fillId="3" borderId="0" applyNumberFormat="0" applyBorder="0" applyAlignment="0" applyProtection="0"/>
    <xf numFmtId="164" fontId="35" fillId="0" borderId="0" applyFon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xf numFmtId="0" fontId="39" fillId="0" borderId="0"/>
    <xf numFmtId="0" fontId="38" fillId="0" borderId="0"/>
    <xf numFmtId="0" fontId="32" fillId="0" borderId="0"/>
    <xf numFmtId="0" fontId="38" fillId="0" borderId="0"/>
    <xf numFmtId="0" fontId="38" fillId="0" borderId="0"/>
    <xf numFmtId="0" fontId="30" fillId="0" borderId="0"/>
    <xf numFmtId="0" fontId="38" fillId="0" borderId="0"/>
    <xf numFmtId="0" fontId="30" fillId="0" borderId="0" applyNumberFormat="0" applyFont="0" applyFill="0" applyBorder="0" applyAlignment="0" applyProtection="0"/>
    <xf numFmtId="0" fontId="30" fillId="0" borderId="0"/>
    <xf numFmtId="0" fontId="30" fillId="0" borderId="0"/>
    <xf numFmtId="0" fontId="35" fillId="0" borderId="0"/>
    <xf numFmtId="0" fontId="40" fillId="0" borderId="0"/>
    <xf numFmtId="0" fontId="33" fillId="0" borderId="0"/>
    <xf numFmtId="0" fontId="40" fillId="0" borderId="0"/>
    <xf numFmtId="0" fontId="40" fillId="0" borderId="0"/>
    <xf numFmtId="0" fontId="41" fillId="0" borderId="0"/>
    <xf numFmtId="0" fontId="40" fillId="0" borderId="0"/>
    <xf numFmtId="9" fontId="35" fillId="0" borderId="0" applyFont="0" applyFill="0" applyBorder="0" applyAlignment="0" applyProtection="0"/>
    <xf numFmtId="9" fontId="40" fillId="0" borderId="0" applyFont="0" applyFill="0" applyBorder="0" applyAlignment="0" applyProtection="0"/>
    <xf numFmtId="0" fontId="30" fillId="0" borderId="0"/>
    <xf numFmtId="0" fontId="42" fillId="0" borderId="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0" fontId="43" fillId="0" borderId="0" applyNumberFormat="0" applyFill="0" applyBorder="0" applyAlignment="0" applyProtection="0">
      <alignment vertical="top"/>
      <protection locked="0"/>
    </xf>
    <xf numFmtId="0" fontId="38" fillId="0" borderId="0"/>
    <xf numFmtId="0" fontId="30" fillId="0" borderId="0"/>
    <xf numFmtId="0" fontId="44" fillId="0" borderId="0"/>
    <xf numFmtId="0" fontId="40" fillId="0" borderId="0"/>
    <xf numFmtId="0" fontId="32" fillId="0" borderId="0"/>
    <xf numFmtId="0" fontId="30" fillId="0" borderId="0"/>
    <xf numFmtId="0" fontId="45" fillId="0" borderId="7"/>
    <xf numFmtId="9" fontId="30" fillId="0" borderId="0" applyFont="0" applyFill="0" applyBorder="0" applyAlignment="0" applyProtection="0"/>
    <xf numFmtId="9" fontId="30" fillId="0" borderId="0" applyFont="0" applyFill="0" applyBorder="0" applyAlignment="0" applyProtection="0"/>
    <xf numFmtId="0" fontId="46" fillId="0" borderId="0"/>
    <xf numFmtId="0" fontId="33" fillId="0" borderId="0"/>
    <xf numFmtId="0" fontId="33" fillId="0" borderId="0"/>
    <xf numFmtId="9" fontId="40" fillId="0" borderId="0" applyFont="0" applyFill="0" applyBorder="0" applyAlignment="0" applyProtection="0"/>
    <xf numFmtId="0" fontId="30" fillId="0" borderId="0"/>
    <xf numFmtId="0" fontId="47" fillId="0" borderId="3">
      <alignment horizontal="center" vertical="center"/>
    </xf>
    <xf numFmtId="165" fontId="47" fillId="0" borderId="0" applyBorder="0"/>
    <xf numFmtId="165" fontId="47" fillId="0" borderId="4"/>
    <xf numFmtId="0" fontId="33" fillId="0" borderId="0"/>
    <xf numFmtId="9" fontId="33" fillId="0" borderId="0" applyFont="0" applyFill="0" applyBorder="0" applyAlignment="0" applyProtection="0"/>
    <xf numFmtId="0" fontId="47" fillId="0" borderId="6">
      <alignment horizontal="center" vertical="center"/>
    </xf>
    <xf numFmtId="0" fontId="39" fillId="0" borderId="8" applyNumberFormat="0" applyFill="0" applyProtection="0">
      <alignment horizontal="left" vertical="center" wrapText="1"/>
    </xf>
    <xf numFmtId="167" fontId="39" fillId="0" borderId="8" applyFill="0" applyProtection="0">
      <alignment horizontal="right" vertical="center" wrapText="1"/>
    </xf>
    <xf numFmtId="0" fontId="39" fillId="0" borderId="0" applyNumberFormat="0" applyFill="0" applyBorder="0" applyProtection="0">
      <alignment horizontal="left" vertical="center" wrapText="1"/>
    </xf>
    <xf numFmtId="0" fontId="39" fillId="0" borderId="0" applyNumberFormat="0" applyFill="0" applyBorder="0" applyProtection="0">
      <alignment horizontal="left" vertical="center" wrapText="1"/>
    </xf>
    <xf numFmtId="167" fontId="39" fillId="0" borderId="0" applyFill="0" applyBorder="0" applyProtection="0">
      <alignment horizontal="right" vertical="center" wrapText="1"/>
    </xf>
    <xf numFmtId="0" fontId="39" fillId="0" borderId="9" applyNumberFormat="0" applyFill="0" applyProtection="0">
      <alignment horizontal="left" vertical="center" wrapText="1"/>
    </xf>
    <xf numFmtId="0" fontId="39" fillId="0" borderId="9" applyNumberFormat="0" applyFill="0" applyProtection="0">
      <alignment horizontal="left" vertical="center" wrapText="1"/>
    </xf>
    <xf numFmtId="167" fontId="39" fillId="0" borderId="9" applyFill="0" applyProtection="0">
      <alignment horizontal="right" vertical="center" wrapText="1"/>
    </xf>
    <xf numFmtId="0" fontId="39" fillId="0" borderId="0" applyNumberFormat="0" applyFill="0" applyBorder="0" applyProtection="0">
      <alignment vertical="center" wrapText="1"/>
    </xf>
    <xf numFmtId="0" fontId="39" fillId="0" borderId="0" applyNumberFormat="0" applyFill="0" applyBorder="0" applyProtection="0">
      <alignment horizontal="left" vertical="center" wrapText="1"/>
    </xf>
    <xf numFmtId="0" fontId="39" fillId="0" borderId="0" applyNumberFormat="0" applyFill="0" applyBorder="0" applyProtection="0">
      <alignment vertical="center" wrapText="1"/>
    </xf>
    <xf numFmtId="0" fontId="39" fillId="0" borderId="0" applyNumberFormat="0" applyFill="0" applyBorder="0" applyProtection="0">
      <alignment vertical="center" wrapText="1"/>
    </xf>
    <xf numFmtId="0" fontId="33" fillId="0" borderId="0" applyNumberFormat="0" applyFont="0" applyFill="0" applyBorder="0" applyProtection="0">
      <alignment horizontal="left" vertical="center"/>
    </xf>
    <xf numFmtId="0" fontId="33" fillId="0" borderId="10" applyNumberFormat="0" applyFont="0" applyFill="0" applyProtection="0">
      <alignment horizontal="center" vertical="center" wrapText="1"/>
    </xf>
    <xf numFmtId="0" fontId="48" fillId="0" borderId="10" applyNumberFormat="0" applyFill="0" applyProtection="0">
      <alignment horizontal="center" vertical="center" wrapText="1"/>
    </xf>
    <xf numFmtId="0" fontId="48" fillId="0" borderId="10" applyNumberFormat="0" applyFill="0" applyProtection="0">
      <alignment horizontal="center" vertical="center" wrapText="1"/>
    </xf>
    <xf numFmtId="0" fontId="39" fillId="0" borderId="8" applyNumberFormat="0" applyFill="0" applyProtection="0">
      <alignment horizontal="left" vertical="center" wrapText="1"/>
    </xf>
    <xf numFmtId="0" fontId="49" fillId="0" borderId="0"/>
    <xf numFmtId="0" fontId="50" fillId="0" borderId="0"/>
    <xf numFmtId="0" fontId="40" fillId="0" borderId="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0" fontId="43" fillId="0" borderId="0" applyNumberFormat="0" applyFill="0" applyBorder="0" applyAlignment="0" applyProtection="0">
      <alignment vertical="top"/>
      <protection locked="0"/>
    </xf>
    <xf numFmtId="0" fontId="33" fillId="0" borderId="0"/>
    <xf numFmtId="0" fontId="30" fillId="0" borderId="0"/>
    <xf numFmtId="0" fontId="30" fillId="0" borderId="0"/>
    <xf numFmtId="0" fontId="30" fillId="0" borderId="0"/>
    <xf numFmtId="0" fontId="30" fillId="0" borderId="0"/>
    <xf numFmtId="0" fontId="3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40" fillId="0" borderId="0"/>
    <xf numFmtId="0" fontId="32" fillId="0" borderId="0"/>
    <xf numFmtId="0" fontId="30" fillId="0" borderId="0"/>
    <xf numFmtId="0" fontId="4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2" fillId="0" borderId="0"/>
    <xf numFmtId="0" fontId="30" fillId="0" borderId="0">
      <alignment horizontal="left" wrapText="1"/>
    </xf>
    <xf numFmtId="0" fontId="39" fillId="0" borderId="0"/>
    <xf numFmtId="0" fontId="44" fillId="0" borderId="0"/>
    <xf numFmtId="0" fontId="39" fillId="0" borderId="0"/>
    <xf numFmtId="0" fontId="39" fillId="0" borderId="0"/>
    <xf numFmtId="0" fontId="30" fillId="0" borderId="0"/>
    <xf numFmtId="0" fontId="30" fillId="0" borderId="0"/>
    <xf numFmtId="0" fontId="3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9" fillId="0" borderId="0"/>
    <xf numFmtId="0" fontId="39" fillId="0" borderId="0"/>
    <xf numFmtId="0" fontId="39" fillId="0" borderId="0"/>
    <xf numFmtId="0" fontId="39" fillId="0" borderId="0"/>
    <xf numFmtId="0" fontId="30" fillId="0" borderId="0" applyNumberFormat="0" applyFont="0" applyFill="0" applyBorder="0" applyAlignment="0" applyProtection="0"/>
    <xf numFmtId="0" fontId="39" fillId="0" borderId="0"/>
    <xf numFmtId="0" fontId="39" fillId="0" borderId="0"/>
    <xf numFmtId="0" fontId="39" fillId="0" borderId="0"/>
    <xf numFmtId="0" fontId="30" fillId="0" borderId="0"/>
    <xf numFmtId="0" fontId="39" fillId="0" borderId="0"/>
    <xf numFmtId="0" fontId="30" fillId="0" borderId="0"/>
    <xf numFmtId="0" fontId="39" fillId="0" borderId="0"/>
    <xf numFmtId="0" fontId="39" fillId="0" borderId="0"/>
    <xf numFmtId="0" fontId="39" fillId="0" borderId="0"/>
    <xf numFmtId="0" fontId="38" fillId="0" borderId="0"/>
    <xf numFmtId="0" fontId="39" fillId="0" borderId="0"/>
    <xf numFmtId="0" fontId="30" fillId="0" borderId="0"/>
    <xf numFmtId="0" fontId="33" fillId="5" borderId="11"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0" fontId="51" fillId="0" borderId="0"/>
    <xf numFmtId="0" fontId="30" fillId="0" borderId="0"/>
    <xf numFmtId="0" fontId="30" fillId="0" borderId="0"/>
    <xf numFmtId="0" fontId="30" fillId="0" borderId="0"/>
    <xf numFmtId="0" fontId="30" fillId="0" borderId="0"/>
    <xf numFmtId="0" fontId="52" fillId="0" borderId="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9" borderId="0" applyNumberFormat="0" applyBorder="0" applyAlignment="0" applyProtection="0"/>
    <xf numFmtId="0" fontId="53" fillId="12" borderId="0" applyNumberFormat="0" applyBorder="0" applyAlignment="0" applyProtection="0"/>
    <xf numFmtId="0" fontId="53" fillId="15" borderId="0" applyNumberFormat="0" applyBorder="0" applyAlignment="0" applyProtection="0"/>
    <xf numFmtId="0" fontId="54" fillId="16"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22" borderId="0" applyNumberFormat="0" applyBorder="0" applyAlignment="0" applyProtection="0"/>
    <xf numFmtId="0" fontId="55" fillId="7" borderId="0" applyNumberFormat="0" applyBorder="0" applyAlignment="0" applyProtection="0"/>
    <xf numFmtId="0" fontId="56" fillId="11" borderId="17" applyNumberFormat="0" applyAlignment="0" applyProtection="0"/>
    <xf numFmtId="0" fontId="57" fillId="23" borderId="18" applyNumberFormat="0" applyAlignment="0" applyProtection="0"/>
    <xf numFmtId="168" fontId="58" fillId="24" borderId="0" applyNumberFormat="0" applyBorder="0">
      <alignment vertical="top"/>
      <protection locked="0"/>
    </xf>
    <xf numFmtId="4" fontId="59" fillId="0" borderId="0" applyFont="0" applyFill="0" applyBorder="0" applyAlignment="0" applyProtection="0"/>
    <xf numFmtId="0" fontId="60" fillId="0" borderId="0" applyNumberFormat="0" applyFill="0" applyBorder="0" applyAlignment="0" applyProtection="0"/>
    <xf numFmtId="0" fontId="61" fillId="8" borderId="0" applyNumberFormat="0" applyBorder="0" applyAlignment="0" applyProtection="0"/>
    <xf numFmtId="0" fontId="62" fillId="0" borderId="19" applyNumberFormat="0" applyFill="0" applyAlignment="0" applyProtection="0"/>
    <xf numFmtId="0" fontId="63" fillId="0" borderId="20" applyNumberFormat="0" applyFill="0" applyAlignment="0" applyProtection="0"/>
    <xf numFmtId="0" fontId="64" fillId="0" borderId="21" applyNumberFormat="0" applyFill="0" applyAlignment="0" applyProtection="0"/>
    <xf numFmtId="0" fontId="64" fillId="0" borderId="0" applyNumberFormat="0" applyFill="0" applyBorder="0" applyAlignment="0" applyProtection="0"/>
    <xf numFmtId="168" fontId="65" fillId="25" borderId="0" applyNumberFormat="0" applyBorder="0">
      <alignment horizontal="left"/>
      <protection locked="0"/>
    </xf>
    <xf numFmtId="0" fontId="66" fillId="11" borderId="17" applyNumberFormat="0" applyAlignment="0" applyProtection="0"/>
    <xf numFmtId="0" fontId="33" fillId="5" borderId="11" applyNumberFormat="0" applyFont="0" applyAlignment="0" applyProtection="0"/>
    <xf numFmtId="168" fontId="58" fillId="26" borderId="0" applyNumberFormat="0" applyBorder="0">
      <alignment horizontal="right"/>
      <protection locked="0"/>
    </xf>
    <xf numFmtId="0" fontId="67" fillId="0" borderId="22" applyNumberFormat="0" applyFill="0" applyAlignment="0" applyProtection="0"/>
    <xf numFmtId="168" fontId="68" fillId="26" borderId="0" applyNumberFormat="0" applyBorder="0">
      <alignment horizontal="right"/>
      <protection locked="0"/>
    </xf>
    <xf numFmtId="168" fontId="69" fillId="26" borderId="0" applyNumberFormat="0" applyBorder="0">
      <alignment horizontal="right"/>
      <protection locked="0"/>
    </xf>
    <xf numFmtId="0" fontId="70" fillId="27" borderId="0" applyNumberFormat="0" applyBorder="0" applyAlignment="0" applyProtection="0"/>
    <xf numFmtId="0" fontId="40" fillId="0" borderId="0"/>
    <xf numFmtId="0" fontId="71" fillId="11" borderId="23" applyNumberFormat="0" applyAlignment="0" applyProtection="0"/>
    <xf numFmtId="0" fontId="72" fillId="0" borderId="0" applyNumberFormat="0" applyFill="0" applyBorder="0" applyAlignment="0" applyProtection="0"/>
    <xf numFmtId="168" fontId="73" fillId="28" borderId="0" applyNumberFormat="0" applyBorder="0">
      <alignment horizontal="center"/>
      <protection locked="0"/>
    </xf>
    <xf numFmtId="168" fontId="74" fillId="26" borderId="0" applyNumberFormat="0" applyBorder="0">
      <alignment horizontal="left"/>
      <protection locked="0"/>
    </xf>
    <xf numFmtId="168" fontId="75" fillId="24" borderId="0" applyNumberFormat="0" applyBorder="0">
      <alignment horizontal="center"/>
      <protection locked="0"/>
    </xf>
    <xf numFmtId="168" fontId="75" fillId="26" borderId="0" applyNumberFormat="0" applyBorder="0">
      <alignment horizontal="left"/>
      <protection locked="0"/>
    </xf>
    <xf numFmtId="168" fontId="76" fillId="24" borderId="0" applyNumberFormat="0" applyBorder="0">
      <protection locked="0"/>
    </xf>
    <xf numFmtId="168" fontId="74" fillId="29" borderId="0" applyNumberFormat="0" applyBorder="0">
      <alignment horizontal="left"/>
      <protection locked="0"/>
    </xf>
    <xf numFmtId="168" fontId="77" fillId="24" borderId="0" applyNumberFormat="0" applyBorder="0">
      <protection locked="0"/>
    </xf>
    <xf numFmtId="168" fontId="74" fillId="30" borderId="0" applyNumberFormat="0" applyBorder="0">
      <alignment horizontal="right"/>
      <protection locked="0"/>
    </xf>
    <xf numFmtId="168" fontId="74" fillId="25" borderId="0" applyNumberFormat="0" applyBorder="0">
      <protection locked="0"/>
    </xf>
    <xf numFmtId="168" fontId="78" fillId="31" borderId="0" applyNumberFormat="0" applyBorder="0">
      <protection locked="0"/>
    </xf>
    <xf numFmtId="168" fontId="79" fillId="31" borderId="0" applyNumberFormat="0" applyBorder="0">
      <protection locked="0"/>
    </xf>
    <xf numFmtId="168" fontId="74" fillId="26" borderId="0" applyNumberFormat="0" applyBorder="0">
      <protection locked="0"/>
    </xf>
    <xf numFmtId="168" fontId="74" fillId="26" borderId="0" applyNumberFormat="0" applyBorder="0">
      <protection locked="0"/>
    </xf>
    <xf numFmtId="168" fontId="74" fillId="26" borderId="0" applyNumberFormat="0" applyBorder="0">
      <protection locked="0"/>
    </xf>
    <xf numFmtId="168" fontId="74" fillId="32" borderId="0" applyNumberFormat="0" applyBorder="0">
      <alignment vertical="top"/>
      <protection locked="0"/>
    </xf>
    <xf numFmtId="168" fontId="80" fillId="33" borderId="0" applyNumberFormat="0" applyBorder="0">
      <protection locked="0"/>
    </xf>
    <xf numFmtId="169" fontId="59" fillId="0" borderId="0" applyFont="0" applyFill="0" applyBorder="0" applyAlignment="0" applyProtection="0"/>
    <xf numFmtId="0" fontId="81" fillId="0" borderId="0" applyNumberFormat="0" applyFill="0" applyBorder="0" applyAlignment="0" applyProtection="0"/>
    <xf numFmtId="0" fontId="44" fillId="0" borderId="0"/>
    <xf numFmtId="0" fontId="44" fillId="0" borderId="0"/>
    <xf numFmtId="0" fontId="30" fillId="0" borderId="0"/>
    <xf numFmtId="9" fontId="40" fillId="0" borderId="0" applyFont="0" applyFill="0" applyBorder="0" applyAlignment="0" applyProtection="0"/>
    <xf numFmtId="9" fontId="33" fillId="0" borderId="0" applyFont="0" applyFill="0" applyBorder="0" applyAlignment="0" applyProtection="0"/>
    <xf numFmtId="0" fontId="40" fillId="0" borderId="0"/>
    <xf numFmtId="0" fontId="40" fillId="0" borderId="0"/>
    <xf numFmtId="0" fontId="40" fillId="0" borderId="0"/>
    <xf numFmtId="0" fontId="30" fillId="0" borderId="0"/>
    <xf numFmtId="0" fontId="82" fillId="0" borderId="0"/>
    <xf numFmtId="0" fontId="40" fillId="0" borderId="0"/>
    <xf numFmtId="0" fontId="40" fillId="0" borderId="0"/>
    <xf numFmtId="0" fontId="40" fillId="0" borderId="0"/>
    <xf numFmtId="0" fontId="82" fillId="0" borderId="0"/>
    <xf numFmtId="0" fontId="40" fillId="0" borderId="0"/>
    <xf numFmtId="0" fontId="83" fillId="0" borderId="0"/>
    <xf numFmtId="0" fontId="84" fillId="0" borderId="0"/>
    <xf numFmtId="0" fontId="40" fillId="0" borderId="0"/>
    <xf numFmtId="0" fontId="40" fillId="0" borderId="0"/>
    <xf numFmtId="0" fontId="40" fillId="0" borderId="0"/>
    <xf numFmtId="9" fontId="84" fillId="0" borderId="0" applyFont="0" applyFill="0" applyBorder="0" applyAlignment="0" applyProtection="0"/>
    <xf numFmtId="9" fontId="83" fillId="0" borderId="0" applyFont="0" applyFill="0" applyBorder="0" applyAlignment="0" applyProtection="0"/>
    <xf numFmtId="9" fontId="84" fillId="0" borderId="0" applyFont="0" applyFill="0" applyBorder="0" applyAlignment="0" applyProtection="0"/>
    <xf numFmtId="0" fontId="40" fillId="0" borderId="0"/>
    <xf numFmtId="0" fontId="29" fillId="0" borderId="0"/>
    <xf numFmtId="0" fontId="30" fillId="0" borderId="0"/>
    <xf numFmtId="9" fontId="29" fillId="0" borderId="0" applyFont="0" applyFill="0" applyBorder="0" applyAlignment="0" applyProtection="0"/>
    <xf numFmtId="0" fontId="30" fillId="0" borderId="0"/>
    <xf numFmtId="0" fontId="57" fillId="34" borderId="0"/>
    <xf numFmtId="0" fontId="33" fillId="0" borderId="0"/>
    <xf numFmtId="0" fontId="83" fillId="0" borderId="0"/>
    <xf numFmtId="0" fontId="41" fillId="0" borderId="0"/>
    <xf numFmtId="0" fontId="30" fillId="0" borderId="0"/>
    <xf numFmtId="0" fontId="40" fillId="0" borderId="0"/>
    <xf numFmtId="0" fontId="83" fillId="0" borderId="0"/>
    <xf numFmtId="0" fontId="32" fillId="0" borderId="0"/>
    <xf numFmtId="0" fontId="28" fillId="0" borderId="0"/>
    <xf numFmtId="0" fontId="28" fillId="0" borderId="0"/>
    <xf numFmtId="0" fontId="28" fillId="0" borderId="0"/>
    <xf numFmtId="0" fontId="28" fillId="0" borderId="0"/>
    <xf numFmtId="0" fontId="40" fillId="0" borderId="0"/>
    <xf numFmtId="0" fontId="40" fillId="0" borderId="0"/>
    <xf numFmtId="9" fontId="28" fillId="0" borderId="0" applyFont="0" applyFill="0" applyBorder="0" applyAlignment="0" applyProtection="0"/>
    <xf numFmtId="9" fontId="83" fillId="0" borderId="0" applyFont="0" applyFill="0" applyBorder="0" applyAlignment="0" applyProtection="0"/>
    <xf numFmtId="9" fontId="30" fillId="0" borderId="0" applyFont="0" applyFill="0" applyBorder="0" applyAlignment="0" applyProtection="0"/>
    <xf numFmtId="9" fontId="28" fillId="0" borderId="0" applyFont="0" applyFill="0" applyBorder="0" applyAlignment="0" applyProtection="0"/>
    <xf numFmtId="0" fontId="27" fillId="0" borderId="0"/>
    <xf numFmtId="0" fontId="83" fillId="0" borderId="0"/>
    <xf numFmtId="0" fontId="26" fillId="0" borderId="0"/>
    <xf numFmtId="0" fontId="52" fillId="0" borderId="0"/>
    <xf numFmtId="0" fontId="52" fillId="0" borderId="0"/>
    <xf numFmtId="0" fontId="25" fillId="0" borderId="0"/>
    <xf numFmtId="0" fontId="24" fillId="0" borderId="0"/>
    <xf numFmtId="0" fontId="23" fillId="0" borderId="0"/>
    <xf numFmtId="0" fontId="83" fillId="0" borderId="0"/>
    <xf numFmtId="9" fontId="83" fillId="0" borderId="0" applyFont="0" applyFill="0" applyBorder="0" applyAlignment="0" applyProtection="0"/>
    <xf numFmtId="9" fontId="33" fillId="0" borderId="0" applyFont="0" applyFill="0" applyBorder="0" applyAlignment="0" applyProtection="0"/>
    <xf numFmtId="0" fontId="30" fillId="0" borderId="0"/>
    <xf numFmtId="0" fontId="30" fillId="0" borderId="0"/>
    <xf numFmtId="0" fontId="22" fillId="0" borderId="0"/>
    <xf numFmtId="0" fontId="22" fillId="0" borderId="0"/>
    <xf numFmtId="0" fontId="22" fillId="0" borderId="0"/>
    <xf numFmtId="0" fontId="30"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38" fillId="0" borderId="0"/>
    <xf numFmtId="0" fontId="21" fillId="0" borderId="0"/>
    <xf numFmtId="0" fontId="93" fillId="0" borderId="0"/>
    <xf numFmtId="0" fontId="33" fillId="35" borderId="0" applyNumberFormat="0" applyBorder="0" applyAlignment="0" applyProtection="0"/>
    <xf numFmtId="0" fontId="33" fillId="37" borderId="0" applyNumberFormat="0" applyBorder="0" applyAlignment="0" applyProtection="0"/>
    <xf numFmtId="0" fontId="33" fillId="39" borderId="0" applyNumberFormat="0" applyBorder="0" applyAlignment="0" applyProtection="0"/>
    <xf numFmtId="0" fontId="33" fillId="41" borderId="0" applyNumberFormat="0" applyBorder="0" applyAlignment="0" applyProtection="0"/>
    <xf numFmtId="0" fontId="33" fillId="43" borderId="0" applyNumberFormat="0" applyBorder="0" applyAlignment="0" applyProtection="0"/>
    <xf numFmtId="0" fontId="33" fillId="45"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40" borderId="0" applyNumberFormat="0" applyBorder="0" applyAlignment="0" applyProtection="0"/>
    <xf numFmtId="0" fontId="33" fillId="42"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175" fontId="30" fillId="0" borderId="0" applyFont="0" applyFill="0" applyBorder="0" applyAlignment="0" applyProtection="0"/>
    <xf numFmtId="0" fontId="20" fillId="5" borderId="11" applyNumberFormat="0" applyFont="0" applyAlignment="0" applyProtection="0"/>
    <xf numFmtId="0" fontId="30" fillId="0" borderId="0"/>
    <xf numFmtId="0" fontId="30" fillId="0" borderId="0"/>
    <xf numFmtId="0" fontId="44" fillId="0" borderId="0"/>
    <xf numFmtId="0" fontId="44" fillId="0" borderId="0"/>
    <xf numFmtId="0" fontId="94" fillId="0" borderId="0"/>
    <xf numFmtId="0" fontId="40" fillId="0" borderId="0"/>
    <xf numFmtId="0" fontId="40" fillId="0" borderId="0"/>
    <xf numFmtId="0" fontId="40" fillId="0" borderId="0"/>
    <xf numFmtId="0" fontId="20" fillId="0" borderId="0"/>
    <xf numFmtId="0" fontId="20" fillId="0" borderId="0"/>
    <xf numFmtId="0" fontId="20" fillId="0" borderId="0"/>
    <xf numFmtId="0" fontId="20" fillId="0" borderId="0"/>
    <xf numFmtId="0" fontId="94" fillId="0" borderId="0"/>
    <xf numFmtId="0" fontId="44" fillId="0" borderId="0"/>
    <xf numFmtId="0" fontId="20" fillId="0" borderId="0"/>
    <xf numFmtId="0" fontId="40" fillId="0" borderId="0"/>
    <xf numFmtId="0" fontId="19" fillId="0" borderId="0"/>
    <xf numFmtId="0" fontId="19" fillId="0" borderId="0"/>
    <xf numFmtId="0" fontId="33" fillId="0" borderId="0"/>
    <xf numFmtId="0" fontId="18" fillId="0" borderId="0"/>
    <xf numFmtId="0" fontId="18" fillId="0" borderId="0"/>
    <xf numFmtId="0" fontId="17" fillId="0" borderId="0"/>
    <xf numFmtId="0" fontId="93" fillId="0" borderId="0"/>
    <xf numFmtId="0" fontId="17" fillId="0" borderId="0"/>
    <xf numFmtId="0" fontId="17" fillId="0" borderId="0"/>
    <xf numFmtId="0" fontId="17" fillId="0" borderId="0"/>
    <xf numFmtId="0" fontId="17" fillId="0" borderId="0"/>
    <xf numFmtId="0" fontId="52" fillId="0" borderId="0"/>
    <xf numFmtId="0" fontId="33" fillId="0" borderId="0"/>
    <xf numFmtId="0" fontId="30" fillId="0" borderId="0" applyNumberFormat="0" applyFill="0" applyBorder="0" applyAlignment="0" applyProtection="0"/>
    <xf numFmtId="0" fontId="52" fillId="0" borderId="0"/>
    <xf numFmtId="0" fontId="17" fillId="0" borderId="0"/>
    <xf numFmtId="0" fontId="17" fillId="0" borderId="0"/>
    <xf numFmtId="0" fontId="17" fillId="0" borderId="0"/>
    <xf numFmtId="0" fontId="17" fillId="0" borderId="0"/>
    <xf numFmtId="0" fontId="30" fillId="0" borderId="0"/>
    <xf numFmtId="0" fontId="44" fillId="0" borderId="0"/>
    <xf numFmtId="0" fontId="30"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5" fillId="0" borderId="0"/>
    <xf numFmtId="0" fontId="16" fillId="0" borderId="0"/>
    <xf numFmtId="164" fontId="40" fillId="0" borderId="0" applyFont="0" applyFill="0" applyBorder="0" applyAlignment="0" applyProtection="0"/>
    <xf numFmtId="0" fontId="15" fillId="0" borderId="0"/>
    <xf numFmtId="0" fontId="14" fillId="0" borderId="0"/>
    <xf numFmtId="0" fontId="41" fillId="0" borderId="0"/>
    <xf numFmtId="0" fontId="41" fillId="0" borderId="0"/>
    <xf numFmtId="164" fontId="14" fillId="0" borderId="0" applyFont="0" applyFill="0" applyBorder="0" applyAlignment="0" applyProtection="0"/>
    <xf numFmtId="0" fontId="13" fillId="0" borderId="0"/>
    <xf numFmtId="0" fontId="12" fillId="0" borderId="0"/>
    <xf numFmtId="0" fontId="11" fillId="0" borderId="0"/>
    <xf numFmtId="0" fontId="10" fillId="0" borderId="0"/>
    <xf numFmtId="0" fontId="10" fillId="0" borderId="0"/>
    <xf numFmtId="0" fontId="83" fillId="0" borderId="0"/>
    <xf numFmtId="0" fontId="9" fillId="0" borderId="0"/>
    <xf numFmtId="9" fontId="9" fillId="0" borderId="0" applyFont="0" applyFill="0" applyBorder="0" applyAlignment="0" applyProtection="0"/>
    <xf numFmtId="0" fontId="83" fillId="0" borderId="0"/>
    <xf numFmtId="0" fontId="8" fillId="0" borderId="0"/>
    <xf numFmtId="9" fontId="8" fillId="0" borderId="0" applyFont="0" applyFill="0" applyBorder="0" applyAlignment="0" applyProtection="0"/>
    <xf numFmtId="0" fontId="14" fillId="0" borderId="0"/>
    <xf numFmtId="0" fontId="7" fillId="0" borderId="0"/>
    <xf numFmtId="0" fontId="30" fillId="0" borderId="0"/>
    <xf numFmtId="0" fontId="6" fillId="0" borderId="0"/>
    <xf numFmtId="0" fontId="5" fillId="0" borderId="0"/>
    <xf numFmtId="0" fontId="5" fillId="0" borderId="0"/>
    <xf numFmtId="0" fontId="4" fillId="0" borderId="0"/>
    <xf numFmtId="9" fontId="41" fillId="0" borderId="0" applyFont="0" applyFill="0" applyBorder="0" applyAlignment="0" applyProtection="0"/>
    <xf numFmtId="0" fontId="3" fillId="0" borderId="0"/>
    <xf numFmtId="0" fontId="3" fillId="0" borderId="0"/>
    <xf numFmtId="0" fontId="2" fillId="0" borderId="0"/>
    <xf numFmtId="0" fontId="30" fillId="0" borderId="0"/>
    <xf numFmtId="0" fontId="33" fillId="0" borderId="0"/>
    <xf numFmtId="0" fontId="1" fillId="0" borderId="0"/>
  </cellStyleXfs>
  <cellXfs count="333">
    <xf numFmtId="0" fontId="0" fillId="0" borderId="0" xfId="0"/>
    <xf numFmtId="165" fontId="85" fillId="0" borderId="3" xfId="3" applyNumberFormat="1" applyFont="1" applyFill="1" applyBorder="1" applyAlignment="1">
      <alignment horizontal="center" vertical="center" wrapText="1"/>
    </xf>
    <xf numFmtId="165" fontId="85" fillId="0" borderId="0" xfId="3" applyNumberFormat="1" applyFont="1" applyFill="1" applyBorder="1" applyAlignment="1">
      <alignment horizontal="center" vertical="center" wrapText="1"/>
    </xf>
    <xf numFmtId="165" fontId="85" fillId="0" borderId="6" xfId="3" applyNumberFormat="1" applyFont="1" applyFill="1" applyBorder="1" applyAlignment="1">
      <alignment horizontal="center" vertical="center" wrapText="1"/>
    </xf>
    <xf numFmtId="0" fontId="85" fillId="4" borderId="0" xfId="3" applyFont="1" applyFill="1"/>
    <xf numFmtId="0" fontId="86" fillId="4" borderId="0" xfId="24" applyFont="1" applyFill="1"/>
    <xf numFmtId="0" fontId="85" fillId="4" borderId="0" xfId="3" applyFont="1" applyFill="1" applyBorder="1"/>
    <xf numFmtId="0" fontId="87" fillId="0" borderId="0" xfId="3" applyFont="1" applyFill="1" applyBorder="1"/>
    <xf numFmtId="0" fontId="88" fillId="0" borderId="0" xfId="51" applyFont="1" applyAlignment="1">
      <alignment vertical="center"/>
    </xf>
    <xf numFmtId="0" fontId="88" fillId="0" borderId="0" xfId="51" applyFont="1" applyAlignment="1">
      <alignment horizontal="left" vertical="center"/>
    </xf>
    <xf numFmtId="0" fontId="85" fillId="4" borderId="0" xfId="3" applyFont="1" applyFill="1" applyAlignment="1">
      <alignment horizontal="left"/>
    </xf>
    <xf numFmtId="14" fontId="85" fillId="4" borderId="0" xfId="3" applyNumberFormat="1" applyFont="1" applyFill="1" applyBorder="1" applyAlignment="1">
      <alignment horizontal="left"/>
    </xf>
    <xf numFmtId="165" fontId="85" fillId="4" borderId="0" xfId="3" applyNumberFormat="1" applyFont="1" applyFill="1" applyBorder="1" applyAlignment="1">
      <alignment horizontal="center"/>
    </xf>
    <xf numFmtId="0" fontId="85" fillId="4" borderId="0" xfId="3" applyFont="1" applyFill="1" applyBorder="1" applyAlignment="1">
      <alignment horizontal="left"/>
    </xf>
    <xf numFmtId="165" fontId="85" fillId="4" borderId="0" xfId="3" applyNumberFormat="1" applyFont="1" applyFill="1" applyAlignment="1">
      <alignment horizontal="center"/>
    </xf>
    <xf numFmtId="49" fontId="88" fillId="0" borderId="0" xfId="51" applyNumberFormat="1" applyFont="1" applyAlignment="1">
      <alignment horizontal="left" vertical="center"/>
    </xf>
    <xf numFmtId="0" fontId="86" fillId="0" borderId="0" xfId="0" applyFont="1"/>
    <xf numFmtId="0" fontId="87" fillId="0" borderId="0" xfId="166" applyFont="1" applyFill="1"/>
    <xf numFmtId="0" fontId="87" fillId="0" borderId="0" xfId="167" applyFont="1" applyFill="1"/>
    <xf numFmtId="0" fontId="85" fillId="0" borderId="0" xfId="1" applyFont="1"/>
    <xf numFmtId="0" fontId="90" fillId="0" borderId="0" xfId="1" applyFont="1"/>
    <xf numFmtId="49" fontId="85" fillId="0" borderId="0" xfId="1" applyNumberFormat="1" applyFont="1"/>
    <xf numFmtId="14" fontId="85" fillId="0" borderId="0" xfId="1" applyNumberFormat="1" applyFont="1"/>
    <xf numFmtId="166" fontId="85" fillId="0" borderId="0" xfId="1" applyNumberFormat="1" applyFont="1"/>
    <xf numFmtId="165" fontId="85" fillId="0" borderId="0" xfId="1" applyNumberFormat="1" applyFont="1"/>
    <xf numFmtId="0" fontId="85" fillId="0" borderId="0" xfId="1" applyFont="1" applyFill="1" applyBorder="1"/>
    <xf numFmtId="0" fontId="85" fillId="0" borderId="0" xfId="121" applyFont="1"/>
    <xf numFmtId="0" fontId="86" fillId="0" borderId="0" xfId="280" applyFont="1" applyFill="1"/>
    <xf numFmtId="0" fontId="86" fillId="0" borderId="0" xfId="263" applyFont="1"/>
    <xf numFmtId="0" fontId="85" fillId="0" borderId="0" xfId="104" applyFont="1"/>
    <xf numFmtId="49" fontId="86" fillId="0" borderId="0" xfId="280" applyNumberFormat="1" applyFont="1" applyFill="1"/>
    <xf numFmtId="0" fontId="86" fillId="0" borderId="0" xfId="251" applyFont="1"/>
    <xf numFmtId="17" fontId="85" fillId="0" borderId="0" xfId="282" applyNumberFormat="1" applyFont="1" applyBorder="1" applyAlignment="1">
      <alignment horizontal="center"/>
    </xf>
    <xf numFmtId="165" fontId="86" fillId="0" borderId="0" xfId="263" applyNumberFormat="1" applyFont="1" applyBorder="1"/>
    <xf numFmtId="0" fontId="85" fillId="2" borderId="0" xfId="3" applyFont="1" applyFill="1"/>
    <xf numFmtId="49" fontId="85" fillId="2" borderId="0" xfId="3" applyNumberFormat="1" applyFont="1" applyFill="1"/>
    <xf numFmtId="0" fontId="85" fillId="4" borderId="0" xfId="3" applyFont="1" applyFill="1" applyBorder="1" applyAlignment="1">
      <alignment wrapText="1"/>
    </xf>
    <xf numFmtId="0" fontId="85" fillId="2" borderId="0" xfId="3" applyFont="1" applyFill="1" applyAlignment="1">
      <alignment horizontal="center" wrapText="1"/>
    </xf>
    <xf numFmtId="0" fontId="85" fillId="4" borderId="0" xfId="3" applyFont="1" applyFill="1" applyBorder="1" applyAlignment="1">
      <alignment horizontal="center" wrapText="1"/>
    </xf>
    <xf numFmtId="165" fontId="85" fillId="4" borderId="0" xfId="3" applyNumberFormat="1" applyFont="1" applyFill="1" applyBorder="1" applyAlignment="1">
      <alignment horizontal="center" vertical="center"/>
    </xf>
    <xf numFmtId="165" fontId="85" fillId="4" borderId="0" xfId="0" applyNumberFormat="1" applyFont="1" applyFill="1" applyBorder="1" applyAlignment="1">
      <alignment horizontal="center" vertical="center"/>
    </xf>
    <xf numFmtId="165" fontId="85" fillId="2" borderId="0" xfId="3" applyNumberFormat="1" applyFont="1" applyFill="1" applyAlignment="1">
      <alignment horizontal="center"/>
    </xf>
    <xf numFmtId="0" fontId="85" fillId="4" borderId="0" xfId="0" applyFont="1" applyFill="1" applyBorder="1" applyAlignment="1">
      <alignment horizontal="center"/>
    </xf>
    <xf numFmtId="2" fontId="85" fillId="4" borderId="0" xfId="0" applyNumberFormat="1" applyFont="1" applyFill="1" applyBorder="1" applyAlignment="1">
      <alignment horizontal="center" vertical="center"/>
    </xf>
    <xf numFmtId="2" fontId="91" fillId="4" borderId="0" xfId="0" applyNumberFormat="1" applyFont="1" applyFill="1" applyBorder="1" applyAlignment="1">
      <alignment horizontal="center" vertical="center"/>
    </xf>
    <xf numFmtId="0" fontId="85" fillId="0" borderId="0" xfId="3" applyFont="1" applyFill="1"/>
    <xf numFmtId="0" fontId="85" fillId="0" borderId="0" xfId="3" applyFont="1" applyFill="1" applyBorder="1"/>
    <xf numFmtId="49" fontId="85" fillId="4" borderId="0" xfId="3" applyNumberFormat="1" applyFont="1" applyFill="1" applyBorder="1"/>
    <xf numFmtId="14" fontId="86" fillId="0" borderId="0" xfId="0" applyNumberFormat="1" applyFont="1"/>
    <xf numFmtId="165" fontId="86" fillId="0" borderId="0" xfId="0" applyNumberFormat="1" applyFont="1"/>
    <xf numFmtId="0" fontId="85" fillId="0" borderId="0" xfId="3" applyFont="1" applyFill="1" applyAlignment="1">
      <alignment horizontal="center"/>
    </xf>
    <xf numFmtId="0" fontId="85" fillId="0" borderId="0" xfId="3" applyFont="1" applyFill="1" applyAlignment="1">
      <alignment horizontal="right"/>
    </xf>
    <xf numFmtId="0" fontId="85" fillId="0" borderId="0" xfId="3" applyFont="1" applyFill="1" applyBorder="1" applyAlignment="1"/>
    <xf numFmtId="0" fontId="85" fillId="0" borderId="0" xfId="3" applyFont="1" applyFill="1" applyBorder="1" applyAlignment="1">
      <alignment horizontal="right"/>
    </xf>
    <xf numFmtId="0" fontId="85" fillId="0" borderId="0" xfId="3" applyFont="1" applyFill="1" applyAlignment="1"/>
    <xf numFmtId="2" fontId="85" fillId="0" borderId="0" xfId="3" applyNumberFormat="1" applyFont="1" applyFill="1"/>
    <xf numFmtId="165" fontId="85" fillId="0" borderId="0" xfId="3" applyNumberFormat="1" applyFont="1" applyFill="1"/>
    <xf numFmtId="0" fontId="86" fillId="0" borderId="0" xfId="281" applyFont="1"/>
    <xf numFmtId="0" fontId="87" fillId="0" borderId="0" xfId="165" applyFont="1" applyFill="1"/>
    <xf numFmtId="165" fontId="87" fillId="0" borderId="0" xfId="166" applyNumberFormat="1" applyFont="1" applyFill="1" applyAlignment="1"/>
    <xf numFmtId="49" fontId="87" fillId="2" borderId="0" xfId="168" applyNumberFormat="1" applyFont="1" applyFill="1" applyAlignment="1"/>
    <xf numFmtId="165" fontId="87" fillId="0" borderId="0" xfId="166" applyNumberFormat="1" applyFont="1" applyFill="1" applyAlignment="1">
      <alignment horizontal="center"/>
    </xf>
    <xf numFmtId="171" fontId="87" fillId="0" borderId="0" xfId="166" applyNumberFormat="1" applyFont="1" applyFill="1" applyAlignment="1">
      <alignment horizontal="center"/>
    </xf>
    <xf numFmtId="172" fontId="87" fillId="0" borderId="0" xfId="167" applyNumberFormat="1" applyFont="1" applyFill="1"/>
    <xf numFmtId="0" fontId="87" fillId="0" borderId="0" xfId="29" applyFont="1" applyFill="1"/>
    <xf numFmtId="165" fontId="87" fillId="0" borderId="0" xfId="166" applyNumberFormat="1" applyFont="1" applyFill="1" applyBorder="1" applyAlignment="1"/>
    <xf numFmtId="14" fontId="87" fillId="0" borderId="0" xfId="166" applyNumberFormat="1" applyFont="1" applyFill="1"/>
    <xf numFmtId="166" fontId="87" fillId="0" borderId="0" xfId="166" applyNumberFormat="1" applyFont="1" applyFill="1"/>
    <xf numFmtId="0" fontId="87" fillId="0" borderId="0" xfId="166" applyNumberFormat="1" applyFont="1" applyFill="1"/>
    <xf numFmtId="2" fontId="87" fillId="0" borderId="0" xfId="167" applyNumberFormat="1" applyFont="1" applyFill="1"/>
    <xf numFmtId="0" fontId="87" fillId="0" borderId="0" xfId="167" applyNumberFormat="1" applyFont="1" applyFill="1"/>
    <xf numFmtId="49" fontId="87" fillId="2" borderId="0" xfId="168" applyNumberFormat="1" applyFont="1" applyFill="1"/>
    <xf numFmtId="49" fontId="87" fillId="2" borderId="0" xfId="169" applyNumberFormat="1" applyFont="1" applyFill="1"/>
    <xf numFmtId="49" fontId="87" fillId="2" borderId="0" xfId="168" applyNumberFormat="1" applyFont="1" applyFill="1" applyAlignment="1">
      <alignment horizontal="center"/>
    </xf>
    <xf numFmtId="49" fontId="87" fillId="0" borderId="0" xfId="168" applyNumberFormat="1" applyFont="1" applyFill="1" applyAlignment="1">
      <alignment horizontal="center"/>
    </xf>
    <xf numFmtId="0" fontId="87" fillId="2" borderId="0" xfId="166" applyFont="1" applyFill="1"/>
    <xf numFmtId="49" fontId="87" fillId="0" borderId="0" xfId="168" applyNumberFormat="1" applyFont="1" applyFill="1" applyBorder="1" applyAlignment="1">
      <alignment horizontal="center"/>
    </xf>
    <xf numFmtId="49" fontId="87" fillId="2" borderId="0" xfId="168" applyNumberFormat="1" applyFont="1" applyFill="1" applyBorder="1"/>
    <xf numFmtId="49" fontId="87" fillId="2" borderId="0" xfId="168" applyNumberFormat="1" applyFont="1" applyFill="1" applyAlignment="1">
      <alignment vertical="justify"/>
    </xf>
    <xf numFmtId="0" fontId="87" fillId="4" borderId="0" xfId="168" applyNumberFormat="1" applyFont="1" applyFill="1" applyBorder="1" applyAlignment="1">
      <alignment horizontal="left" vertical="top"/>
    </xf>
    <xf numFmtId="165" fontId="85" fillId="0" borderId="0" xfId="263" applyNumberFormat="1" applyFont="1" applyBorder="1" applyAlignment="1">
      <alignment horizontal="center"/>
    </xf>
    <xf numFmtId="165" fontId="86" fillId="0" borderId="0" xfId="263" applyNumberFormat="1" applyFont="1" applyBorder="1" applyAlignment="1">
      <alignment horizontal="center"/>
    </xf>
    <xf numFmtId="165" fontId="85" fillId="0" borderId="0" xfId="283" applyNumberFormat="1" applyFont="1" applyFill="1" applyBorder="1" applyAlignment="1">
      <alignment horizontal="center"/>
    </xf>
    <xf numFmtId="0" fontId="86" fillId="0" borderId="0" xfId="263" applyFont="1" applyBorder="1"/>
    <xf numFmtId="0" fontId="86" fillId="0" borderId="0" xfId="22" applyFont="1" applyFill="1"/>
    <xf numFmtId="0" fontId="86" fillId="0" borderId="0" xfId="22" applyFont="1" applyFill="1" applyBorder="1"/>
    <xf numFmtId="49" fontId="86" fillId="0" borderId="0" xfId="22" applyNumberFormat="1" applyFont="1" applyFill="1" applyBorder="1"/>
    <xf numFmtId="14" fontId="86" fillId="0" borderId="0" xfId="22" applyNumberFormat="1" applyFont="1" applyFill="1" applyBorder="1"/>
    <xf numFmtId="165" fontId="86" fillId="0" borderId="0" xfId="22" applyNumberFormat="1" applyFont="1" applyFill="1" applyBorder="1"/>
    <xf numFmtId="165" fontId="86" fillId="0" borderId="0" xfId="22" applyNumberFormat="1" applyFont="1" applyFill="1"/>
    <xf numFmtId="0" fontId="85" fillId="4" borderId="0" xfId="3" applyNumberFormat="1" applyFont="1" applyFill="1" applyBorder="1" applyAlignment="1">
      <alignment horizontal="center"/>
    </xf>
    <xf numFmtId="0" fontId="85" fillId="0" borderId="0" xfId="3" applyFont="1" applyFill="1" applyBorder="1" applyAlignment="1">
      <alignment horizontal="left"/>
    </xf>
    <xf numFmtId="1" fontId="86" fillId="0" borderId="0" xfId="263" applyNumberFormat="1" applyFont="1" applyBorder="1"/>
    <xf numFmtId="0" fontId="86" fillId="0" borderId="0" xfId="22" applyFont="1"/>
    <xf numFmtId="0" fontId="86" fillId="0" borderId="0" xfId="22" applyFont="1" applyBorder="1"/>
    <xf numFmtId="0" fontId="86" fillId="0" borderId="0" xfId="22" applyFont="1" applyBorder="1" applyAlignment="1">
      <alignment horizontal="left"/>
    </xf>
    <xf numFmtId="165" fontId="86" fillId="0" borderId="0" xfId="22" applyNumberFormat="1" applyFont="1" applyBorder="1"/>
    <xf numFmtId="1" fontId="86" fillId="0" borderId="0" xfId="22" applyNumberFormat="1" applyFont="1" applyBorder="1"/>
    <xf numFmtId="165" fontId="86" fillId="0" borderId="0" xfId="22" applyNumberFormat="1" applyFont="1"/>
    <xf numFmtId="165" fontId="86" fillId="0" borderId="0" xfId="22" applyNumberFormat="1" applyFont="1" applyAlignment="1">
      <alignment wrapText="1"/>
    </xf>
    <xf numFmtId="165" fontId="86" fillId="0" borderId="0" xfId="263" applyNumberFormat="1" applyFont="1" applyBorder="1" applyAlignment="1">
      <alignment horizontal="right"/>
    </xf>
    <xf numFmtId="165" fontId="85" fillId="0" borderId="0" xfId="3" applyNumberFormat="1" applyFont="1" applyFill="1" applyBorder="1" applyAlignment="1">
      <alignment horizontal="center" vertical="center"/>
    </xf>
    <xf numFmtId="14" fontId="85" fillId="4" borderId="0" xfId="3" applyNumberFormat="1" applyFont="1" applyFill="1" applyBorder="1" applyAlignment="1">
      <alignment horizontal="center"/>
    </xf>
    <xf numFmtId="0" fontId="86" fillId="0" borderId="0" xfId="22" applyFont="1" applyFill="1" applyBorder="1" applyAlignment="1">
      <alignment horizontal="center"/>
    </xf>
    <xf numFmtId="174" fontId="85" fillId="0" borderId="0" xfId="3" applyNumberFormat="1" applyFont="1" applyFill="1"/>
    <xf numFmtId="49" fontId="87" fillId="0" borderId="0" xfId="168" applyNumberFormat="1" applyFont="1" applyFill="1" applyBorder="1"/>
    <xf numFmtId="0" fontId="87" fillId="0" borderId="0" xfId="168" applyFont="1" applyFill="1" applyBorder="1" applyAlignment="1">
      <alignment horizontal="left"/>
    </xf>
    <xf numFmtId="0" fontId="87" fillId="0" borderId="0" xfId="168" applyNumberFormat="1" applyFont="1" applyFill="1" applyBorder="1"/>
    <xf numFmtId="49" fontId="87" fillId="2" borderId="0" xfId="168" applyNumberFormat="1" applyFont="1" applyFill="1" applyBorder="1" applyAlignment="1">
      <alignment vertical="justify"/>
    </xf>
    <xf numFmtId="0" fontId="88" fillId="0" borderId="0" xfId="263" applyFont="1" applyFill="1"/>
    <xf numFmtId="165" fontId="87" fillId="0" borderId="0" xfId="168" quotePrefix="1" applyNumberFormat="1" applyFont="1" applyFill="1" applyBorder="1" applyAlignment="1">
      <alignment horizontal="center" vertical="center"/>
    </xf>
    <xf numFmtId="165" fontId="87" fillId="0" borderId="0" xfId="168" applyNumberFormat="1" applyFont="1" applyFill="1" applyBorder="1" applyAlignment="1">
      <alignment horizontal="center" vertical="center"/>
    </xf>
    <xf numFmtId="165" fontId="87" fillId="0" borderId="6" xfId="168" applyNumberFormat="1" applyFont="1" applyFill="1" applyBorder="1" applyAlignment="1">
      <alignment horizontal="center" vertical="center"/>
    </xf>
    <xf numFmtId="2" fontId="85" fillId="0" borderId="0" xfId="3" applyNumberFormat="1" applyFont="1" applyFill="1" applyAlignment="1"/>
    <xf numFmtId="165" fontId="86" fillId="0" borderId="0" xfId="263" applyNumberFormat="1" applyFont="1" applyBorder="1" applyAlignment="1">
      <alignment horizontal="center" vertical="center"/>
    </xf>
    <xf numFmtId="0" fontId="85" fillId="0" borderId="0" xfId="1" applyFont="1" applyFill="1"/>
    <xf numFmtId="49" fontId="85" fillId="0" borderId="0" xfId="3" applyNumberFormat="1" applyFont="1" applyFill="1" applyBorder="1"/>
    <xf numFmtId="0" fontId="87" fillId="0" borderId="0" xfId="1" applyFont="1"/>
    <xf numFmtId="0" fontId="96" fillId="0" borderId="0" xfId="1" applyFont="1"/>
    <xf numFmtId="49" fontId="87" fillId="0" borderId="0" xfId="1" applyNumberFormat="1" applyFont="1"/>
    <xf numFmtId="170" fontId="87" fillId="0" borderId="0" xfId="1" applyNumberFormat="1" applyFont="1"/>
    <xf numFmtId="0" fontId="87" fillId="0" borderId="0" xfId="1" applyFont="1" applyFill="1" applyBorder="1"/>
    <xf numFmtId="165" fontId="87" fillId="0" borderId="0" xfId="1" applyNumberFormat="1" applyFont="1"/>
    <xf numFmtId="1" fontId="87" fillId="0" borderId="0" xfId="1" applyNumberFormat="1" applyFont="1"/>
    <xf numFmtId="174" fontId="87" fillId="0" borderId="0" xfId="1" applyNumberFormat="1" applyFont="1"/>
    <xf numFmtId="166" fontId="87" fillId="0" borderId="0" xfId="1" applyNumberFormat="1" applyFont="1"/>
    <xf numFmtId="176" fontId="87" fillId="0" borderId="0" xfId="1" applyNumberFormat="1" applyFont="1"/>
    <xf numFmtId="0" fontId="85" fillId="0" borderId="0" xfId="104" applyFont="1" applyAlignment="1">
      <alignment horizontal="left" vertical="top"/>
    </xf>
    <xf numFmtId="0" fontId="86" fillId="0" borderId="0" xfId="263" applyFont="1" applyFill="1" applyBorder="1" applyAlignment="1">
      <alignment horizontal="left" vertical="top"/>
    </xf>
    <xf numFmtId="0" fontId="86" fillId="0" borderId="0" xfId="263" applyFont="1" applyBorder="1" applyAlignment="1">
      <alignment horizontal="left" vertical="top"/>
    </xf>
    <xf numFmtId="165" fontId="85" fillId="0" borderId="0" xfId="282" applyNumberFormat="1" applyFont="1" applyBorder="1" applyAlignment="1">
      <alignment horizontal="left" vertical="top"/>
    </xf>
    <xf numFmtId="165" fontId="87" fillId="0" borderId="0" xfId="1" applyNumberFormat="1" applyFont="1" applyFill="1"/>
    <xf numFmtId="2" fontId="85" fillId="0" borderId="0" xfId="3" applyNumberFormat="1" applyFont="1" applyFill="1" applyBorder="1"/>
    <xf numFmtId="2" fontId="85" fillId="0" borderId="0" xfId="3" applyNumberFormat="1" applyFont="1" applyFill="1" applyAlignment="1">
      <alignment horizontal="center"/>
    </xf>
    <xf numFmtId="1" fontId="85" fillId="0" borderId="0" xfId="3" applyNumberFormat="1" applyFont="1" applyFill="1"/>
    <xf numFmtId="165" fontId="88" fillId="0" borderId="0" xfId="263" applyNumberFormat="1" applyFont="1" applyFill="1"/>
    <xf numFmtId="165" fontId="88" fillId="0" borderId="0" xfId="289" applyNumberFormat="1" applyFont="1" applyFill="1"/>
    <xf numFmtId="173" fontId="88" fillId="0" borderId="0" xfId="289" applyNumberFormat="1" applyFont="1" applyFill="1"/>
    <xf numFmtId="14" fontId="88" fillId="0" borderId="0" xfId="379" applyNumberFormat="1" applyFont="1"/>
    <xf numFmtId="0" fontId="88" fillId="47" borderId="6" xfId="263" applyFont="1" applyFill="1" applyBorder="1" applyAlignment="1">
      <alignment horizontal="center" vertical="center"/>
    </xf>
    <xf numFmtId="0" fontId="85" fillId="47" borderId="3" xfId="3" applyFont="1" applyFill="1" applyBorder="1" applyAlignment="1">
      <alignment horizontal="center" vertical="center" wrapText="1"/>
    </xf>
    <xf numFmtId="0" fontId="85" fillId="0" borderId="2" xfId="3" applyFont="1" applyFill="1" applyBorder="1" applyAlignment="1">
      <alignment horizontal="left" vertical="center" wrapText="1"/>
    </xf>
    <xf numFmtId="165" fontId="100" fillId="0" borderId="6" xfId="3" applyNumberFormat="1" applyFont="1" applyFill="1" applyBorder="1" applyAlignment="1">
      <alignment horizontal="center" vertical="center" wrapText="1"/>
    </xf>
    <xf numFmtId="0" fontId="88" fillId="47" borderId="5" xfId="263" applyFont="1" applyFill="1" applyBorder="1" applyAlignment="1">
      <alignment horizontal="center" vertical="center"/>
    </xf>
    <xf numFmtId="0" fontId="85" fillId="0" borderId="3" xfId="3" applyFont="1" applyFill="1" applyBorder="1" applyAlignment="1">
      <alignment horizontal="left" vertical="center" wrapText="1"/>
    </xf>
    <xf numFmtId="165" fontId="101" fillId="0" borderId="3" xfId="3" applyNumberFormat="1" applyFont="1" applyFill="1" applyBorder="1" applyAlignment="1">
      <alignment horizontal="center" vertical="center" wrapText="1"/>
    </xf>
    <xf numFmtId="0" fontId="85" fillId="0" borderId="4" xfId="3" applyFont="1" applyFill="1" applyBorder="1" applyAlignment="1">
      <alignment horizontal="left" vertical="center" wrapText="1"/>
    </xf>
    <xf numFmtId="0" fontId="85" fillId="0" borderId="5" xfId="3" applyFont="1" applyFill="1" applyBorder="1" applyAlignment="1">
      <alignment horizontal="left" vertical="center" wrapText="1"/>
    </xf>
    <xf numFmtId="165" fontId="101" fillId="0" borderId="6" xfId="3" applyNumberFormat="1" applyFont="1" applyFill="1" applyBorder="1" applyAlignment="1">
      <alignment horizontal="center" vertical="center" wrapText="1"/>
    </xf>
    <xf numFmtId="0" fontId="101" fillId="0" borderId="3" xfId="3" applyFont="1" applyFill="1" applyBorder="1" applyAlignment="1">
      <alignment horizontal="left" vertical="center" indent="2"/>
    </xf>
    <xf numFmtId="0" fontId="101" fillId="0" borderId="3" xfId="3" applyFont="1" applyFill="1" applyBorder="1" applyAlignment="1">
      <alignment horizontal="centerContinuous" vertical="center"/>
    </xf>
    <xf numFmtId="0" fontId="85" fillId="0" borderId="14" xfId="3" applyFont="1" applyFill="1" applyBorder="1" applyAlignment="1">
      <alignment horizontal="left" vertical="center" wrapText="1"/>
    </xf>
    <xf numFmtId="49" fontId="98" fillId="47" borderId="3" xfId="168" applyNumberFormat="1" applyFont="1" applyFill="1" applyBorder="1" applyAlignment="1">
      <alignment horizontal="center" vertical="center"/>
    </xf>
    <xf numFmtId="0" fontId="87" fillId="0" borderId="0" xfId="260" applyFont="1" applyFill="1" applyBorder="1" applyAlignment="1">
      <alignment horizontal="left" vertical="center" indent="2"/>
    </xf>
    <xf numFmtId="0" fontId="98" fillId="48" borderId="0" xfId="260" applyFont="1" applyFill="1" applyBorder="1" applyAlignment="1">
      <alignment horizontal="left" vertical="center"/>
    </xf>
    <xf numFmtId="0" fontId="87" fillId="48" borderId="0" xfId="260" applyFont="1" applyFill="1" applyBorder="1" applyAlignment="1">
      <alignment horizontal="center" vertical="center" wrapText="1"/>
    </xf>
    <xf numFmtId="0" fontId="87" fillId="0" borderId="6" xfId="260" applyFont="1" applyFill="1" applyBorder="1" applyAlignment="1">
      <alignment horizontal="left" vertical="center" indent="2"/>
    </xf>
    <xf numFmtId="49" fontId="87" fillId="0" borderId="0" xfId="168" applyNumberFormat="1" applyFont="1" applyFill="1" applyBorder="1" applyAlignment="1">
      <alignment horizontal="left" vertical="center"/>
    </xf>
    <xf numFmtId="0" fontId="87" fillId="0" borderId="0" xfId="168" applyFont="1" applyFill="1" applyBorder="1" applyAlignment="1">
      <alignment horizontal="left" vertical="center"/>
    </xf>
    <xf numFmtId="0" fontId="87" fillId="0" borderId="0" xfId="168" applyNumberFormat="1" applyFont="1" applyFill="1" applyBorder="1" applyAlignment="1">
      <alignment horizontal="left" vertical="center"/>
    </xf>
    <xf numFmtId="49" fontId="87" fillId="0" borderId="6" xfId="168" applyNumberFormat="1" applyFont="1" applyFill="1" applyBorder="1" applyAlignment="1">
      <alignment horizontal="left" vertical="center"/>
    </xf>
    <xf numFmtId="49" fontId="98" fillId="48" borderId="16" xfId="168" applyNumberFormat="1" applyFont="1" applyFill="1" applyBorder="1" applyAlignment="1">
      <alignment horizontal="left" vertical="center"/>
    </xf>
    <xf numFmtId="49" fontId="98" fillId="48" borderId="16" xfId="168" applyNumberFormat="1" applyFont="1" applyFill="1" applyBorder="1" applyAlignment="1">
      <alignment horizontal="center" vertical="center"/>
    </xf>
    <xf numFmtId="49" fontId="98" fillId="48" borderId="0" xfId="168" applyNumberFormat="1" applyFont="1" applyFill="1" applyBorder="1" applyAlignment="1">
      <alignment horizontal="left" vertical="center"/>
    </xf>
    <xf numFmtId="165" fontId="87" fillId="48" borderId="0" xfId="168" applyNumberFormat="1" applyFont="1" applyFill="1" applyBorder="1" applyAlignment="1">
      <alignment horizontal="center" vertical="center"/>
    </xf>
    <xf numFmtId="49" fontId="98" fillId="47" borderId="3" xfId="168" applyNumberFormat="1" applyFont="1" applyFill="1" applyBorder="1" applyAlignment="1">
      <alignment horizontal="left" vertical="center"/>
    </xf>
    <xf numFmtId="0" fontId="87" fillId="0" borderId="0" xfId="1" applyFont="1" applyFill="1"/>
    <xf numFmtId="0" fontId="88" fillId="0" borderId="0" xfId="388" applyFont="1"/>
    <xf numFmtId="0" fontId="97" fillId="0" borderId="0" xfId="0" applyFont="1" applyAlignment="1">
      <alignment horizontal="center" vertical="center" readingOrder="1"/>
    </xf>
    <xf numFmtId="0" fontId="83" fillId="0" borderId="0" xfId="0" applyFont="1"/>
    <xf numFmtId="0" fontId="88" fillId="0" borderId="0" xfId="0" applyFont="1"/>
    <xf numFmtId="0" fontId="98" fillId="48" borderId="0" xfId="260" applyFont="1" applyFill="1" applyBorder="1" applyAlignment="1">
      <alignment horizontal="center" vertical="center" wrapText="1"/>
    </xf>
    <xf numFmtId="49" fontId="98" fillId="48" borderId="0" xfId="168" applyNumberFormat="1" applyFont="1" applyFill="1" applyBorder="1" applyAlignment="1">
      <alignment horizontal="center" vertical="center"/>
    </xf>
    <xf numFmtId="49" fontId="85" fillId="4" borderId="0" xfId="3" applyNumberFormat="1" applyFont="1" applyFill="1" applyBorder="1" applyAlignment="1">
      <alignment horizontal="center"/>
    </xf>
    <xf numFmtId="0" fontId="87" fillId="0" borderId="0" xfId="3" applyFont="1" applyFill="1"/>
    <xf numFmtId="0" fontId="85" fillId="0" borderId="0" xfId="390" applyFont="1"/>
    <xf numFmtId="0" fontId="87" fillId="0" borderId="0" xfId="346" applyFont="1" applyFill="1" applyBorder="1"/>
    <xf numFmtId="49" fontId="85" fillId="0" borderId="0" xfId="390" applyNumberFormat="1" applyFont="1"/>
    <xf numFmtId="0" fontId="87" fillId="0" borderId="0" xfId="29" applyFont="1" applyFill="1" applyBorder="1" applyAlignment="1">
      <alignment horizontal="centerContinuous"/>
    </xf>
    <xf numFmtId="0" fontId="87" fillId="0" borderId="0" xfId="29" applyFont="1" applyFill="1" applyBorder="1" applyAlignment="1"/>
    <xf numFmtId="0" fontId="87" fillId="0" borderId="0" xfId="29" applyFont="1" applyFill="1" applyBorder="1"/>
    <xf numFmtId="0" fontId="98" fillId="47" borderId="24" xfId="29" applyFont="1" applyFill="1" applyBorder="1" applyAlignment="1">
      <alignment horizontal="left" vertical="center"/>
    </xf>
    <xf numFmtId="0" fontId="98" fillId="47" borderId="24" xfId="29" applyFont="1" applyFill="1" applyBorder="1" applyAlignment="1">
      <alignment horizontal="center" vertical="center"/>
    </xf>
    <xf numFmtId="0" fontId="98" fillId="47" borderId="6" xfId="29" applyFont="1" applyFill="1" applyBorder="1" applyAlignment="1">
      <alignment horizontal="left" vertical="center"/>
    </xf>
    <xf numFmtId="0" fontId="98" fillId="47" borderId="6" xfId="29" applyFont="1" applyFill="1" applyBorder="1" applyAlignment="1">
      <alignment horizontal="centerContinuous" vertical="center"/>
    </xf>
    <xf numFmtId="0" fontId="98" fillId="49" borderId="0" xfId="29" applyFont="1" applyFill="1" applyBorder="1" applyAlignment="1">
      <alignment horizontal="left" vertical="center"/>
    </xf>
    <xf numFmtId="0" fontId="98" fillId="48" borderId="0" xfId="29" applyFont="1" applyFill="1" applyBorder="1" applyAlignment="1">
      <alignment horizontal="center" vertical="center"/>
    </xf>
    <xf numFmtId="0" fontId="98" fillId="49" borderId="0" xfId="29" applyFont="1" applyFill="1" applyBorder="1" applyAlignment="1">
      <alignment horizontal="center" vertical="center"/>
    </xf>
    <xf numFmtId="0" fontId="87" fillId="0" borderId="0" xfId="29" applyFont="1" applyFill="1" applyBorder="1" applyAlignment="1">
      <alignment horizontal="left" vertical="center" indent="2"/>
    </xf>
    <xf numFmtId="165" fontId="87" fillId="0" borderId="0" xfId="29" applyNumberFormat="1" applyFont="1" applyFill="1" applyBorder="1" applyAlignment="1">
      <alignment horizontal="center" vertical="center"/>
    </xf>
    <xf numFmtId="165" fontId="87" fillId="0" borderId="0" xfId="346" applyNumberFormat="1" applyFont="1" applyFill="1" applyBorder="1"/>
    <xf numFmtId="49" fontId="87" fillId="0" borderId="0" xfId="29" applyNumberFormat="1" applyFont="1" applyFill="1" applyBorder="1" applyAlignment="1">
      <alignment horizontal="left" vertical="center" indent="2"/>
    </xf>
    <xf numFmtId="49" fontId="98" fillId="49" borderId="0" xfId="29" applyNumberFormat="1" applyFont="1" applyFill="1" applyBorder="1" applyAlignment="1">
      <alignment horizontal="left" vertical="center"/>
    </xf>
    <xf numFmtId="49" fontId="87" fillId="49" borderId="0" xfId="29" applyNumberFormat="1" applyFont="1" applyFill="1" applyBorder="1" applyAlignment="1">
      <alignment horizontal="center" vertical="center"/>
    </xf>
    <xf numFmtId="49" fontId="87" fillId="0" borderId="6" xfId="29" applyNumberFormat="1" applyFont="1" applyFill="1" applyBorder="1" applyAlignment="1">
      <alignment horizontal="left" vertical="center" indent="2"/>
    </xf>
    <xf numFmtId="165" fontId="87" fillId="0" borderId="6" xfId="29" applyNumberFormat="1" applyFont="1" applyFill="1" applyBorder="1" applyAlignment="1">
      <alignment horizontal="center" vertical="center"/>
    </xf>
    <xf numFmtId="49" fontId="104" fillId="2" borderId="0" xfId="168" applyNumberFormat="1" applyFont="1" applyFill="1" applyBorder="1" applyAlignment="1">
      <alignment vertical="top"/>
    </xf>
    <xf numFmtId="49" fontId="104" fillId="2" borderId="0" xfId="168" applyNumberFormat="1" applyFont="1" applyFill="1" applyAlignment="1">
      <alignment vertical="top"/>
    </xf>
    <xf numFmtId="49" fontId="104" fillId="2" borderId="0" xfId="168" applyNumberFormat="1" applyFont="1" applyFill="1" applyAlignment="1">
      <alignment vertical="justify"/>
    </xf>
    <xf numFmtId="0" fontId="104" fillId="0" borderId="0" xfId="260" applyFont="1" applyFill="1" applyAlignment="1">
      <alignment horizontal="left" vertical="center"/>
    </xf>
    <xf numFmtId="165" fontId="104" fillId="0" borderId="0" xfId="260" applyNumberFormat="1" applyFont="1" applyFill="1"/>
    <xf numFmtId="0" fontId="104" fillId="0" borderId="0" xfId="260" applyFont="1" applyFill="1"/>
    <xf numFmtId="0" fontId="104" fillId="0" borderId="0" xfId="166" applyFont="1" applyFill="1"/>
    <xf numFmtId="165" fontId="104" fillId="0" borderId="0" xfId="166" applyNumberFormat="1" applyFont="1" applyFill="1"/>
    <xf numFmtId="0" fontId="104" fillId="0" borderId="0" xfId="166" applyFont="1" applyFill="1" applyAlignment="1">
      <alignment horizontal="left"/>
    </xf>
    <xf numFmtId="170" fontId="87" fillId="0" borderId="0" xfId="1" applyNumberFormat="1" applyFont="1" applyFill="1"/>
    <xf numFmtId="165" fontId="87" fillId="0" borderId="0" xfId="1" applyNumberFormat="1" applyFont="1" applyFill="1" applyAlignment="1">
      <alignment horizontal="right"/>
    </xf>
    <xf numFmtId="14" fontId="86" fillId="4" borderId="0" xfId="392" applyNumberFormat="1" applyFont="1" applyFill="1" applyBorder="1"/>
    <xf numFmtId="0" fontId="86" fillId="4" borderId="0" xfId="393" applyFont="1" applyFill="1"/>
    <xf numFmtId="165" fontId="0" fillId="0" borderId="0" xfId="0" applyNumberFormat="1" applyFill="1"/>
    <xf numFmtId="0" fontId="98" fillId="47" borderId="3" xfId="260" applyFont="1" applyFill="1" applyBorder="1" applyAlignment="1">
      <alignment horizontal="left" vertical="center" wrapText="1"/>
    </xf>
    <xf numFmtId="0" fontId="98" fillId="47" borderId="3" xfId="260" applyFont="1" applyFill="1" applyBorder="1" applyAlignment="1">
      <alignment horizontal="centerContinuous" vertical="center"/>
    </xf>
    <xf numFmtId="0" fontId="98" fillId="0" borderId="0" xfId="166" applyFont="1" applyFill="1" applyBorder="1" applyAlignment="1"/>
    <xf numFmtId="0" fontId="98" fillId="47" borderId="24" xfId="260" applyFont="1" applyFill="1" applyBorder="1" applyAlignment="1">
      <alignment horizontal="left" vertical="center" wrapText="1"/>
    </xf>
    <xf numFmtId="0" fontId="98" fillId="47" borderId="6" xfId="260" applyFont="1" applyFill="1" applyBorder="1" applyAlignment="1">
      <alignment horizontal="left" vertical="center" wrapText="1"/>
    </xf>
    <xf numFmtId="0" fontId="98" fillId="47" borderId="3" xfId="260" applyFont="1" applyFill="1" applyBorder="1" applyAlignment="1">
      <alignment horizontal="center" vertical="center" wrapText="1"/>
    </xf>
    <xf numFmtId="0" fontId="98" fillId="48" borderId="24" xfId="260" applyFont="1" applyFill="1" applyBorder="1" applyAlignment="1">
      <alignment horizontal="left" vertical="center"/>
    </xf>
    <xf numFmtId="0" fontId="98" fillId="48" borderId="24" xfId="260" applyFont="1" applyFill="1" applyBorder="1" applyAlignment="1">
      <alignment horizontal="center" vertical="center" wrapText="1"/>
    </xf>
    <xf numFmtId="165" fontId="87" fillId="0" borderId="0" xfId="260" applyNumberFormat="1" applyFont="1" applyFill="1" applyBorder="1" applyAlignment="1">
      <alignment horizontal="center" vertical="center"/>
    </xf>
    <xf numFmtId="165" fontId="98" fillId="0" borderId="0" xfId="166" applyNumberFormat="1" applyFont="1" applyFill="1" applyBorder="1" applyAlignment="1"/>
    <xf numFmtId="49" fontId="98" fillId="0" borderId="0" xfId="166" applyNumberFormat="1" applyFont="1" applyFill="1" applyBorder="1" applyAlignment="1"/>
    <xf numFmtId="165" fontId="92" fillId="0" borderId="0" xfId="260" quotePrefix="1" applyNumberFormat="1" applyFont="1" applyFill="1" applyBorder="1" applyAlignment="1">
      <alignment horizontal="center" vertical="center"/>
    </xf>
    <xf numFmtId="165" fontId="109" fillId="0" borderId="0" xfId="166" quotePrefix="1" applyNumberFormat="1" applyFont="1" applyFill="1" applyBorder="1" applyAlignment="1"/>
    <xf numFmtId="165" fontId="87" fillId="0" borderId="6" xfId="260" applyNumberFormat="1" applyFont="1" applyFill="1" applyBorder="1" applyAlignment="1">
      <alignment horizontal="center" vertical="center"/>
    </xf>
    <xf numFmtId="165" fontId="109" fillId="0" borderId="0" xfId="166" applyNumberFormat="1" applyFont="1" applyFill="1" applyBorder="1" applyAlignment="1"/>
    <xf numFmtId="165" fontId="110" fillId="0" borderId="0" xfId="260" applyNumberFormat="1" applyFont="1" applyFill="1"/>
    <xf numFmtId="165" fontId="85" fillId="0" borderId="0" xfId="3" applyNumberFormat="1" applyFont="1" applyFill="1" applyAlignment="1"/>
    <xf numFmtId="0" fontId="88" fillId="0" borderId="0" xfId="398" applyFont="1" applyAlignment="1">
      <alignment horizontal="center" vertical="center" wrapText="1"/>
    </xf>
    <xf numFmtId="177" fontId="88" fillId="0" borderId="0" xfId="398" applyNumberFormat="1" applyFont="1" applyAlignment="1">
      <alignment horizontal="center" vertical="center" wrapText="1"/>
    </xf>
    <xf numFmtId="0" fontId="88" fillId="0" borderId="0" xfId="398" applyFont="1" applyFill="1" applyAlignment="1">
      <alignment horizontal="center" vertical="center" wrapText="1"/>
    </xf>
    <xf numFmtId="0" fontId="88" fillId="0" borderId="0" xfId="399" applyFont="1" applyAlignment="1">
      <alignment horizontal="left" vertical="center"/>
    </xf>
    <xf numFmtId="165" fontId="88" fillId="0" borderId="0" xfId="399" applyNumberFormat="1" applyFont="1" applyAlignment="1">
      <alignment horizontal="center" vertical="center"/>
    </xf>
    <xf numFmtId="0" fontId="114" fillId="0" borderId="0" xfId="3" applyFont="1"/>
    <xf numFmtId="177" fontId="88" fillId="0" borderId="0" xfId="398" applyNumberFormat="1" applyFont="1" applyFill="1" applyAlignment="1">
      <alignment horizontal="center" vertical="center"/>
    </xf>
    <xf numFmtId="177" fontId="88" fillId="0" borderId="0" xfId="398" applyNumberFormat="1" applyFont="1" applyAlignment="1">
      <alignment horizontal="center" vertical="center"/>
    </xf>
    <xf numFmtId="0" fontId="88" fillId="0" borderId="0" xfId="400" applyFont="1" applyFill="1"/>
    <xf numFmtId="0" fontId="88" fillId="0" borderId="0" xfId="274" applyFont="1"/>
    <xf numFmtId="0" fontId="88" fillId="0" borderId="0" xfId="274" applyFont="1" applyFill="1"/>
    <xf numFmtId="0" fontId="98" fillId="47" borderId="25" xfId="260" applyFont="1" applyFill="1" applyBorder="1" applyAlignment="1">
      <alignment horizontal="centerContinuous" vertical="center"/>
    </xf>
    <xf numFmtId="0" fontId="98" fillId="47" borderId="25" xfId="260" applyFont="1" applyFill="1" applyBorder="1" applyAlignment="1">
      <alignment horizontal="center" vertical="center" wrapText="1"/>
    </xf>
    <xf numFmtId="165" fontId="87" fillId="49" borderId="0" xfId="29" applyNumberFormat="1" applyFont="1" applyFill="1" applyBorder="1" applyAlignment="1">
      <alignment horizontal="center" vertical="center"/>
    </xf>
    <xf numFmtId="0" fontId="14" fillId="0" borderId="0" xfId="263" applyFont="1" applyAlignment="1">
      <alignment horizontal="center" vertical="center"/>
    </xf>
    <xf numFmtId="0" fontId="14" fillId="0" borderId="0" xfId="263" applyFont="1"/>
    <xf numFmtId="0" fontId="14" fillId="0" borderId="0" xfId="263" applyFont="1" applyFill="1"/>
    <xf numFmtId="0" fontId="115" fillId="4" borderId="0" xfId="3" applyFont="1" applyFill="1"/>
    <xf numFmtId="0" fontId="115" fillId="4" borderId="0" xfId="3" applyFont="1" applyFill="1" applyBorder="1"/>
    <xf numFmtId="0" fontId="83" fillId="0" borderId="0" xfId="274" applyFont="1"/>
    <xf numFmtId="0" fontId="83" fillId="0" borderId="0" xfId="274" applyFont="1" applyFill="1"/>
    <xf numFmtId="0" fontId="83" fillId="0" borderId="0" xfId="388" applyFont="1"/>
    <xf numFmtId="0" fontId="115" fillId="0" borderId="0" xfId="3" applyFont="1" applyFill="1"/>
    <xf numFmtId="0" fontId="115" fillId="0" borderId="0" xfId="3" applyFont="1" applyFill="1" applyBorder="1"/>
    <xf numFmtId="49" fontId="115" fillId="4" borderId="0" xfId="3" applyNumberFormat="1" applyFont="1" applyFill="1" applyBorder="1"/>
    <xf numFmtId="0" fontId="87" fillId="0" borderId="0" xfId="166" applyFont="1" applyFill="1" applyAlignment="1"/>
    <xf numFmtId="14" fontId="108" fillId="0" borderId="0" xfId="401" applyNumberFormat="1" applyFont="1" applyAlignment="1">
      <alignment horizontal="left"/>
    </xf>
    <xf numFmtId="165" fontId="14" fillId="0" borderId="0" xfId="263" applyNumberFormat="1" applyFont="1"/>
    <xf numFmtId="0" fontId="88" fillId="47" borderId="24" xfId="263" applyFont="1" applyFill="1" applyBorder="1" applyAlignment="1">
      <alignment horizontal="center" vertical="center"/>
    </xf>
    <xf numFmtId="0" fontId="88" fillId="47" borderId="13" xfId="263" applyFont="1" applyFill="1" applyBorder="1" applyAlignment="1">
      <alignment horizontal="center" vertical="center"/>
    </xf>
    <xf numFmtId="0" fontId="88" fillId="0" borderId="12" xfId="17" applyFont="1" applyFill="1" applyBorder="1" applyAlignment="1">
      <alignment horizontal="left" vertical="center"/>
    </xf>
    <xf numFmtId="2" fontId="88" fillId="0" borderId="4" xfId="17" applyNumberFormat="1" applyFont="1" applyFill="1" applyBorder="1" applyAlignment="1">
      <alignment horizontal="center" vertical="center"/>
    </xf>
    <xf numFmtId="2" fontId="88" fillId="0" borderId="12" xfId="17" applyNumberFormat="1" applyFont="1" applyFill="1" applyBorder="1" applyAlignment="1">
      <alignment horizontal="center" vertical="center"/>
    </xf>
    <xf numFmtId="2" fontId="88" fillId="0" borderId="0" xfId="17" applyNumberFormat="1" applyFont="1" applyFill="1" applyBorder="1" applyAlignment="1">
      <alignment horizontal="center" vertical="center"/>
    </xf>
    <xf numFmtId="173" fontId="88" fillId="0" borderId="4" xfId="289" applyNumberFormat="1" applyFont="1" applyFill="1" applyBorder="1" applyAlignment="1">
      <alignment horizontal="center" vertical="center"/>
    </xf>
    <xf numFmtId="173" fontId="88" fillId="0" borderId="0" xfId="17" applyNumberFormat="1" applyFont="1" applyFill="1" applyBorder="1" applyAlignment="1">
      <alignment horizontal="center" vertical="center"/>
    </xf>
    <xf numFmtId="165" fontId="88" fillId="0" borderId="4" xfId="17" applyNumberFormat="1" applyFont="1" applyFill="1" applyBorder="1" applyAlignment="1">
      <alignment horizontal="center" vertical="center"/>
    </xf>
    <xf numFmtId="165" fontId="88" fillId="0" borderId="12" xfId="17" applyNumberFormat="1" applyFont="1" applyFill="1" applyBorder="1" applyAlignment="1">
      <alignment horizontal="center" vertical="center"/>
    </xf>
    <xf numFmtId="165" fontId="88" fillId="0" borderId="0" xfId="17" applyNumberFormat="1" applyFont="1" applyFill="1" applyBorder="1" applyAlignment="1">
      <alignment horizontal="center" vertical="center"/>
    </xf>
    <xf numFmtId="165" fontId="88" fillId="0" borderId="4" xfId="17" quotePrefix="1" applyNumberFormat="1" applyFont="1" applyFill="1" applyBorder="1" applyAlignment="1">
      <alignment horizontal="center" vertical="center"/>
    </xf>
    <xf numFmtId="165" fontId="88" fillId="0" borderId="0" xfId="17" quotePrefix="1" applyNumberFormat="1" applyFont="1" applyFill="1" applyBorder="1" applyAlignment="1">
      <alignment horizontal="center" vertical="center"/>
    </xf>
    <xf numFmtId="0" fontId="88" fillId="0" borderId="13" xfId="17" applyFont="1" applyFill="1" applyBorder="1" applyAlignment="1">
      <alignment horizontal="left" vertical="center"/>
    </xf>
    <xf numFmtId="165" fontId="88" fillId="0" borderId="5" xfId="17" applyNumberFormat="1" applyFont="1" applyFill="1" applyBorder="1" applyAlignment="1">
      <alignment horizontal="center" vertical="center"/>
    </xf>
    <xf numFmtId="165" fontId="88" fillId="0" borderId="13" xfId="17" applyNumberFormat="1" applyFont="1" applyFill="1" applyBorder="1" applyAlignment="1">
      <alignment horizontal="center" vertical="center"/>
    </xf>
    <xf numFmtId="165" fontId="88" fillId="0" borderId="6" xfId="17" applyNumberFormat="1" applyFont="1" applyFill="1" applyBorder="1" applyAlignment="1">
      <alignment horizontal="center" vertical="center"/>
    </xf>
    <xf numFmtId="165" fontId="88" fillId="0" borderId="5" xfId="17" quotePrefix="1" applyNumberFormat="1" applyFont="1" applyFill="1" applyBorder="1" applyAlignment="1">
      <alignment horizontal="center" vertical="center"/>
    </xf>
    <xf numFmtId="165" fontId="88" fillId="0" borderId="6" xfId="17" quotePrefix="1" applyNumberFormat="1" applyFont="1" applyFill="1" applyBorder="1" applyAlignment="1">
      <alignment horizontal="center" vertical="center"/>
    </xf>
    <xf numFmtId="2" fontId="88" fillId="0" borderId="27" xfId="17" applyNumberFormat="1" applyFont="1" applyFill="1" applyBorder="1" applyAlignment="1">
      <alignment horizontal="center" vertical="center"/>
    </xf>
    <xf numFmtId="2" fontId="88" fillId="0" borderId="26" xfId="17" applyNumberFormat="1" applyFont="1" applyFill="1" applyBorder="1" applyAlignment="1">
      <alignment horizontal="center" vertical="center"/>
    </xf>
    <xf numFmtId="2" fontId="88" fillId="0" borderId="24" xfId="17" applyNumberFormat="1" applyFont="1" applyFill="1" applyBorder="1" applyAlignment="1">
      <alignment horizontal="center" vertical="center"/>
    </xf>
    <xf numFmtId="173" fontId="88" fillId="0" borderId="4" xfId="17" applyNumberFormat="1" applyFont="1" applyFill="1" applyBorder="1" applyAlignment="1">
      <alignment horizontal="center" vertical="center"/>
    </xf>
    <xf numFmtId="0" fontId="88" fillId="0" borderId="4" xfId="17" applyNumberFormat="1" applyFont="1" applyFill="1" applyBorder="1" applyAlignment="1">
      <alignment horizontal="center" vertical="center"/>
    </xf>
    <xf numFmtId="2" fontId="88" fillId="0" borderId="12" xfId="17" quotePrefix="1" applyNumberFormat="1" applyFont="1" applyFill="1" applyBorder="1" applyAlignment="1">
      <alignment horizontal="center" vertical="center"/>
    </xf>
    <xf numFmtId="2" fontId="88" fillId="0" borderId="0" xfId="17" quotePrefix="1" applyNumberFormat="1" applyFont="1" applyFill="1" applyBorder="1" applyAlignment="1">
      <alignment horizontal="center" vertical="center"/>
    </xf>
    <xf numFmtId="0" fontId="88" fillId="0" borderId="13" xfId="17" applyFont="1" applyFill="1" applyBorder="1" applyAlignment="1">
      <alignment horizontal="left" vertical="center" wrapText="1"/>
    </xf>
    <xf numFmtId="174" fontId="85" fillId="4" borderId="0" xfId="3" applyNumberFormat="1" applyFont="1" applyFill="1" applyAlignment="1">
      <alignment horizontal="center"/>
    </xf>
    <xf numFmtId="166" fontId="85" fillId="4" borderId="0" xfId="3" applyNumberFormat="1" applyFont="1" applyFill="1" applyAlignment="1">
      <alignment horizontal="center"/>
    </xf>
    <xf numFmtId="0" fontId="86" fillId="0" borderId="0" xfId="59" applyFont="1"/>
    <xf numFmtId="0" fontId="88" fillId="0" borderId="0" xfId="59" applyFont="1"/>
    <xf numFmtId="0" fontId="86" fillId="0" borderId="0" xfId="1" applyFont="1"/>
    <xf numFmtId="0" fontId="88" fillId="0" borderId="0" xfId="59" applyFont="1" applyFill="1"/>
    <xf numFmtId="0" fontId="87" fillId="0" borderId="0" xfId="121" applyFont="1"/>
    <xf numFmtId="49" fontId="87" fillId="0" borderId="0" xfId="121" applyNumberFormat="1" applyFont="1" applyAlignment="1">
      <alignment horizontal="left" vertical="center"/>
    </xf>
    <xf numFmtId="14" fontId="88" fillId="0" borderId="0" xfId="1" applyNumberFormat="1" applyFont="1" applyAlignment="1">
      <alignment horizontal="left"/>
    </xf>
    <xf numFmtId="165" fontId="86" fillId="0" borderId="0" xfId="1" applyNumberFormat="1" applyFont="1"/>
    <xf numFmtId="2" fontId="86" fillId="0" borderId="0" xfId="1" applyNumberFormat="1" applyFont="1"/>
    <xf numFmtId="165" fontId="85" fillId="0" borderId="0" xfId="1" applyNumberFormat="1" applyFont="1" applyFill="1"/>
    <xf numFmtId="2" fontId="85" fillId="0" borderId="0" xfId="1" applyNumberFormat="1" applyFont="1" applyFill="1"/>
    <xf numFmtId="0" fontId="86" fillId="0" borderId="0" xfId="1" applyFont="1" applyAlignment="1">
      <alignment horizontal="left"/>
    </xf>
    <xf numFmtId="0" fontId="87" fillId="0" borderId="0" xfId="166" applyFont="1" applyFill="1"/>
    <xf numFmtId="0" fontId="87" fillId="0" borderId="0" xfId="167" applyFont="1" applyFill="1"/>
    <xf numFmtId="165" fontId="14" fillId="0" borderId="0" xfId="263" applyNumberFormat="1" applyFont="1" applyFill="1"/>
    <xf numFmtId="0" fontId="87" fillId="0" borderId="24" xfId="166" applyFont="1" applyFill="1" applyBorder="1"/>
    <xf numFmtId="0" fontId="87" fillId="0" borderId="0" xfId="166" applyFont="1" applyFill="1"/>
    <xf numFmtId="0" fontId="104" fillId="0" borderId="0" xfId="166" applyFont="1" applyFill="1" applyAlignment="1">
      <alignment horizontal="left" wrapText="1"/>
    </xf>
    <xf numFmtId="0" fontId="106" fillId="0" borderId="0" xfId="120" applyFont="1" applyAlignment="1"/>
    <xf numFmtId="0" fontId="87" fillId="0" borderId="0" xfId="166" applyFont="1" applyFill="1" applyAlignment="1">
      <alignment wrapText="1"/>
    </xf>
    <xf numFmtId="0" fontId="87" fillId="0" borderId="0" xfId="167" applyFont="1" applyFill="1" applyAlignment="1">
      <alignment wrapText="1"/>
    </xf>
    <xf numFmtId="0" fontId="87" fillId="0" borderId="24" xfId="167" applyFont="1" applyFill="1" applyBorder="1"/>
    <xf numFmtId="0" fontId="87" fillId="0" borderId="0" xfId="167" applyFont="1" applyFill="1"/>
    <xf numFmtId="165" fontId="100" fillId="0" borderId="3" xfId="3" applyNumberFormat="1" applyFont="1" applyFill="1" applyBorder="1" applyAlignment="1">
      <alignment vertical="center" wrapText="1"/>
    </xf>
    <xf numFmtId="165" fontId="85" fillId="0" borderId="15" xfId="3" applyNumberFormat="1" applyFont="1" applyFill="1" applyBorder="1" applyAlignment="1">
      <alignment horizontal="center" vertical="center" wrapText="1"/>
    </xf>
    <xf numFmtId="165" fontId="85" fillId="0" borderId="12" xfId="3" applyNumberFormat="1" applyFont="1" applyFill="1" applyBorder="1" applyAlignment="1">
      <alignment horizontal="center" vertical="center" wrapText="1"/>
    </xf>
    <xf numFmtId="165" fontId="85" fillId="0" borderId="13" xfId="3" applyNumberFormat="1" applyFont="1" applyFill="1" applyBorder="1" applyAlignment="1">
      <alignment horizontal="center" vertical="center" wrapText="1"/>
    </xf>
    <xf numFmtId="0" fontId="101" fillId="0" borderId="6" xfId="3" applyFont="1" applyFill="1" applyBorder="1" applyAlignment="1">
      <alignment horizontal="left" vertical="center" wrapText="1" indent="2"/>
    </xf>
    <xf numFmtId="0" fontId="102" fillId="0" borderId="6" xfId="0" applyFont="1" applyBorder="1" applyAlignment="1">
      <alignment horizontal="left"/>
    </xf>
    <xf numFmtId="0" fontId="101" fillId="0" borderId="3" xfId="3" applyFont="1" applyFill="1" applyBorder="1" applyAlignment="1">
      <alignment horizontal="left" vertical="center" indent="2"/>
    </xf>
    <xf numFmtId="0" fontId="102" fillId="0" borderId="3" xfId="0" applyFont="1" applyBorder="1"/>
    <xf numFmtId="0" fontId="88" fillId="47" borderId="27" xfId="263" applyFont="1" applyFill="1" applyBorder="1" applyAlignment="1">
      <alignment horizontal="center" vertical="center"/>
    </xf>
    <xf numFmtId="0" fontId="88" fillId="47" borderId="26" xfId="263" applyFont="1" applyFill="1" applyBorder="1" applyAlignment="1">
      <alignment horizontal="center" vertical="center"/>
    </xf>
    <xf numFmtId="0" fontId="88" fillId="47" borderId="24" xfId="263" applyFont="1" applyFill="1" applyBorder="1" applyAlignment="1">
      <alignment horizontal="center" vertical="center"/>
    </xf>
    <xf numFmtId="0" fontId="88" fillId="47" borderId="13" xfId="263" applyFont="1" applyFill="1" applyBorder="1" applyAlignment="1">
      <alignment horizontal="center" vertical="center"/>
    </xf>
    <xf numFmtId="0" fontId="98" fillId="47" borderId="24" xfId="260" applyFont="1" applyFill="1" applyBorder="1" applyAlignment="1">
      <alignment horizontal="center" vertical="center" wrapText="1"/>
    </xf>
    <xf numFmtId="0" fontId="98" fillId="47" borderId="6" xfId="260" applyFont="1" applyFill="1" applyBorder="1" applyAlignment="1">
      <alignment horizontal="center" vertical="center" wrapText="1"/>
    </xf>
    <xf numFmtId="0" fontId="111" fillId="0" borderId="0" xfId="260" applyFont="1" applyFill="1" applyAlignment="1">
      <alignment horizontal="left" wrapText="1"/>
    </xf>
    <xf numFmtId="0" fontId="104" fillId="0" borderId="24" xfId="260" applyFont="1" applyFill="1" applyBorder="1"/>
    <xf numFmtId="0" fontId="104" fillId="0" borderId="24" xfId="167" applyFont="1" applyFill="1" applyBorder="1"/>
    <xf numFmtId="0" fontId="104" fillId="0" borderId="0" xfId="260" applyFont="1" applyFill="1"/>
    <xf numFmtId="0" fontId="104" fillId="0" borderId="0" xfId="167" applyFont="1" applyFill="1"/>
    <xf numFmtId="0" fontId="103" fillId="0" borderId="0" xfId="260" applyFont="1" applyFill="1" applyAlignment="1">
      <alignment wrapText="1"/>
    </xf>
    <xf numFmtId="0" fontId="111" fillId="0" borderId="0" xfId="260" applyFont="1" applyFill="1" applyAlignment="1">
      <alignment wrapText="1"/>
    </xf>
    <xf numFmtId="0" fontId="103" fillId="4" borderId="24" xfId="168" applyNumberFormat="1" applyFont="1" applyFill="1" applyBorder="1" applyAlignment="1">
      <alignment horizontal="left" vertical="top" wrapText="1"/>
    </xf>
    <xf numFmtId="0" fontId="103" fillId="4" borderId="0" xfId="168" applyNumberFormat="1" applyFont="1" applyFill="1" applyBorder="1" applyAlignment="1">
      <alignment horizontal="left" vertical="top" wrapText="1"/>
    </xf>
    <xf numFmtId="0" fontId="104" fillId="4" borderId="0" xfId="168" applyNumberFormat="1" applyFont="1" applyFill="1" applyBorder="1" applyAlignment="1">
      <alignment horizontal="left" vertical="top" wrapText="1"/>
    </xf>
    <xf numFmtId="0" fontId="103" fillId="0" borderId="0" xfId="168" applyNumberFormat="1" applyFont="1" applyFill="1" applyBorder="1" applyAlignment="1">
      <alignment horizontal="left" vertical="top" wrapText="1"/>
    </xf>
    <xf numFmtId="0" fontId="104" fillId="2" borderId="0" xfId="168" applyNumberFormat="1" applyFont="1" applyFill="1" applyBorder="1" applyAlignment="1">
      <alignment horizontal="left" vertical="top" wrapText="1"/>
    </xf>
  </cellXfs>
  <cellStyles count="402">
    <cellStyle name="20% - 1. jelölőszín 2" xfId="314"/>
    <cellStyle name="20% - 2. jelölőszín 2" xfId="315"/>
    <cellStyle name="20% - 3. jelölőszín 2" xfId="316"/>
    <cellStyle name="20% - 4. jelölőszín 2" xfId="317"/>
    <cellStyle name="20% - 5. jelölőszín 2" xfId="318"/>
    <cellStyle name="20% - 6. jelölőszín 2" xfId="319"/>
    <cellStyle name="20% - Accent1 2" xfId="170"/>
    <cellStyle name="20% - Accent2 2" xfId="171"/>
    <cellStyle name="20% - Accent3 2" xfId="172"/>
    <cellStyle name="20% - Accent4 2" xfId="173"/>
    <cellStyle name="20% - Accent5 2" xfId="174"/>
    <cellStyle name="20% - Accent6 2" xfId="175"/>
    <cellStyle name="40% - 1. jelölőszín 2" xfId="320"/>
    <cellStyle name="40% - 2. jelölőszín 2" xfId="321"/>
    <cellStyle name="40% - 3. jelölőszín 2" xfId="322"/>
    <cellStyle name="40% - 4. jelölőszín 2" xfId="323"/>
    <cellStyle name="40% - 5. jelölőszín 2" xfId="324"/>
    <cellStyle name="40% - 6. jelölőszín 2" xfId="325"/>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1"/>
    <cellStyle name="Calculation 2" xfId="194"/>
    <cellStyle name="Check Cell 2" xfId="195"/>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ate" xfId="326"/>
    <cellStyle name="Detail ligne" xfId="196"/>
    <cellStyle name="Dezimal_ACEA" xfId="197"/>
    <cellStyle name="données" xfId="63"/>
    <cellStyle name="donnéesbord" xfId="64"/>
    <cellStyle name="Explanatory Text 2" xfId="198"/>
    <cellStyle name="Ezres 2" xfId="46"/>
    <cellStyle name="Ezres 2 2" xfId="371"/>
    <cellStyle name="Ezres 2 58" xfId="376"/>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Jegyzet 3" xfId="327"/>
    <cellStyle name="Ligne détail" xfId="207"/>
    <cellStyle name="Linked Cell 2" xfId="208"/>
    <cellStyle name="MEV1" xfId="209"/>
    <cellStyle name="MEV2" xfId="210"/>
    <cellStyle name="Neutral 2" xfId="211"/>
    <cellStyle name="Normal" xfId="0" builtinId="0"/>
    <cellStyle name="Normal 10" xfId="48"/>
    <cellStyle name="Normál 10" xfId="103"/>
    <cellStyle name="Normal 10 2" xfId="104"/>
    <cellStyle name="Normal 11" xfId="49"/>
    <cellStyle name="Normál 11" xfId="287"/>
    <cellStyle name="Normal 11 18" xfId="400"/>
    <cellStyle name="Normal 11 2" xfId="105"/>
    <cellStyle name="Normal 12" xfId="50"/>
    <cellStyle name="Normál 12" xfId="328"/>
    <cellStyle name="Normal 13" xfId="57"/>
    <cellStyle name="Normál 13" xfId="329"/>
    <cellStyle name="Normal 13 2" xfId="106"/>
    <cellStyle name="Normal 13 3" xfId="262"/>
    <cellStyle name="Normal 14" xfId="65"/>
    <cellStyle name="Normál 14" xfId="330"/>
    <cellStyle name="Normal 14 2" xfId="107"/>
    <cellStyle name="Normal 14 2 2 2" xfId="399"/>
    <cellStyle name="Normal 15" xfId="108"/>
    <cellStyle name="Normál 15" xfId="331"/>
    <cellStyle name="Normal 15 2" xfId="109"/>
    <cellStyle name="Normal 16" xfId="110"/>
    <cellStyle name="Normál 16" xfId="389"/>
    <cellStyle name="Normal 16 2" xfId="111"/>
    <cellStyle name="Normal 16 3" xfId="351"/>
    <cellStyle name="Normal 17" xfId="112"/>
    <cellStyle name="Normal 17 2" xfId="113"/>
    <cellStyle name="Normal 18" xfId="114"/>
    <cellStyle name="Normal 18 2" xfId="115"/>
    <cellStyle name="Normal 18 3" xfId="281"/>
    <cellStyle name="Normal 18 3 2" xfId="307"/>
    <cellStyle name="Normal 18 3 2 2" xfId="352"/>
    <cellStyle name="Normal 18 3 2 3" xfId="353"/>
    <cellStyle name="Normal 18 3 3" xfId="354"/>
    <cellStyle name="Normal 18 4" xfId="284"/>
    <cellStyle name="Normal 18 4 2" xfId="308"/>
    <cellStyle name="Normal 19" xfId="116"/>
    <cellStyle name="Normal 19 2" xfId="117"/>
    <cellStyle name="Normal 2" xfId="1"/>
    <cellStyle name="Normál 2" xfId="9"/>
    <cellStyle name="Normal 2 10" xfId="118"/>
    <cellStyle name="Normal 2 10 2" xfId="238"/>
    <cellStyle name="Normal 2 10 3" xfId="244"/>
    <cellStyle name="Normal 2 10 4" xfId="393"/>
    <cellStyle name="Normal 2 11" xfId="119"/>
    <cellStyle name="Normal 2 12" xfId="233"/>
    <cellStyle name="Normal 2 13" xfId="263"/>
    <cellStyle name="Normal 2 14" xfId="264"/>
    <cellStyle name="Normal 2 15" xfId="332"/>
    <cellStyle name="Normal 2 16" xfId="355"/>
    <cellStyle name="Normal 2 17" xfId="350"/>
    <cellStyle name="Normal 2 2" xfId="10"/>
    <cellStyle name="Normál 2 2" xfId="11"/>
    <cellStyle name="Normal 2 2 2" xfId="120"/>
    <cellStyle name="Normál 2 2 2" xfId="12"/>
    <cellStyle name="Normál 2 2 2 10" xfId="398"/>
    <cellStyle name="Normál 2 2 2 2" xfId="333"/>
    <cellStyle name="Normal 2 2 3" xfId="346"/>
    <cellStyle name="Normal 2 2 4" xfId="390"/>
    <cellStyle name="Normal 2 3" xfId="51"/>
    <cellStyle name="Normál 2 3" xfId="13"/>
    <cellStyle name="Normal 2 3 2" xfId="245"/>
    <cellStyle name="Normal 2 3 2 2" xfId="334"/>
    <cellStyle name="Normal 2 3 2 2 2" xfId="391"/>
    <cellStyle name="Normal 2 3 3" xfId="256"/>
    <cellStyle name="Normal 2 4" xfId="52"/>
    <cellStyle name="Normál 2 4" xfId="14"/>
    <cellStyle name="Normal 2 5" xfId="58"/>
    <cellStyle name="Normál 2 5" xfId="15"/>
    <cellStyle name="Normal 2 5 2" xfId="121"/>
    <cellStyle name="Normal 2 6" xfId="61"/>
    <cellStyle name="Normál 2 6" xfId="59"/>
    <cellStyle name="Normál 2 69" xfId="375"/>
    <cellStyle name="Normal 2 7" xfId="122"/>
    <cellStyle name="Normál 2 7" xfId="234"/>
    <cellStyle name="Normal 2 8" xfId="123"/>
    <cellStyle name="Normal 2 9" xfId="124"/>
    <cellStyle name="Normal 20" xfId="125"/>
    <cellStyle name="Normal 20 2" xfId="126"/>
    <cellStyle name="Normal 21" xfId="127"/>
    <cellStyle name="Normál 21" xfId="356"/>
    <cellStyle name="Normal 21 2" xfId="128"/>
    <cellStyle name="Normál 21 3" xfId="374"/>
    <cellStyle name="Normal 22" xfId="129"/>
    <cellStyle name="Normal 23" xfId="130"/>
    <cellStyle name="Normal 24" xfId="131"/>
    <cellStyle name="Normal 25" xfId="132"/>
    <cellStyle name="Normal 26" xfId="133"/>
    <cellStyle name="Normal 27" xfId="235"/>
    <cellStyle name="Normal 27 2" xfId="265"/>
    <cellStyle name="Normal 28" xfId="242"/>
    <cellStyle name="Normal 28 2" xfId="266"/>
    <cellStyle name="Normal 29" xfId="134"/>
    <cellStyle name="Normal 3" xfId="3"/>
    <cellStyle name="Normál 3" xfId="16"/>
    <cellStyle name="Normal 3 10" xfId="135"/>
    <cellStyle name="Normal 3 11" xfId="136"/>
    <cellStyle name="Normal 3 12" xfId="212"/>
    <cellStyle name="Normal 3 12 2" xfId="335"/>
    <cellStyle name="Normal 3 13" xfId="267"/>
    <cellStyle name="Normal 3 14" xfId="268"/>
    <cellStyle name="Normal 3 2" xfId="53"/>
    <cellStyle name="Normál 3 2" xfId="357"/>
    <cellStyle name="Normal 3 2 2" xfId="280"/>
    <cellStyle name="Normal 3 3" xfId="137"/>
    <cellStyle name="Normal 3 4" xfId="138"/>
    <cellStyle name="Normal 3 5" xfId="139"/>
    <cellStyle name="Normál 3 59" xfId="373"/>
    <cellStyle name="Normal 3 6" xfId="140"/>
    <cellStyle name="Normal 3 7" xfId="141"/>
    <cellStyle name="Normal 3 8" xfId="142"/>
    <cellStyle name="Normal 3 9" xfId="143"/>
    <cellStyle name="Normal 30" xfId="246"/>
    <cellStyle name="Normal 31" xfId="144"/>
    <cellStyle name="Normal 32" xfId="247"/>
    <cellStyle name="Normal 33" xfId="145"/>
    <cellStyle name="Normal 34" xfId="248"/>
    <cellStyle name="Normal 35" xfId="146"/>
    <cellStyle name="Normal 36" xfId="249"/>
    <cellStyle name="Normal 36 2" xfId="269"/>
    <cellStyle name="Normal 36 2 2" xfId="300"/>
    <cellStyle name="Normal 36 3" xfId="294"/>
    <cellStyle name="Normal 37" xfId="257"/>
    <cellStyle name="Normal 37 2" xfId="270"/>
    <cellStyle name="Normal 37 2 2" xfId="301"/>
    <cellStyle name="Normal 37 3" xfId="298"/>
    <cellStyle name="Normal 38" xfId="147"/>
    <cellStyle name="Normal 39" xfId="271"/>
    <cellStyle name="Normal 39 2" xfId="302"/>
    <cellStyle name="Normal 4" xfId="17"/>
    <cellStyle name="Normál 4" xfId="18"/>
    <cellStyle name="Normal 4 2" xfId="148"/>
    <cellStyle name="Normál 4 2" xfId="19"/>
    <cellStyle name="Normal 4 3" xfId="282"/>
    <cellStyle name="Normal 4 3 2" xfId="358"/>
    <cellStyle name="Normal 4 4" xfId="311"/>
    <cellStyle name="Normal 4 5" xfId="345"/>
    <cellStyle name="Normal 4 6" xfId="348"/>
    <cellStyle name="Normal 40" xfId="149"/>
    <cellStyle name="Normal 41" xfId="279"/>
    <cellStyle name="Normal 41 2" xfId="306"/>
    <cellStyle name="Normal 42" xfId="285"/>
    <cellStyle name="Normal 42 2" xfId="309"/>
    <cellStyle name="Normal 43" xfId="286"/>
    <cellStyle name="Normal 43 2" xfId="310"/>
    <cellStyle name="Normal 43 2 2" xfId="336"/>
    <cellStyle name="Normal 43 2 3" xfId="337"/>
    <cellStyle name="Normal 43 2 3 2" xfId="359"/>
    <cellStyle name="Normal 43 2 4" xfId="338"/>
    <cellStyle name="Normal 44" xfId="150"/>
    <cellStyle name="Normal 45" xfId="312"/>
    <cellStyle name="Normal 45 2" xfId="313"/>
    <cellStyle name="Normal 45 2 2" xfId="360"/>
    <cellStyle name="Normal 45 3" xfId="344"/>
    <cellStyle name="Normal 45 3 2" xfId="388"/>
    <cellStyle name="Normal 45 4" xfId="347"/>
    <cellStyle name="Normal 46" xfId="339"/>
    <cellStyle name="Normal 47" xfId="340"/>
    <cellStyle name="Normal 47 2" xfId="361"/>
    <cellStyle name="Normal 47 4" xfId="370"/>
    <cellStyle name="Normal 48" xfId="341"/>
    <cellStyle name="Normal 49" xfId="342"/>
    <cellStyle name="Normal 5" xfId="20"/>
    <cellStyle name="Normál 5" xfId="21"/>
    <cellStyle name="Normal 5 2" xfId="272"/>
    <cellStyle name="Normál 5 2" xfId="239"/>
    <cellStyle name="Normal 5 2 2" xfId="303"/>
    <cellStyle name="Normal 5 2 3" xfId="293"/>
    <cellStyle name="Normal 5 2 4" xfId="292"/>
    <cellStyle name="Normal 5 3" xfId="283"/>
    <cellStyle name="Normál 5 3" xfId="250"/>
    <cellStyle name="Normál 5 3 2" xfId="343"/>
    <cellStyle name="Normál 5 4" xfId="273"/>
    <cellStyle name="Normál 5 5" xfId="377"/>
    <cellStyle name="Normál 5 6" xfId="392"/>
    <cellStyle name="Normal 50" xfId="349"/>
    <cellStyle name="Normal 51" xfId="362"/>
    <cellStyle name="Normal 52" xfId="363"/>
    <cellStyle name="Normal 53" xfId="364"/>
    <cellStyle name="Normal 54" xfId="372"/>
    <cellStyle name="Normal 55" xfId="378"/>
    <cellStyle name="Normal 56" xfId="379"/>
    <cellStyle name="Normal 56 2" xfId="394"/>
    <cellStyle name="Normal 6" xfId="22"/>
    <cellStyle name="Normál 6" xfId="23"/>
    <cellStyle name="Normal 6 2" xfId="385"/>
    <cellStyle name="Normal 60" xfId="151"/>
    <cellStyle name="Normal 66" xfId="152"/>
    <cellStyle name="Normal 68" xfId="153"/>
    <cellStyle name="Normal 7" xfId="24"/>
    <cellStyle name="Normál 7" xfId="25"/>
    <cellStyle name="Normal 7 2" xfId="87"/>
    <cellStyle name="Normal 7 2 2" xfId="240"/>
    <cellStyle name="Normal 7 2 3" xfId="243"/>
    <cellStyle name="Normal 7 2 3 2" xfId="274"/>
    <cellStyle name="Normal 7 2 3 2 2" xfId="396"/>
    <cellStyle name="Normal 7 2 4" xfId="251"/>
    <cellStyle name="Normal 7 2 5" xfId="252"/>
    <cellStyle name="Normal 7 2 5 2" xfId="397"/>
    <cellStyle name="Normal 7 2 7" xfId="381"/>
    <cellStyle name="Normal 7 3" xfId="154"/>
    <cellStyle name="Normal 7 4" xfId="380"/>
    <cellStyle name="Normal 7 5" xfId="401"/>
    <cellStyle name="Normal 70" xfId="155"/>
    <cellStyle name="Normal 74" xfId="156"/>
    <cellStyle name="Normal 78" xfId="157"/>
    <cellStyle name="Normal 79" xfId="382"/>
    <cellStyle name="Normal 8" xfId="4"/>
    <cellStyle name="Normál 8" xfId="26"/>
    <cellStyle name="Normal 8 2" xfId="158"/>
    <cellStyle name="Normal 8 3" xfId="383"/>
    <cellStyle name="Normal 8 3 2" xfId="386"/>
    <cellStyle name="Normal 82" xfId="159"/>
    <cellStyle name="Normal 9" xfId="30"/>
    <cellStyle name="Normál 9" xfId="241"/>
    <cellStyle name="Normal 9 2" xfId="160"/>
    <cellStyle name="Normál 9 2" xfId="258"/>
    <cellStyle name="Normal 9 3" xfId="290"/>
    <cellStyle name="Normal 9 4" xfId="291"/>
    <cellStyle name="Normal 9 5" xfId="295"/>
    <cellStyle name="Normal_3_4_tábla" xfId="167"/>
    <cellStyle name="Normal_3_6_tábla" xfId="168"/>
    <cellStyle name="Normal_ábrák IV" xfId="165"/>
    <cellStyle name="Normal_összefoglaló tábla" xfId="29"/>
    <cellStyle name="Normal_tablak" xfId="166"/>
    <cellStyle name="Normal_tablak 2" xfId="260"/>
    <cellStyle name="Normal_Táblázatok_3_5_3_6" xfId="169"/>
    <cellStyle name="normální_CC podklady" xfId="365"/>
    <cellStyle name="Note 2" xfId="161"/>
    <cellStyle name="Notes" xfId="54"/>
    <cellStyle name="Output 2" xfId="213"/>
    <cellStyle name="Percent" xfId="289" builtinId="5"/>
    <cellStyle name="Percent 10" xfId="162"/>
    <cellStyle name="Percent 10 2" xfId="163"/>
    <cellStyle name="Percent 11" xfId="253"/>
    <cellStyle name="Percent 11 2" xfId="275"/>
    <cellStyle name="Percent 11 2 2" xfId="304"/>
    <cellStyle name="Percent 11 3" xfId="296"/>
    <cellStyle name="Percent 12" xfId="259"/>
    <cellStyle name="Percent 12 2" xfId="299"/>
    <cellStyle name="Percent 13" xfId="366"/>
    <cellStyle name="Percent 13 2" xfId="367"/>
    <cellStyle name="Percent 13 2 2" xfId="368"/>
    <cellStyle name="Percent 2" xfId="27"/>
    <cellStyle name="Percent 2 2" xfId="237"/>
    <cellStyle name="Percent 2 3" xfId="276"/>
    <cellStyle name="Percent 2 4" xfId="277"/>
    <cellStyle name="Percent 3" xfId="55"/>
    <cellStyle name="Percent 4" xfId="56"/>
    <cellStyle name="Percent 4 2" xfId="384"/>
    <cellStyle name="Percent 4 2 2" xfId="387"/>
    <cellStyle name="Percent 5" xfId="60"/>
    <cellStyle name="Percent 6" xfId="66"/>
    <cellStyle name="Percent 7" xfId="236"/>
    <cellStyle name="Percent 8" xfId="254"/>
    <cellStyle name="Percent 9" xfId="255"/>
    <cellStyle name="Percent 9 2" xfId="278"/>
    <cellStyle name="Percent 9 2 2" xfId="305"/>
    <cellStyle name="Percent 9 3" xfId="297"/>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96" xfId="369"/>
    <cellStyle name="Style 1" xfId="164"/>
    <cellStyle name="Százalék 2" xfId="28"/>
    <cellStyle name="Százalék 3" xfId="288"/>
    <cellStyle name="Százalék 4" xfId="395"/>
    <cellStyle name="tête chapitre" xfId="85"/>
    <cellStyle name="Title 2" xfId="214"/>
    <cellStyle name="titre" xfId="86"/>
    <cellStyle name="Titre colonne" xfId="215"/>
    <cellStyle name="Titre colonnes" xfId="216"/>
    <cellStyle name="Titre general" xfId="217"/>
    <cellStyle name="Titre général" xfId="218"/>
    <cellStyle name="Titre ligne" xfId="219"/>
    <cellStyle name="Titre lignes" xfId="220"/>
    <cellStyle name="Titre tableau" xfId="221"/>
    <cellStyle name="Total 2" xfId="222"/>
    <cellStyle name="Total intermediaire" xfId="223"/>
    <cellStyle name="Total intermediaire 0" xfId="224"/>
    <cellStyle name="Total intermediaire 1" xfId="225"/>
    <cellStyle name="Total intermediaire 2" xfId="226"/>
    <cellStyle name="Total intermediaire 3" xfId="227"/>
    <cellStyle name="Total intermediaire 4" xfId="228"/>
    <cellStyle name="Total intermediaire_Sheet1" xfId="229"/>
    <cellStyle name="Total tableau" xfId="230"/>
    <cellStyle name="Währung_ACEA" xfId="231"/>
    <cellStyle name="Warning Text 2" xfId="232"/>
  </cellStyles>
  <dxfs count="2">
    <dxf>
      <font>
        <color theme="0"/>
      </font>
    </dxf>
    <dxf>
      <fill>
        <patternFill>
          <bgColor rgb="FFFF0000"/>
        </patternFill>
      </fill>
    </dxf>
  </dxfs>
  <tableStyles count="0" defaultTableStyle="TableStyleMedium9" defaultPivotStyle="PivotStyleLight16"/>
  <colors>
    <mruColors>
      <color rgb="FF295B7E"/>
      <color rgb="FF9C0000"/>
      <color rgb="FFBFBFBF"/>
      <color rgb="FFEEEBE2"/>
      <color rgb="FFEEEBC6"/>
      <color rgb="FFEED8C6"/>
      <color rgb="FFDDD8C6"/>
      <color rgb="FF37FE16"/>
      <color rgb="FFF5F0EC"/>
      <color rgb="FFA288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50" Type="http://schemas.openxmlformats.org/officeDocument/2006/relationships/externalLink" Target="externalLinks/externalLink3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externalLink" Target="externalLinks/externalLink23.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8" Type="http://schemas.openxmlformats.org/officeDocument/2006/relationships/worksheet" Target="worksheets/sheet8.xml"/><Relationship Id="rId5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xml"/><Relationship Id="rId1" Type="http://schemas.microsoft.com/office/2011/relationships/chartStyle" Target="style1.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'c1-1'!$D$14:$D$59</c:f>
              <c:numCache>
                <c:formatCode>0.0</c:formatCode>
                <c:ptCount val="46"/>
                <c:pt idx="4">
                  <c:v>6.0305473452824598</c:v>
                </c:pt>
                <c:pt idx="5">
                  <c:v>5.3256869252034997</c:v>
                </c:pt>
                <c:pt idx="6">
                  <c:v>3.8130934252440101</c:v>
                </c:pt>
                <c:pt idx="7">
                  <c:v>4.3458400634142604</c:v>
                </c:pt>
                <c:pt idx="8">
                  <c:v>4.1917631496071399</c:v>
                </c:pt>
                <c:pt idx="9">
                  <c:v>4.0271040745950302</c:v>
                </c:pt>
                <c:pt idx="10">
                  <c:v>3.41398454521413</c:v>
                </c:pt>
                <c:pt idx="11">
                  <c:v>4.0665672786810898</c:v>
                </c:pt>
                <c:pt idx="12">
                  <c:v>5.6231178763092702</c:v>
                </c:pt>
                <c:pt idx="13">
                  <c:v>5.5205907559003897</c:v>
                </c:pt>
                <c:pt idx="14">
                  <c:v>6.1371153627573003</c:v>
                </c:pt>
                <c:pt idx="15">
                  <c:v>5.4024975681839997</c:v>
                </c:pt>
                <c:pt idx="16">
                  <c:v>2.9036412044320099</c:v>
                </c:pt>
                <c:pt idx="17">
                  <c:v>1.78899942443638</c:v>
                </c:pt>
                <c:pt idx="18">
                  <c:v>1.48933668705308</c:v>
                </c:pt>
                <c:pt idx="19">
                  <c:v>0.75078329000130894</c:v>
                </c:pt>
                <c:pt idx="20">
                  <c:v>4.32394080177829E-2</c:v>
                </c:pt>
                <c:pt idx="21">
                  <c:v>-0.17078189226718599</c:v>
                </c:pt>
                <c:pt idx="22">
                  <c:v>-6.19358740925691E-2</c:v>
                </c:pt>
                <c:pt idx="23">
                  <c:v>-0.68632941742784204</c:v>
                </c:pt>
                <c:pt idx="24">
                  <c:v>-1.04647651031387</c:v>
                </c:pt>
                <c:pt idx="25">
                  <c:v>0.25138650893062198</c:v>
                </c:pt>
                <c:pt idx="26">
                  <c:v>3.5418947804402002E-3</c:v>
                </c:pt>
                <c:pt idx="27">
                  <c:v>0.48949830175186498</c:v>
                </c:pt>
                <c:pt idx="28">
                  <c:v>0.32022702603049402</c:v>
                </c:pt>
                <c:pt idx="29">
                  <c:v>-5.2845661830119198E-2</c:v>
                </c:pt>
                <c:pt idx="30">
                  <c:v>5.0127782355573899E-2</c:v>
                </c:pt>
                <c:pt idx="31">
                  <c:v>1.2728722892101101</c:v>
                </c:pt>
                <c:pt idx="32">
                  <c:v>2.6197302156417499</c:v>
                </c:pt>
                <c:pt idx="33">
                  <c:v>1.6878707679365121</c:v>
                </c:pt>
                <c:pt idx="34">
                  <c:v>1.5139994007292528</c:v>
                </c:pt>
                <c:pt idx="35">
                  <c:v>0.78509670555446021</c:v>
                </c:pt>
                <c:pt idx="36">
                  <c:v>0.5019708344661602</c:v>
                </c:pt>
                <c:pt idx="37">
                  <c:v>0.16134600574710367</c:v>
                </c:pt>
                <c:pt idx="38">
                  <c:v>-0.12868924079386623</c:v>
                </c:pt>
                <c:pt idx="39">
                  <c:v>-0.20402064859712787</c:v>
                </c:pt>
                <c:pt idx="40">
                  <c:v>-9.8554268375226517E-2</c:v>
                </c:pt>
                <c:pt idx="41">
                  <c:v>-0.12233703800009676</c:v>
                </c:pt>
                <c:pt idx="42">
                  <c:v>-0.13954583329555881</c:v>
                </c:pt>
                <c:pt idx="43">
                  <c:v>-0.16339587357865337</c:v>
                </c:pt>
                <c:pt idx="44">
                  <c:v>-0.1499808832415086</c:v>
                </c:pt>
                <c:pt idx="45">
                  <c:v>-0.18116076361067224</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rgbClr val="9C0000">
                <a:alpha val="50000"/>
              </a:srgbClr>
            </a:solid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'c1-1'!$E$14:$E$59</c:f>
              <c:numCache>
                <c:formatCode>General</c:formatCode>
                <c:ptCount val="46"/>
                <c:pt idx="33" formatCode="0.0">
                  <c:v>0.17853551470422269</c:v>
                </c:pt>
                <c:pt idx="34" formatCode="0.0">
                  <c:v>0.46549507209408003</c:v>
                </c:pt>
                <c:pt idx="35" formatCode="0.0">
                  <c:v>0.73024553975775253</c:v>
                </c:pt>
                <c:pt idx="36" formatCode="0.0">
                  <c:v>1.0276585659296016</c:v>
                </c:pt>
                <c:pt idx="37" formatCode="0.0">
                  <c:v>1.283516606002961</c:v>
                </c:pt>
                <c:pt idx="38" formatCode="0.0">
                  <c:v>1.4185680764313413</c:v>
                </c:pt>
                <c:pt idx="39" formatCode="0.0">
                  <c:v>1.4838913146871269</c:v>
                </c:pt>
                <c:pt idx="40" formatCode="0.0">
                  <c:v>1.5142600085521525</c:v>
                </c:pt>
                <c:pt idx="41" formatCode="0.0">
                  <c:v>1.5281279338989948</c:v>
                </c:pt>
                <c:pt idx="42" formatCode="0.0">
                  <c:v>1.5393609541769435</c:v>
                </c:pt>
                <c:pt idx="43" formatCode="0.0">
                  <c:v>1.5484597000398195</c:v>
                </c:pt>
                <c:pt idx="44" formatCode="0.0">
                  <c:v>1.5558296841646515</c:v>
                </c:pt>
                <c:pt idx="45"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rgbClr val="9C0000">
                <a:alpha val="65000"/>
              </a:srgbClr>
            </a:solid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'c1-1'!$F$14:$F$59</c:f>
              <c:numCache>
                <c:formatCode>General</c:formatCode>
                <c:ptCount val="46"/>
                <c:pt idx="33" formatCode="0.0">
                  <c:v>0.10142256835924512</c:v>
                </c:pt>
                <c:pt idx="34" formatCode="0.0">
                  <c:v>0.2644387356127349</c:v>
                </c:pt>
                <c:pt idx="35" formatCode="0.0">
                  <c:v>0.41483834909717654</c:v>
                </c:pt>
                <c:pt idx="36" formatCode="0.0">
                  <c:v>0.58379292952234962</c:v>
                </c:pt>
                <c:pt idx="37" formatCode="0.0">
                  <c:v>0.72914092710475464</c:v>
                </c:pt>
                <c:pt idx="38" formatCode="0.0">
                  <c:v>0.80586105202909275</c:v>
                </c:pt>
                <c:pt idx="39" formatCode="0.0">
                  <c:v>0.8429699186230617</c:v>
                </c:pt>
                <c:pt idx="40" formatCode="0.0">
                  <c:v>0.86022178548332917</c:v>
                </c:pt>
                <c:pt idx="41" formatCode="0.0">
                  <c:v>0.86809988530465154</c:v>
                </c:pt>
                <c:pt idx="42" formatCode="0.0">
                  <c:v>0.87448114658428233</c:v>
                </c:pt>
                <c:pt idx="43" formatCode="0.0">
                  <c:v>0.87964996790137318</c:v>
                </c:pt>
                <c:pt idx="44" formatCode="0.0">
                  <c:v>0.88383671315452683</c:v>
                </c:pt>
                <c:pt idx="45"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rgbClr val="9C0000">
                <a:alpha val="80000"/>
              </a:srgbClr>
            </a:solid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'c1-1'!$G$14:$G$59</c:f>
              <c:numCache>
                <c:formatCode>General</c:formatCode>
                <c:ptCount val="46"/>
                <c:pt idx="33" formatCode="0.0">
                  <c:v>8.5645684067580108E-2</c:v>
                </c:pt>
                <c:pt idx="34" formatCode="0.0">
                  <c:v>0.22330371604570232</c:v>
                </c:pt>
                <c:pt idx="35" formatCode="0.0">
                  <c:v>0.35030777430174087</c:v>
                </c:pt>
                <c:pt idx="36" formatCode="0.0">
                  <c:v>0.49298046393044848</c:v>
                </c:pt>
                <c:pt idx="37" formatCode="0.0">
                  <c:v>0.61571871521102084</c:v>
                </c:pt>
                <c:pt idx="38" formatCode="0.0">
                  <c:v>0.68050456797725234</c:v>
                </c:pt>
                <c:pt idx="39" formatCode="0.0">
                  <c:v>0.71184092945801947</c:v>
                </c:pt>
                <c:pt idx="40" formatCode="0.0">
                  <c:v>0.72640916572528491</c:v>
                </c:pt>
                <c:pt idx="41" formatCode="0.0">
                  <c:v>0.73306178021992041</c:v>
                </c:pt>
                <c:pt idx="42" formatCode="0.0">
                  <c:v>0.73845039831892301</c:v>
                </c:pt>
                <c:pt idx="43" formatCode="0.0">
                  <c:v>0.74281517870939062</c:v>
                </c:pt>
                <c:pt idx="44" formatCode="0.0">
                  <c:v>0.74635065081411023</c:v>
                </c:pt>
                <c:pt idx="45"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rgbClr val="9C0000">
                <a:alpha val="80000"/>
              </a:srgbClr>
            </a:solid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'c1-1'!$H$14:$H$59</c:f>
              <c:numCache>
                <c:formatCode>General</c:formatCode>
                <c:ptCount val="46"/>
                <c:pt idx="33" formatCode="0.0">
                  <c:v>8.564568406758033E-2</c:v>
                </c:pt>
                <c:pt idx="34" formatCode="0.0">
                  <c:v>0.22330371604570232</c:v>
                </c:pt>
                <c:pt idx="35" formatCode="0.0">
                  <c:v>0.35030777430174087</c:v>
                </c:pt>
                <c:pt idx="36" formatCode="0.0">
                  <c:v>0.49298046393044848</c:v>
                </c:pt>
                <c:pt idx="37" formatCode="0.0">
                  <c:v>0.61571871521102084</c:v>
                </c:pt>
                <c:pt idx="38" formatCode="0.0">
                  <c:v>0.68050456797725234</c:v>
                </c:pt>
                <c:pt idx="39" formatCode="0.0">
                  <c:v>0.71184092945801947</c:v>
                </c:pt>
                <c:pt idx="40" formatCode="0.0">
                  <c:v>0.72640916572528491</c:v>
                </c:pt>
                <c:pt idx="41" formatCode="0.0">
                  <c:v>0.73306178021992041</c:v>
                </c:pt>
                <c:pt idx="42" formatCode="0.0">
                  <c:v>0.73845039831892301</c:v>
                </c:pt>
                <c:pt idx="43" formatCode="0.0">
                  <c:v>0.74281517870939062</c:v>
                </c:pt>
                <c:pt idx="44" formatCode="0.0">
                  <c:v>0.74635065081411023</c:v>
                </c:pt>
                <c:pt idx="45"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rgbClr val="9C0000">
                <a:alpha val="65000"/>
              </a:srgbClr>
            </a:solid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'c1-1'!$I$14:$I$59</c:f>
              <c:numCache>
                <c:formatCode>General</c:formatCode>
                <c:ptCount val="46"/>
                <c:pt idx="33" formatCode="0.0">
                  <c:v>0.1014225683592449</c:v>
                </c:pt>
                <c:pt idx="34" formatCode="0.0">
                  <c:v>0.2644387356127349</c:v>
                </c:pt>
                <c:pt idx="35" formatCode="0.0">
                  <c:v>0.41483834909717654</c:v>
                </c:pt>
                <c:pt idx="36" formatCode="0.0">
                  <c:v>0.58379292952234962</c:v>
                </c:pt>
                <c:pt idx="37" formatCode="0.0">
                  <c:v>0.72914092710475487</c:v>
                </c:pt>
                <c:pt idx="38" formatCode="0.0">
                  <c:v>0.80586105202909319</c:v>
                </c:pt>
                <c:pt idx="39" formatCode="0.0">
                  <c:v>0.8429699186230617</c:v>
                </c:pt>
                <c:pt idx="40" formatCode="0.0">
                  <c:v>0.86022178548332917</c:v>
                </c:pt>
                <c:pt idx="41" formatCode="0.0">
                  <c:v>0.86809988530465176</c:v>
                </c:pt>
                <c:pt idx="42" formatCode="0.0">
                  <c:v>0.87448114658428278</c:v>
                </c:pt>
                <c:pt idx="43" formatCode="0.0">
                  <c:v>0.8796499679013734</c:v>
                </c:pt>
                <c:pt idx="44" formatCode="0.0">
                  <c:v>0.88383671315452705</c:v>
                </c:pt>
                <c:pt idx="45" formatCode="0.0">
                  <c:v>0.88722797696016187</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rgbClr val="9C0000">
                <a:alpha val="50000"/>
              </a:srgbClr>
            </a:solid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'c1-1'!$J$14:$J$59</c:f>
              <c:numCache>
                <c:formatCode>General</c:formatCode>
                <c:ptCount val="46"/>
                <c:pt idx="33" formatCode="0.0">
                  <c:v>0.17853551470422246</c:v>
                </c:pt>
                <c:pt idx="34" formatCode="0.0">
                  <c:v>0.46549507209407981</c:v>
                </c:pt>
                <c:pt idx="35" formatCode="0.0">
                  <c:v>0.7302455397577523</c:v>
                </c:pt>
                <c:pt idx="36" formatCode="0.0">
                  <c:v>1.0276585659296007</c:v>
                </c:pt>
                <c:pt idx="37" formatCode="0.0">
                  <c:v>1.2835166060029604</c:v>
                </c:pt>
                <c:pt idx="38" formatCode="0.0">
                  <c:v>1.41856807643134</c:v>
                </c:pt>
                <c:pt idx="39" formatCode="0.0">
                  <c:v>1.483891314687126</c:v>
                </c:pt>
                <c:pt idx="40" formatCode="0.0">
                  <c:v>1.5142600085521511</c:v>
                </c:pt>
                <c:pt idx="41" formatCode="0.0">
                  <c:v>1.5281279338989942</c:v>
                </c:pt>
                <c:pt idx="42" formatCode="0.0">
                  <c:v>1.5393609541769422</c:v>
                </c:pt>
                <c:pt idx="43" formatCode="0.0">
                  <c:v>1.5484597000398184</c:v>
                </c:pt>
                <c:pt idx="44" formatCode="0.0">
                  <c:v>1.5558296841646513</c:v>
                </c:pt>
                <c:pt idx="45" formatCode="0.0">
                  <c:v>1.5617993715708316</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100808576"/>
        <c:axId val="100810112"/>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[0]!_c11_dummyfcastplus</c:f>
              <c:numCache>
                <c:formatCode>General</c:formatCode>
                <c:ptCount val="46"/>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[0]!_c11_dummyfcastminus</c:f>
              <c:numCache>
                <c:formatCode>General</c:formatCode>
                <c:ptCount val="46"/>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100812288"/>
        <c:axId val="100813824"/>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extLst>
              <c:ext xmlns:c16="http://schemas.microsoft.com/office/drawing/2014/chart" uri="{C3380CC4-5D6E-409C-BE32-E72D297353CC}">
                <c16:uniqueId val="{0000000A-1037-40F2-BC51-4D52697E83E1}"/>
              </c:ext>
            </c:extLst>
          </c:dPt>
          <c:dPt>
            <c:idx val="7"/>
            <c:bubble3D val="0"/>
            <c:spPr>
              <a:ln w="28575" cmpd="sng">
                <a:solidFill>
                  <a:schemeClr val="accent6">
                    <a:lumMod val="50000"/>
                  </a:schemeClr>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accent6">
                    <a:lumMod val="50000"/>
                  </a:schemeClr>
                </a:solidFill>
              </a:ln>
            </c:spPr>
            <c:extLst>
              <c:ext xmlns:c16="http://schemas.microsoft.com/office/drawing/2014/chart" uri="{C3380CC4-5D6E-409C-BE32-E72D297353CC}">
                <c16:uniqueId val="{0000000E-1037-40F2-BC51-4D52697E83E1}"/>
              </c:ext>
            </c:extLst>
          </c:dPt>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'c1-1'!$K$14:$K$59</c:f>
              <c:numCache>
                <c:formatCode>0.0</c:formatCode>
                <c:ptCount val="46"/>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100808576"/>
        <c:axId val="100810112"/>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extLst>
              <c:ext xmlns:c16="http://schemas.microsoft.com/office/drawing/2014/chart" uri="{C3380CC4-5D6E-409C-BE32-E72D297353CC}">
                <c16:uniqueId val="{00000019-1037-40F2-BC51-4D52697E83E1}"/>
              </c:ext>
            </c:extLst>
          </c:dPt>
          <c:dPt>
            <c:idx val="32"/>
            <c:bubble3D val="0"/>
            <c:extLst>
              <c:ext xmlns:c16="http://schemas.microsoft.com/office/drawing/2014/chart" uri="{C3380CC4-5D6E-409C-BE32-E72D297353CC}">
                <c16:uniqueId val="{0000001B-1037-40F2-BC51-4D52697E83E1}"/>
              </c:ext>
            </c:extLst>
          </c:dPt>
          <c:dPt>
            <c:idx val="33"/>
            <c:bubble3D val="0"/>
            <c:spPr>
              <a:ln w="28575">
                <a:solidFill>
                  <a:schemeClr val="bg1"/>
                </a:solidFill>
                <a:prstDash val="sysDash"/>
              </a:ln>
            </c:spPr>
            <c:extLst>
              <c:ext xmlns:c16="http://schemas.microsoft.com/office/drawing/2014/chart" uri="{C3380CC4-5D6E-409C-BE32-E72D297353CC}">
                <c16:uniqueId val="{0000001D-1037-40F2-BC51-4D52697E83E1}"/>
              </c:ext>
            </c:extLst>
          </c:dPt>
          <c:dPt>
            <c:idx val="34"/>
            <c:bubble3D val="0"/>
            <c:spPr>
              <a:ln w="28575">
                <a:solidFill>
                  <a:schemeClr val="bg1"/>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28575">
                <a:solidFill>
                  <a:schemeClr val="bg1"/>
                </a:solidFill>
                <a:prstDash val="sysDash"/>
              </a:ln>
            </c:spPr>
            <c:extLst>
              <c:ext xmlns:c16="http://schemas.microsoft.com/office/drawing/2014/chart" uri="{C3380CC4-5D6E-409C-BE32-E72D297353CC}">
                <c16:uniqueId val="{00000022-FB92-47EC-8184-31ED4EF14604}"/>
              </c:ext>
            </c:extLst>
          </c:dPt>
          <c:dPt>
            <c:idx val="41"/>
            <c:bubble3D val="0"/>
            <c:spPr>
              <a:ln w="28575">
                <a:solidFill>
                  <a:schemeClr val="bg1"/>
                </a:solidFill>
                <a:prstDash val="sysDash"/>
              </a:ln>
            </c:spPr>
            <c:extLst>
              <c:ext xmlns:c16="http://schemas.microsoft.com/office/drawing/2014/chart" uri="{C3380CC4-5D6E-409C-BE32-E72D297353CC}">
                <c16:uniqueId val="{0000001E-FB92-47EC-8184-31ED4EF14604}"/>
              </c:ext>
            </c:extLst>
          </c:dPt>
          <c:dPt>
            <c:idx val="42"/>
            <c:bubble3D val="0"/>
            <c:spPr>
              <a:ln w="28575">
                <a:solidFill>
                  <a:schemeClr val="bg1"/>
                </a:solidFill>
                <a:prstDash val="sysDash"/>
              </a:ln>
            </c:spPr>
            <c:extLst>
              <c:ext xmlns:c16="http://schemas.microsoft.com/office/drawing/2014/chart" uri="{C3380CC4-5D6E-409C-BE32-E72D297353CC}">
                <c16:uniqueId val="{0000001F-FB92-47EC-8184-31ED4EF14604}"/>
              </c:ext>
            </c:extLst>
          </c:dPt>
          <c:dPt>
            <c:idx val="43"/>
            <c:bubble3D val="0"/>
            <c:spPr>
              <a:ln w="28575">
                <a:solidFill>
                  <a:schemeClr val="bg1"/>
                </a:solidFill>
                <a:prstDash val="sysDash"/>
              </a:ln>
            </c:spPr>
            <c:extLst>
              <c:ext xmlns:c16="http://schemas.microsoft.com/office/drawing/2014/chart" uri="{C3380CC4-5D6E-409C-BE32-E72D297353CC}">
                <c16:uniqueId val="{00000020-FB92-47EC-8184-31ED4EF14604}"/>
              </c:ext>
            </c:extLst>
          </c:dPt>
          <c:dPt>
            <c:idx val="44"/>
            <c:bubble3D val="0"/>
            <c:spPr>
              <a:ln w="28575">
                <a:solidFill>
                  <a:schemeClr val="bg1"/>
                </a:solidFill>
                <a:prstDash val="sysDash"/>
              </a:ln>
            </c:spPr>
            <c:extLst>
              <c:ext xmlns:c16="http://schemas.microsoft.com/office/drawing/2014/chart" uri="{C3380CC4-5D6E-409C-BE32-E72D297353CC}">
                <c16:uniqueId val="{00000021-FB92-47EC-8184-31ED4EF14604}"/>
              </c:ext>
            </c:extLst>
          </c:dPt>
          <c:dPt>
            <c:idx val="45"/>
            <c:bubble3D val="0"/>
            <c:spPr>
              <a:ln w="28575">
                <a:solidFill>
                  <a:schemeClr val="bg1"/>
                </a:solidFill>
                <a:prstDash val="sysDash"/>
              </a:ln>
            </c:spPr>
            <c:extLst>
              <c:ext xmlns:c16="http://schemas.microsoft.com/office/drawing/2014/chart" uri="{C3380CC4-5D6E-409C-BE32-E72D297353CC}">
                <c16:uniqueId val="{00000025-BC36-4252-B57F-6D7DEC2F0E90}"/>
              </c:ext>
            </c:extLst>
          </c:dPt>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'c1-1'!$L$14:$L$59</c:f>
              <c:numCache>
                <c:formatCode>0.0</c:formatCode>
                <c:ptCount val="46"/>
                <c:pt idx="4">
                  <c:v>6.0305473452824598</c:v>
                </c:pt>
                <c:pt idx="5">
                  <c:v>5.3256869252034997</c:v>
                </c:pt>
                <c:pt idx="6">
                  <c:v>3.8130934252440101</c:v>
                </c:pt>
                <c:pt idx="7">
                  <c:v>4.3458400634142604</c:v>
                </c:pt>
                <c:pt idx="8">
                  <c:v>4.1917631496071399</c:v>
                </c:pt>
                <c:pt idx="9">
                  <c:v>4.0271040745950302</c:v>
                </c:pt>
                <c:pt idx="10">
                  <c:v>3.41398454521413</c:v>
                </c:pt>
                <c:pt idx="11">
                  <c:v>4.0665672786810898</c:v>
                </c:pt>
                <c:pt idx="12">
                  <c:v>5.6231178763092702</c:v>
                </c:pt>
                <c:pt idx="13">
                  <c:v>5.5205907559003897</c:v>
                </c:pt>
                <c:pt idx="14">
                  <c:v>6.1371153627573003</c:v>
                </c:pt>
                <c:pt idx="15">
                  <c:v>5.4024975681839997</c:v>
                </c:pt>
                <c:pt idx="16">
                  <c:v>2.9036412044320099</c:v>
                </c:pt>
                <c:pt idx="17">
                  <c:v>1.78899942443638</c:v>
                </c:pt>
                <c:pt idx="18">
                  <c:v>1.48933668705308</c:v>
                </c:pt>
                <c:pt idx="19">
                  <c:v>0.75078329000130894</c:v>
                </c:pt>
                <c:pt idx="20">
                  <c:v>4.32394080177829E-2</c:v>
                </c:pt>
                <c:pt idx="21">
                  <c:v>-0.17078189226718599</c:v>
                </c:pt>
                <c:pt idx="22">
                  <c:v>-6.19358740925691E-2</c:v>
                </c:pt>
                <c:pt idx="23">
                  <c:v>-0.68632941742784204</c:v>
                </c:pt>
                <c:pt idx="24">
                  <c:v>-1.04647651031387</c:v>
                </c:pt>
                <c:pt idx="25">
                  <c:v>0.25138650893062198</c:v>
                </c:pt>
                <c:pt idx="26">
                  <c:v>3.5418947804402002E-3</c:v>
                </c:pt>
                <c:pt idx="27">
                  <c:v>0.48949830175186498</c:v>
                </c:pt>
                <c:pt idx="28">
                  <c:v>0.32022702603049402</c:v>
                </c:pt>
                <c:pt idx="29">
                  <c:v>-5.2845661830119198E-2</c:v>
                </c:pt>
                <c:pt idx="30">
                  <c:v>5.0127782355573899E-2</c:v>
                </c:pt>
                <c:pt idx="31">
                  <c:v>1.2728722892101101</c:v>
                </c:pt>
                <c:pt idx="32">
                  <c:v>2.6197302156417499</c:v>
                </c:pt>
                <c:pt idx="33">
                  <c:v>2.0534745350675601</c:v>
                </c:pt>
                <c:pt idx="34">
                  <c:v>2.46723692448177</c:v>
                </c:pt>
                <c:pt idx="35">
                  <c:v>2.2804883687111301</c:v>
                </c:pt>
                <c:pt idx="36">
                  <c:v>2.6064027938485599</c:v>
                </c:pt>
                <c:pt idx="37">
                  <c:v>2.7897222540658402</c:v>
                </c:pt>
                <c:pt idx="38">
                  <c:v>2.7762444556438202</c:v>
                </c:pt>
                <c:pt idx="39">
                  <c:v>2.8346815141710802</c:v>
                </c:pt>
                <c:pt idx="40">
                  <c:v>3.00233669138554</c:v>
                </c:pt>
                <c:pt idx="41">
                  <c:v>3.00695256142347</c:v>
                </c:pt>
                <c:pt idx="42">
                  <c:v>3.01274666578459</c:v>
                </c:pt>
                <c:pt idx="43">
                  <c:v>3.0075289730719299</c:v>
                </c:pt>
                <c:pt idx="44">
                  <c:v>3.03603616489178</c:v>
                </c:pt>
                <c:pt idx="45">
                  <c:v>3.0170809682664101</c:v>
                </c:pt>
              </c:numCache>
            </c:numRef>
          </c:val>
          <c:smooth val="0"/>
          <c:extLst>
            <c:ext xmlns:c16="http://schemas.microsoft.com/office/drawing/2014/chart" uri="{C3380CC4-5D6E-409C-BE32-E72D297353CC}">
              <c16:uniqueId val="{00000024-1037-40F2-BC51-4D52697E83E1}"/>
            </c:ext>
          </c:extLst>
        </c:ser>
        <c:ser>
          <c:idx val="10"/>
          <c:order val="11"/>
          <c:spPr>
            <a:ln>
              <a:solidFill>
                <a:schemeClr val="accent6">
                  <a:lumMod val="50000"/>
                </a:schemeClr>
              </a:solidFill>
              <a:prstDash val="sysDash"/>
            </a:ln>
          </c:spPr>
          <c:marker>
            <c:symbol val="none"/>
          </c:marke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'c1-1'!$O$14:$O$59</c:f>
              <c:numCache>
                <c:formatCode>General</c:formatCode>
                <c:ptCount val="46"/>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accent6">
                  <a:lumMod val="50000"/>
                </a:schemeClr>
              </a:solidFill>
              <a:prstDash val="sysDash"/>
            </a:ln>
          </c:spPr>
          <c:marker>
            <c:symbol val="none"/>
          </c:marke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'c1-1'!$P$14:$P$59</c:f>
              <c:numCache>
                <c:formatCode>General</c:formatCode>
                <c:ptCount val="46"/>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100812288"/>
        <c:axId val="100813824"/>
      </c:lineChart>
      <c:dateAx>
        <c:axId val="100808576"/>
        <c:scaling>
          <c:orientation val="minMax"/>
          <c:min val="40544"/>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hu-HU"/>
          </a:p>
        </c:txPr>
        <c:crossAx val="100810112"/>
        <c:crosses val="autoZero"/>
        <c:auto val="0"/>
        <c:lblOffset val="100"/>
        <c:baseTimeUnit val="months"/>
        <c:majorUnit val="1"/>
        <c:majorTimeUnit val="years"/>
      </c:dateAx>
      <c:valAx>
        <c:axId val="100810112"/>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0808576"/>
        <c:crosses val="max"/>
        <c:crossBetween val="between"/>
        <c:majorUnit val="1"/>
        <c:minorUnit val="0.5"/>
      </c:valAx>
      <c:dateAx>
        <c:axId val="100812288"/>
        <c:scaling>
          <c:orientation val="minMax"/>
        </c:scaling>
        <c:delete val="1"/>
        <c:axPos val="b"/>
        <c:numFmt formatCode="m/d/yyyy" sourceLinked="1"/>
        <c:majorTickMark val="out"/>
        <c:minorTickMark val="none"/>
        <c:tickLblPos val="none"/>
        <c:crossAx val="100813824"/>
        <c:crosses val="autoZero"/>
        <c:auto val="0"/>
        <c:lblOffset val="100"/>
        <c:baseTimeUnit val="months"/>
      </c:dateAx>
      <c:valAx>
        <c:axId val="100813824"/>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0812288"/>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'c1-1'!$D$14:$D$59</c:f>
              <c:numCache>
                <c:formatCode>0.0</c:formatCode>
                <c:ptCount val="46"/>
                <c:pt idx="4">
                  <c:v>6.0305473452824598</c:v>
                </c:pt>
                <c:pt idx="5">
                  <c:v>5.3256869252034997</c:v>
                </c:pt>
                <c:pt idx="6">
                  <c:v>3.8130934252440101</c:v>
                </c:pt>
                <c:pt idx="7">
                  <c:v>4.3458400634142604</c:v>
                </c:pt>
                <c:pt idx="8">
                  <c:v>4.1917631496071399</c:v>
                </c:pt>
                <c:pt idx="9">
                  <c:v>4.0271040745950302</c:v>
                </c:pt>
                <c:pt idx="10">
                  <c:v>3.41398454521413</c:v>
                </c:pt>
                <c:pt idx="11">
                  <c:v>4.0665672786810898</c:v>
                </c:pt>
                <c:pt idx="12">
                  <c:v>5.6231178763092702</c:v>
                </c:pt>
                <c:pt idx="13">
                  <c:v>5.5205907559003897</c:v>
                </c:pt>
                <c:pt idx="14">
                  <c:v>6.1371153627573003</c:v>
                </c:pt>
                <c:pt idx="15">
                  <c:v>5.4024975681839997</c:v>
                </c:pt>
                <c:pt idx="16">
                  <c:v>2.9036412044320099</c:v>
                </c:pt>
                <c:pt idx="17">
                  <c:v>1.78899942443638</c:v>
                </c:pt>
                <c:pt idx="18">
                  <c:v>1.48933668705308</c:v>
                </c:pt>
                <c:pt idx="19">
                  <c:v>0.75078329000130894</c:v>
                </c:pt>
                <c:pt idx="20">
                  <c:v>4.32394080177829E-2</c:v>
                </c:pt>
                <c:pt idx="21">
                  <c:v>-0.17078189226718599</c:v>
                </c:pt>
                <c:pt idx="22">
                  <c:v>-6.19358740925691E-2</c:v>
                </c:pt>
                <c:pt idx="23">
                  <c:v>-0.68632941742784204</c:v>
                </c:pt>
                <c:pt idx="24">
                  <c:v>-1.04647651031387</c:v>
                </c:pt>
                <c:pt idx="25">
                  <c:v>0.25138650893062198</c:v>
                </c:pt>
                <c:pt idx="26">
                  <c:v>3.5418947804402002E-3</c:v>
                </c:pt>
                <c:pt idx="27">
                  <c:v>0.48949830175186498</c:v>
                </c:pt>
                <c:pt idx="28">
                  <c:v>0.32022702603049402</c:v>
                </c:pt>
                <c:pt idx="29">
                  <c:v>-5.2845661830119198E-2</c:v>
                </c:pt>
                <c:pt idx="30">
                  <c:v>5.0127782355573899E-2</c:v>
                </c:pt>
                <c:pt idx="31">
                  <c:v>1.2728722892101101</c:v>
                </c:pt>
                <c:pt idx="32">
                  <c:v>2.6197302156417499</c:v>
                </c:pt>
                <c:pt idx="33">
                  <c:v>1.6878707679365121</c:v>
                </c:pt>
                <c:pt idx="34">
                  <c:v>1.5139994007292528</c:v>
                </c:pt>
                <c:pt idx="35">
                  <c:v>0.78509670555446021</c:v>
                </c:pt>
                <c:pt idx="36">
                  <c:v>0.5019708344661602</c:v>
                </c:pt>
                <c:pt idx="37">
                  <c:v>0.16134600574710367</c:v>
                </c:pt>
                <c:pt idx="38">
                  <c:v>-0.12868924079386623</c:v>
                </c:pt>
                <c:pt idx="39">
                  <c:v>-0.20402064859712787</c:v>
                </c:pt>
                <c:pt idx="40">
                  <c:v>-9.8554268375226517E-2</c:v>
                </c:pt>
                <c:pt idx="41">
                  <c:v>-0.12233703800009676</c:v>
                </c:pt>
                <c:pt idx="42">
                  <c:v>-0.13954583329555881</c:v>
                </c:pt>
                <c:pt idx="43">
                  <c:v>-0.16339587357865337</c:v>
                </c:pt>
                <c:pt idx="44">
                  <c:v>-0.1499808832415086</c:v>
                </c:pt>
                <c:pt idx="45">
                  <c:v>-0.18116076361067224</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rgbClr val="9C0000">
                <a:alpha val="50000"/>
              </a:srgbClr>
            </a:solid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'c1-1'!$E$14:$E$59</c:f>
              <c:numCache>
                <c:formatCode>General</c:formatCode>
                <c:ptCount val="46"/>
                <c:pt idx="33" formatCode="0.0">
                  <c:v>0.17853551470422269</c:v>
                </c:pt>
                <c:pt idx="34" formatCode="0.0">
                  <c:v>0.46549507209408003</c:v>
                </c:pt>
                <c:pt idx="35" formatCode="0.0">
                  <c:v>0.73024553975775253</c:v>
                </c:pt>
                <c:pt idx="36" formatCode="0.0">
                  <c:v>1.0276585659296016</c:v>
                </c:pt>
                <c:pt idx="37" formatCode="0.0">
                  <c:v>1.283516606002961</c:v>
                </c:pt>
                <c:pt idx="38" formatCode="0.0">
                  <c:v>1.4185680764313413</c:v>
                </c:pt>
                <c:pt idx="39" formatCode="0.0">
                  <c:v>1.4838913146871269</c:v>
                </c:pt>
                <c:pt idx="40" formatCode="0.0">
                  <c:v>1.5142600085521525</c:v>
                </c:pt>
                <c:pt idx="41" formatCode="0.0">
                  <c:v>1.5281279338989948</c:v>
                </c:pt>
                <c:pt idx="42" formatCode="0.0">
                  <c:v>1.5393609541769435</c:v>
                </c:pt>
                <c:pt idx="43" formatCode="0.0">
                  <c:v>1.5484597000398195</c:v>
                </c:pt>
                <c:pt idx="44" formatCode="0.0">
                  <c:v>1.5558296841646515</c:v>
                </c:pt>
                <c:pt idx="45"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rgbClr val="9C0000">
                <a:alpha val="65000"/>
              </a:srgbClr>
            </a:solid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'c1-1'!$F$14:$F$59</c:f>
              <c:numCache>
                <c:formatCode>General</c:formatCode>
                <c:ptCount val="46"/>
                <c:pt idx="33" formatCode="0.0">
                  <c:v>0.10142256835924512</c:v>
                </c:pt>
                <c:pt idx="34" formatCode="0.0">
                  <c:v>0.2644387356127349</c:v>
                </c:pt>
                <c:pt idx="35" formatCode="0.0">
                  <c:v>0.41483834909717654</c:v>
                </c:pt>
                <c:pt idx="36" formatCode="0.0">
                  <c:v>0.58379292952234962</c:v>
                </c:pt>
                <c:pt idx="37" formatCode="0.0">
                  <c:v>0.72914092710475464</c:v>
                </c:pt>
                <c:pt idx="38" formatCode="0.0">
                  <c:v>0.80586105202909275</c:v>
                </c:pt>
                <c:pt idx="39" formatCode="0.0">
                  <c:v>0.8429699186230617</c:v>
                </c:pt>
                <c:pt idx="40" formatCode="0.0">
                  <c:v>0.86022178548332917</c:v>
                </c:pt>
                <c:pt idx="41" formatCode="0.0">
                  <c:v>0.86809988530465154</c:v>
                </c:pt>
                <c:pt idx="42" formatCode="0.0">
                  <c:v>0.87448114658428233</c:v>
                </c:pt>
                <c:pt idx="43" formatCode="0.0">
                  <c:v>0.87964996790137318</c:v>
                </c:pt>
                <c:pt idx="44" formatCode="0.0">
                  <c:v>0.88383671315452683</c:v>
                </c:pt>
                <c:pt idx="45"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rgbClr val="9C0000">
                <a:alpha val="80000"/>
              </a:srgbClr>
            </a:solid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'c1-1'!$G$14:$G$59</c:f>
              <c:numCache>
                <c:formatCode>General</c:formatCode>
                <c:ptCount val="46"/>
                <c:pt idx="33" formatCode="0.0">
                  <c:v>8.5645684067580108E-2</c:v>
                </c:pt>
                <c:pt idx="34" formatCode="0.0">
                  <c:v>0.22330371604570232</c:v>
                </c:pt>
                <c:pt idx="35" formatCode="0.0">
                  <c:v>0.35030777430174087</c:v>
                </c:pt>
                <c:pt idx="36" formatCode="0.0">
                  <c:v>0.49298046393044848</c:v>
                </c:pt>
                <c:pt idx="37" formatCode="0.0">
                  <c:v>0.61571871521102084</c:v>
                </c:pt>
                <c:pt idx="38" formatCode="0.0">
                  <c:v>0.68050456797725234</c:v>
                </c:pt>
                <c:pt idx="39" formatCode="0.0">
                  <c:v>0.71184092945801947</c:v>
                </c:pt>
                <c:pt idx="40" formatCode="0.0">
                  <c:v>0.72640916572528491</c:v>
                </c:pt>
                <c:pt idx="41" formatCode="0.0">
                  <c:v>0.73306178021992041</c:v>
                </c:pt>
                <c:pt idx="42" formatCode="0.0">
                  <c:v>0.73845039831892301</c:v>
                </c:pt>
                <c:pt idx="43" formatCode="0.0">
                  <c:v>0.74281517870939062</c:v>
                </c:pt>
                <c:pt idx="44" formatCode="0.0">
                  <c:v>0.74635065081411023</c:v>
                </c:pt>
                <c:pt idx="45"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rgbClr val="9C0000">
                <a:alpha val="80000"/>
              </a:srgbClr>
            </a:solid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'c1-1'!$H$14:$H$59</c:f>
              <c:numCache>
                <c:formatCode>General</c:formatCode>
                <c:ptCount val="46"/>
                <c:pt idx="33" formatCode="0.0">
                  <c:v>8.564568406758033E-2</c:v>
                </c:pt>
                <c:pt idx="34" formatCode="0.0">
                  <c:v>0.22330371604570232</c:v>
                </c:pt>
                <c:pt idx="35" formatCode="0.0">
                  <c:v>0.35030777430174087</c:v>
                </c:pt>
                <c:pt idx="36" formatCode="0.0">
                  <c:v>0.49298046393044848</c:v>
                </c:pt>
                <c:pt idx="37" formatCode="0.0">
                  <c:v>0.61571871521102084</c:v>
                </c:pt>
                <c:pt idx="38" formatCode="0.0">
                  <c:v>0.68050456797725234</c:v>
                </c:pt>
                <c:pt idx="39" formatCode="0.0">
                  <c:v>0.71184092945801947</c:v>
                </c:pt>
                <c:pt idx="40" formatCode="0.0">
                  <c:v>0.72640916572528491</c:v>
                </c:pt>
                <c:pt idx="41" formatCode="0.0">
                  <c:v>0.73306178021992041</c:v>
                </c:pt>
                <c:pt idx="42" formatCode="0.0">
                  <c:v>0.73845039831892301</c:v>
                </c:pt>
                <c:pt idx="43" formatCode="0.0">
                  <c:v>0.74281517870939062</c:v>
                </c:pt>
                <c:pt idx="44" formatCode="0.0">
                  <c:v>0.74635065081411023</c:v>
                </c:pt>
                <c:pt idx="45"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rgbClr val="9C0000">
                <a:alpha val="65000"/>
              </a:srgbClr>
            </a:solid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'c1-1'!$I$14:$I$59</c:f>
              <c:numCache>
                <c:formatCode>General</c:formatCode>
                <c:ptCount val="46"/>
                <c:pt idx="33" formatCode="0.0">
                  <c:v>0.1014225683592449</c:v>
                </c:pt>
                <c:pt idx="34" formatCode="0.0">
                  <c:v>0.2644387356127349</c:v>
                </c:pt>
                <c:pt idx="35" formatCode="0.0">
                  <c:v>0.41483834909717654</c:v>
                </c:pt>
                <c:pt idx="36" formatCode="0.0">
                  <c:v>0.58379292952234962</c:v>
                </c:pt>
                <c:pt idx="37" formatCode="0.0">
                  <c:v>0.72914092710475487</c:v>
                </c:pt>
                <c:pt idx="38" formatCode="0.0">
                  <c:v>0.80586105202909319</c:v>
                </c:pt>
                <c:pt idx="39" formatCode="0.0">
                  <c:v>0.8429699186230617</c:v>
                </c:pt>
                <c:pt idx="40" formatCode="0.0">
                  <c:v>0.86022178548332917</c:v>
                </c:pt>
                <c:pt idx="41" formatCode="0.0">
                  <c:v>0.86809988530465176</c:v>
                </c:pt>
                <c:pt idx="42" formatCode="0.0">
                  <c:v>0.87448114658428278</c:v>
                </c:pt>
                <c:pt idx="43" formatCode="0.0">
                  <c:v>0.8796499679013734</c:v>
                </c:pt>
                <c:pt idx="44" formatCode="0.0">
                  <c:v>0.88383671315452705</c:v>
                </c:pt>
                <c:pt idx="45" formatCode="0.0">
                  <c:v>0.88722797696016187</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rgbClr val="9C0000">
                <a:alpha val="50000"/>
              </a:srgbClr>
            </a:solidFill>
            <a:ln w="25400">
              <a:noFill/>
            </a:ln>
          </c:spP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'c1-1'!$J$14:$J$59</c:f>
              <c:numCache>
                <c:formatCode>General</c:formatCode>
                <c:ptCount val="46"/>
                <c:pt idx="33" formatCode="0.0">
                  <c:v>0.17853551470422246</c:v>
                </c:pt>
                <c:pt idx="34" formatCode="0.0">
                  <c:v>0.46549507209407981</c:v>
                </c:pt>
                <c:pt idx="35" formatCode="0.0">
                  <c:v>0.7302455397577523</c:v>
                </c:pt>
                <c:pt idx="36" formatCode="0.0">
                  <c:v>1.0276585659296007</c:v>
                </c:pt>
                <c:pt idx="37" formatCode="0.0">
                  <c:v>1.2835166060029604</c:v>
                </c:pt>
                <c:pt idx="38" formatCode="0.0">
                  <c:v>1.41856807643134</c:v>
                </c:pt>
                <c:pt idx="39" formatCode="0.0">
                  <c:v>1.483891314687126</c:v>
                </c:pt>
                <c:pt idx="40" formatCode="0.0">
                  <c:v>1.5142600085521511</c:v>
                </c:pt>
                <c:pt idx="41" formatCode="0.0">
                  <c:v>1.5281279338989942</c:v>
                </c:pt>
                <c:pt idx="42" formatCode="0.0">
                  <c:v>1.5393609541769422</c:v>
                </c:pt>
                <c:pt idx="43" formatCode="0.0">
                  <c:v>1.5484597000398184</c:v>
                </c:pt>
                <c:pt idx="44" formatCode="0.0">
                  <c:v>1.5558296841646513</c:v>
                </c:pt>
                <c:pt idx="45" formatCode="0.0">
                  <c:v>1.5617993715708316</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101223808"/>
        <c:axId val="101237888"/>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[0]!_c11_dummyfcastplus</c:f>
              <c:numCache>
                <c:formatCode>General</c:formatCode>
                <c:ptCount val="46"/>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[0]!_c11_dummyfcastminus</c:f>
              <c:numCache>
                <c:formatCode>General</c:formatCode>
                <c:ptCount val="46"/>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101239808"/>
        <c:axId val="101249792"/>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extLst>
              <c:ext xmlns:c16="http://schemas.microsoft.com/office/drawing/2014/chart" uri="{C3380CC4-5D6E-409C-BE32-E72D297353CC}">
                <c16:uniqueId val="{0000000A-1037-40F2-BC51-4D52697E83E1}"/>
              </c:ext>
            </c:extLst>
          </c:dPt>
          <c:dPt>
            <c:idx val="7"/>
            <c:bubble3D val="0"/>
            <c:spPr>
              <a:ln w="28575" cmpd="sng">
                <a:solidFill>
                  <a:schemeClr val="accent6">
                    <a:lumMod val="50000"/>
                  </a:schemeClr>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accent6">
                    <a:lumMod val="50000"/>
                  </a:schemeClr>
                </a:solidFill>
              </a:ln>
            </c:spPr>
            <c:extLst>
              <c:ext xmlns:c16="http://schemas.microsoft.com/office/drawing/2014/chart" uri="{C3380CC4-5D6E-409C-BE32-E72D297353CC}">
                <c16:uniqueId val="{0000000E-1037-40F2-BC51-4D52697E83E1}"/>
              </c:ext>
            </c:extLst>
          </c:dPt>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'c1-1'!$K$14:$K$59</c:f>
              <c:numCache>
                <c:formatCode>0.0</c:formatCode>
                <c:ptCount val="46"/>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101223808"/>
        <c:axId val="101237888"/>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extLst>
              <c:ext xmlns:c16="http://schemas.microsoft.com/office/drawing/2014/chart" uri="{C3380CC4-5D6E-409C-BE32-E72D297353CC}">
                <c16:uniqueId val="{00000019-1037-40F2-BC51-4D52697E83E1}"/>
              </c:ext>
            </c:extLst>
          </c:dPt>
          <c:dPt>
            <c:idx val="32"/>
            <c:bubble3D val="0"/>
            <c:extLst>
              <c:ext xmlns:c16="http://schemas.microsoft.com/office/drawing/2014/chart" uri="{C3380CC4-5D6E-409C-BE32-E72D297353CC}">
                <c16:uniqueId val="{0000001B-1037-40F2-BC51-4D52697E83E1}"/>
              </c:ext>
            </c:extLst>
          </c:dPt>
          <c:dPt>
            <c:idx val="33"/>
            <c:bubble3D val="0"/>
            <c:spPr>
              <a:ln w="28575">
                <a:solidFill>
                  <a:srgbClr val="FFFFFF"/>
                </a:solidFill>
                <a:prstDash val="sysDash"/>
              </a:ln>
            </c:spPr>
            <c:extLst>
              <c:ext xmlns:c16="http://schemas.microsoft.com/office/drawing/2014/chart" uri="{C3380CC4-5D6E-409C-BE32-E72D297353CC}">
                <c16:uniqueId val="{0000001D-1037-40F2-BC51-4D52697E83E1}"/>
              </c:ext>
            </c:extLst>
          </c:dPt>
          <c:dPt>
            <c:idx val="34"/>
            <c:bubble3D val="0"/>
            <c:spPr>
              <a:ln w="28575">
                <a:solidFill>
                  <a:srgbClr val="FFFFFF"/>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28575">
                <a:solidFill>
                  <a:schemeClr val="bg1"/>
                </a:solidFill>
                <a:prstDash val="sysDash"/>
              </a:ln>
            </c:spPr>
            <c:extLst>
              <c:ext xmlns:c16="http://schemas.microsoft.com/office/drawing/2014/chart" uri="{C3380CC4-5D6E-409C-BE32-E72D297353CC}">
                <c16:uniqueId val="{0000001E-E73C-46EA-B42C-18EA1C8A9225}"/>
              </c:ext>
            </c:extLst>
          </c:dPt>
          <c:dPt>
            <c:idx val="41"/>
            <c:bubble3D val="0"/>
            <c:spPr>
              <a:ln w="28575">
                <a:solidFill>
                  <a:schemeClr val="bg1"/>
                </a:solidFill>
                <a:prstDash val="sysDash"/>
              </a:ln>
            </c:spPr>
            <c:extLst>
              <c:ext xmlns:c16="http://schemas.microsoft.com/office/drawing/2014/chart" uri="{C3380CC4-5D6E-409C-BE32-E72D297353CC}">
                <c16:uniqueId val="{0000001F-E73C-46EA-B42C-18EA1C8A9225}"/>
              </c:ext>
            </c:extLst>
          </c:dPt>
          <c:dPt>
            <c:idx val="42"/>
            <c:bubble3D val="0"/>
            <c:spPr>
              <a:ln w="28575">
                <a:solidFill>
                  <a:schemeClr val="bg1"/>
                </a:solidFill>
                <a:prstDash val="sysDash"/>
              </a:ln>
            </c:spPr>
            <c:extLst>
              <c:ext xmlns:c16="http://schemas.microsoft.com/office/drawing/2014/chart" uri="{C3380CC4-5D6E-409C-BE32-E72D297353CC}">
                <c16:uniqueId val="{00000020-E73C-46EA-B42C-18EA1C8A9225}"/>
              </c:ext>
            </c:extLst>
          </c:dPt>
          <c:dPt>
            <c:idx val="43"/>
            <c:bubble3D val="0"/>
            <c:spPr>
              <a:ln w="28575">
                <a:solidFill>
                  <a:schemeClr val="bg1"/>
                </a:solidFill>
                <a:prstDash val="sysDash"/>
              </a:ln>
            </c:spPr>
            <c:extLst>
              <c:ext xmlns:c16="http://schemas.microsoft.com/office/drawing/2014/chart" uri="{C3380CC4-5D6E-409C-BE32-E72D297353CC}">
                <c16:uniqueId val="{00000021-E73C-46EA-B42C-18EA1C8A9225}"/>
              </c:ext>
            </c:extLst>
          </c:dPt>
          <c:dPt>
            <c:idx val="44"/>
            <c:bubble3D val="0"/>
            <c:spPr>
              <a:ln w="28575">
                <a:solidFill>
                  <a:schemeClr val="bg1"/>
                </a:solidFill>
                <a:prstDash val="sysDash"/>
              </a:ln>
            </c:spPr>
            <c:extLst>
              <c:ext xmlns:c16="http://schemas.microsoft.com/office/drawing/2014/chart" uri="{C3380CC4-5D6E-409C-BE32-E72D297353CC}">
                <c16:uniqueId val="{00000022-E73C-46EA-B42C-18EA1C8A9225}"/>
              </c:ext>
            </c:extLst>
          </c:dPt>
          <c:dPt>
            <c:idx val="45"/>
            <c:bubble3D val="0"/>
            <c:spPr>
              <a:ln w="28575">
                <a:solidFill>
                  <a:schemeClr val="bg1"/>
                </a:solidFill>
                <a:prstDash val="sysDash"/>
              </a:ln>
            </c:spPr>
            <c:extLst>
              <c:ext xmlns:c16="http://schemas.microsoft.com/office/drawing/2014/chart" uri="{C3380CC4-5D6E-409C-BE32-E72D297353CC}">
                <c16:uniqueId val="{00000025-FA29-4715-A470-02D00B496B07}"/>
              </c:ext>
            </c:extLst>
          </c:dPt>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'c1-1'!$L$14:$L$59</c:f>
              <c:numCache>
                <c:formatCode>0.0</c:formatCode>
                <c:ptCount val="46"/>
                <c:pt idx="4">
                  <c:v>6.0305473452824598</c:v>
                </c:pt>
                <c:pt idx="5">
                  <c:v>5.3256869252034997</c:v>
                </c:pt>
                <c:pt idx="6">
                  <c:v>3.8130934252440101</c:v>
                </c:pt>
                <c:pt idx="7">
                  <c:v>4.3458400634142604</c:v>
                </c:pt>
                <c:pt idx="8">
                  <c:v>4.1917631496071399</c:v>
                </c:pt>
                <c:pt idx="9">
                  <c:v>4.0271040745950302</c:v>
                </c:pt>
                <c:pt idx="10">
                  <c:v>3.41398454521413</c:v>
                </c:pt>
                <c:pt idx="11">
                  <c:v>4.0665672786810898</c:v>
                </c:pt>
                <c:pt idx="12">
                  <c:v>5.6231178763092702</c:v>
                </c:pt>
                <c:pt idx="13">
                  <c:v>5.5205907559003897</c:v>
                </c:pt>
                <c:pt idx="14">
                  <c:v>6.1371153627573003</c:v>
                </c:pt>
                <c:pt idx="15">
                  <c:v>5.4024975681839997</c:v>
                </c:pt>
                <c:pt idx="16">
                  <c:v>2.9036412044320099</c:v>
                </c:pt>
                <c:pt idx="17">
                  <c:v>1.78899942443638</c:v>
                </c:pt>
                <c:pt idx="18">
                  <c:v>1.48933668705308</c:v>
                </c:pt>
                <c:pt idx="19">
                  <c:v>0.75078329000130894</c:v>
                </c:pt>
                <c:pt idx="20">
                  <c:v>4.32394080177829E-2</c:v>
                </c:pt>
                <c:pt idx="21">
                  <c:v>-0.17078189226718599</c:v>
                </c:pt>
                <c:pt idx="22">
                  <c:v>-6.19358740925691E-2</c:v>
                </c:pt>
                <c:pt idx="23">
                  <c:v>-0.68632941742784204</c:v>
                </c:pt>
                <c:pt idx="24">
                  <c:v>-1.04647651031387</c:v>
                </c:pt>
                <c:pt idx="25">
                  <c:v>0.25138650893062198</c:v>
                </c:pt>
                <c:pt idx="26">
                  <c:v>3.5418947804402002E-3</c:v>
                </c:pt>
                <c:pt idx="27">
                  <c:v>0.48949830175186498</c:v>
                </c:pt>
                <c:pt idx="28">
                  <c:v>0.32022702603049402</c:v>
                </c:pt>
                <c:pt idx="29">
                  <c:v>-5.2845661830119198E-2</c:v>
                </c:pt>
                <c:pt idx="30">
                  <c:v>5.0127782355573899E-2</c:v>
                </c:pt>
                <c:pt idx="31">
                  <c:v>1.2728722892101101</c:v>
                </c:pt>
                <c:pt idx="32">
                  <c:v>2.6197302156417499</c:v>
                </c:pt>
                <c:pt idx="33">
                  <c:v>2.0534745350675601</c:v>
                </c:pt>
                <c:pt idx="34">
                  <c:v>2.46723692448177</c:v>
                </c:pt>
                <c:pt idx="35">
                  <c:v>2.2804883687111301</c:v>
                </c:pt>
                <c:pt idx="36">
                  <c:v>2.6064027938485599</c:v>
                </c:pt>
                <c:pt idx="37">
                  <c:v>2.7897222540658402</c:v>
                </c:pt>
                <c:pt idx="38">
                  <c:v>2.7762444556438202</c:v>
                </c:pt>
                <c:pt idx="39">
                  <c:v>2.8346815141710802</c:v>
                </c:pt>
                <c:pt idx="40">
                  <c:v>3.00233669138554</c:v>
                </c:pt>
                <c:pt idx="41">
                  <c:v>3.00695256142347</c:v>
                </c:pt>
                <c:pt idx="42">
                  <c:v>3.01274666578459</c:v>
                </c:pt>
                <c:pt idx="43">
                  <c:v>3.0075289730719299</c:v>
                </c:pt>
                <c:pt idx="44">
                  <c:v>3.03603616489178</c:v>
                </c:pt>
                <c:pt idx="45">
                  <c:v>3.0170809682664101</c:v>
                </c:pt>
              </c:numCache>
            </c:numRef>
          </c:val>
          <c:smooth val="0"/>
          <c:extLst>
            <c:ext xmlns:c16="http://schemas.microsoft.com/office/drawing/2014/chart" uri="{C3380CC4-5D6E-409C-BE32-E72D297353CC}">
              <c16:uniqueId val="{00000024-1037-40F2-BC51-4D52697E83E1}"/>
            </c:ext>
          </c:extLst>
        </c:ser>
        <c:ser>
          <c:idx val="10"/>
          <c:order val="11"/>
          <c:spPr>
            <a:ln>
              <a:solidFill>
                <a:schemeClr val="accent6">
                  <a:lumMod val="50000"/>
                </a:schemeClr>
              </a:solidFill>
              <a:prstDash val="sysDash"/>
            </a:ln>
          </c:spPr>
          <c:marker>
            <c:symbol val="none"/>
          </c:marke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'c1-1'!$O$14:$O$59</c:f>
              <c:numCache>
                <c:formatCode>General</c:formatCode>
                <c:ptCount val="46"/>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accent6">
                  <a:lumMod val="50000"/>
                </a:schemeClr>
              </a:solidFill>
              <a:prstDash val="sysDash"/>
            </a:ln>
          </c:spPr>
          <c:marker>
            <c:symbol val="none"/>
          </c:marker>
          <c:cat>
            <c:numRef>
              <c:f>'c1-1'!$A$14:$A$59</c:f>
              <c:numCache>
                <c:formatCode>m/d/yyyy</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pt idx="45" formatCode="yyyy/mm/dd;@">
                  <c:v>43951</c:v>
                </c:pt>
              </c:numCache>
            </c:numRef>
          </c:cat>
          <c:val>
            <c:numRef>
              <c:f>'c1-1'!$P$14:$P$59</c:f>
              <c:numCache>
                <c:formatCode>General</c:formatCode>
                <c:ptCount val="46"/>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101239808"/>
        <c:axId val="101249792"/>
      </c:lineChart>
      <c:dateAx>
        <c:axId val="101223808"/>
        <c:scaling>
          <c:orientation val="minMax"/>
          <c:min val="40544"/>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hu-HU"/>
          </a:p>
        </c:txPr>
        <c:crossAx val="101237888"/>
        <c:crosses val="autoZero"/>
        <c:auto val="0"/>
        <c:lblOffset val="100"/>
        <c:baseTimeUnit val="months"/>
        <c:majorUnit val="1"/>
        <c:majorTimeUnit val="years"/>
      </c:dateAx>
      <c:valAx>
        <c:axId val="101237888"/>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Per</a:t>
                </a:r>
                <a:r>
                  <a:rPr lang="hu-HU" baseline="0"/>
                  <a:t>cent</a:t>
                </a:r>
                <a:endParaRPr lang="hu-HU"/>
              </a:p>
            </c:rich>
          </c:tx>
          <c:layout>
            <c:manualLayout>
              <c:xMode val="edge"/>
              <c:yMode val="edge"/>
              <c:x val="0.76241025470726931"/>
              <c:y val="2.872168637891154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1223808"/>
        <c:crosses val="max"/>
        <c:crossBetween val="between"/>
        <c:majorUnit val="1"/>
        <c:minorUnit val="0.5"/>
      </c:valAx>
      <c:dateAx>
        <c:axId val="101239808"/>
        <c:scaling>
          <c:orientation val="minMax"/>
        </c:scaling>
        <c:delete val="1"/>
        <c:axPos val="b"/>
        <c:numFmt formatCode="m/d/yyyy" sourceLinked="1"/>
        <c:majorTickMark val="out"/>
        <c:minorTickMark val="none"/>
        <c:tickLblPos val="none"/>
        <c:crossAx val="101249792"/>
        <c:crosses val="autoZero"/>
        <c:auto val="0"/>
        <c:lblOffset val="100"/>
        <c:baseTimeUnit val="months"/>
      </c:dateAx>
      <c:valAx>
        <c:axId val="101249792"/>
        <c:scaling>
          <c:orientation val="minMax"/>
          <c:max val="7"/>
          <c:min val="-2"/>
        </c:scaling>
        <c:delete val="0"/>
        <c:axPos val="l"/>
        <c:title>
          <c:tx>
            <c:rich>
              <a:bodyPr rot="0" vert="horz"/>
              <a:lstStyle/>
              <a:p>
                <a:pPr algn="l">
                  <a:defRPr/>
                </a:pPr>
                <a:r>
                  <a:rPr lang="hu-HU"/>
                  <a:t>Per</a:t>
                </a:r>
                <a:r>
                  <a:rPr lang="hu-HU" baseline="0"/>
                  <a:t>cent</a:t>
                </a:r>
                <a:endParaRPr lang="hu-HU"/>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1239808"/>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2.329818726836848</c:v>
                </c:pt>
                <c:pt idx="49">
                  <c:v>2.9</c:v>
                </c:pt>
                <c:pt idx="50">
                  <c:v>2.6919669648024467</c:v>
                </c:pt>
                <c:pt idx="51">
                  <c:v>2.2317628725406706</c:v>
                </c:pt>
                <c:pt idx="52">
                  <c:v>2.0926640589393912</c:v>
                </c:pt>
                <c:pt idx="53">
                  <c:v>1.6638875902498576</c:v>
                </c:pt>
                <c:pt idx="54">
                  <c:v>1.7248121608876814</c:v>
                </c:pt>
                <c:pt idx="55">
                  <c:v>1.9758563433770573</c:v>
                </c:pt>
                <c:pt idx="56">
                  <c:v>1.6769335462250043</c:v>
                </c:pt>
              </c:numCache>
            </c:numRef>
          </c:val>
          <c:extLst>
            <c:ext xmlns:c16="http://schemas.microsoft.com/office/drawing/2014/chart" uri="{C3380CC4-5D6E-409C-BE32-E72D297353CC}">
              <c16:uniqueId val="{00000000-8EF6-4E03-BF2F-32C81086D9CF}"/>
            </c:ext>
          </c:extLst>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numCache>
            </c:numRef>
          </c:cat>
          <c:val>
            <c:numRef>
              <c:f>'c1-2'!$D$18:$D$341</c:f>
              <c:numCache>
                <c:formatCode>General</c:formatCode>
                <c:ptCount val="324"/>
                <c:pt idx="53" formatCode="0.0">
                  <c:v>0.19571888764406187</c:v>
                </c:pt>
                <c:pt idx="54" formatCode="0.0">
                  <c:v>0.48986098906404013</c:v>
                </c:pt>
                <c:pt idx="55" formatCode="0.0">
                  <c:v>0.70003266460378522</c:v>
                </c:pt>
                <c:pt idx="56" formatCode="0.0">
                  <c:v>0.83520986901607985</c:v>
                </c:pt>
              </c:numCache>
            </c:numRef>
          </c:val>
          <c:extLst>
            <c:ext xmlns:c16="http://schemas.microsoft.com/office/drawing/2014/chart" uri="{C3380CC4-5D6E-409C-BE32-E72D297353CC}">
              <c16:uniqueId val="{00000001-8EF6-4E03-BF2F-32C81086D9CF}"/>
            </c:ext>
          </c:extLst>
        </c:ser>
        <c:ser>
          <c:idx val="2"/>
          <c:order val="3"/>
          <c:tx>
            <c:strRef>
              <c:f>'c1-2'!$E$17</c:f>
              <c:strCache>
                <c:ptCount val="1"/>
                <c:pt idx="0">
                  <c:v>Bizonytalansági sáv</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numCache>
            </c:numRef>
          </c:cat>
          <c:val>
            <c:numRef>
              <c:f>'c1-2'!$E$18:$E$341</c:f>
              <c:numCache>
                <c:formatCode>General</c:formatCode>
                <c:ptCount val="324"/>
                <c:pt idx="53" formatCode="0.0">
                  <c:v>0.19571888764406187</c:v>
                </c:pt>
                <c:pt idx="54" formatCode="0.0">
                  <c:v>0.48986098906404013</c:v>
                </c:pt>
                <c:pt idx="55" formatCode="0.0">
                  <c:v>0.70003266460378522</c:v>
                </c:pt>
                <c:pt idx="56" formatCode="0.0">
                  <c:v>0.83520986901607985</c:v>
                </c:pt>
              </c:numCache>
            </c:numRef>
          </c:val>
          <c:extLst>
            <c:ext xmlns:c16="http://schemas.microsoft.com/office/drawing/2014/chart" uri="{C3380CC4-5D6E-409C-BE32-E72D297353CC}">
              <c16:uniqueId val="{00000002-8EF6-4E03-BF2F-32C81086D9CF}"/>
            </c:ext>
          </c:extLst>
        </c:ser>
        <c:dLbls>
          <c:showLegendKey val="0"/>
          <c:showVal val="0"/>
          <c:showCatName val="0"/>
          <c:showSerName val="0"/>
          <c:showPercent val="0"/>
          <c:showBubbleSize val="0"/>
        </c:dLbls>
        <c:axId val="101832960"/>
        <c:axId val="101835136"/>
      </c:areaChart>
      <c:lineChart>
        <c:grouping val="standard"/>
        <c:varyColors val="0"/>
        <c:ser>
          <c:idx val="3"/>
          <c:order val="0"/>
          <c:tx>
            <c:strRef>
              <c:f>'c1-2'!$B$17</c:f>
              <c:strCache>
                <c:ptCount val="1"/>
                <c:pt idx="0">
                  <c:v>CPI</c:v>
                </c:pt>
              </c:strCache>
            </c:strRef>
          </c:tx>
          <c:spPr>
            <a:ln>
              <a:solidFill>
                <a:schemeClr val="accent6">
                  <a:lumMod val="50000"/>
                </a:schemeClr>
              </a:solidFill>
              <a:prstDash val="solid"/>
            </a:ln>
          </c:spPr>
          <c:marker>
            <c:symbol val="none"/>
          </c:marker>
          <c:dPt>
            <c:idx val="17"/>
            <c:bubble3D val="0"/>
            <c:extLst>
              <c:ext xmlns:c16="http://schemas.microsoft.com/office/drawing/2014/chart" uri="{C3380CC4-5D6E-409C-BE32-E72D297353CC}">
                <c16:uniqueId val="{00000003-8EF6-4E03-BF2F-32C81086D9CF}"/>
              </c:ext>
            </c:extLst>
          </c:dPt>
          <c:dPt>
            <c:idx val="18"/>
            <c:bubble3D val="0"/>
            <c:extLst>
              <c:ext xmlns:c16="http://schemas.microsoft.com/office/drawing/2014/chart" uri="{C3380CC4-5D6E-409C-BE32-E72D297353CC}">
                <c16:uniqueId val="{00000004-8EF6-4E03-BF2F-32C81086D9CF}"/>
              </c:ext>
            </c:extLst>
          </c:dPt>
          <c:dPt>
            <c:idx val="19"/>
            <c:bubble3D val="0"/>
            <c:extLst>
              <c:ext xmlns:c16="http://schemas.microsoft.com/office/drawing/2014/chart" uri="{C3380CC4-5D6E-409C-BE32-E72D297353CC}">
                <c16:uniqueId val="{00000005-8EF6-4E03-BF2F-32C81086D9CF}"/>
              </c:ext>
            </c:extLst>
          </c:dPt>
          <c:dPt>
            <c:idx val="20"/>
            <c:bubble3D val="0"/>
            <c:extLst>
              <c:ext xmlns:c16="http://schemas.microsoft.com/office/drawing/2014/chart" uri="{C3380CC4-5D6E-409C-BE32-E72D297353CC}">
                <c16:uniqueId val="{00000006-8EF6-4E03-BF2F-32C81086D9CF}"/>
              </c:ext>
            </c:extLst>
          </c:dPt>
          <c:dPt>
            <c:idx val="21"/>
            <c:bubble3D val="0"/>
            <c:extLst>
              <c:ext xmlns:c16="http://schemas.microsoft.com/office/drawing/2014/chart" uri="{C3380CC4-5D6E-409C-BE32-E72D297353CC}">
                <c16:uniqueId val="{00000007-8EF6-4E03-BF2F-32C81086D9CF}"/>
              </c:ext>
            </c:extLst>
          </c:dPt>
          <c:dPt>
            <c:idx val="22"/>
            <c:bubble3D val="0"/>
            <c:extLst>
              <c:ext xmlns:c16="http://schemas.microsoft.com/office/drawing/2014/chart" uri="{C3380CC4-5D6E-409C-BE32-E72D297353CC}">
                <c16:uniqueId val="{00000008-8EF6-4E03-BF2F-32C81086D9CF}"/>
              </c:ext>
            </c:extLst>
          </c:dPt>
          <c:dPt>
            <c:idx val="23"/>
            <c:bubble3D val="0"/>
            <c:extLst>
              <c:ext xmlns:c16="http://schemas.microsoft.com/office/drawing/2014/chart" uri="{C3380CC4-5D6E-409C-BE32-E72D297353CC}">
                <c16:uniqueId val="{00000009-8EF6-4E03-BF2F-32C81086D9CF}"/>
              </c:ext>
            </c:extLst>
          </c:dPt>
          <c:dPt>
            <c:idx val="24"/>
            <c:bubble3D val="0"/>
            <c:extLst>
              <c:ext xmlns:c16="http://schemas.microsoft.com/office/drawing/2014/chart" uri="{C3380CC4-5D6E-409C-BE32-E72D297353CC}">
                <c16:uniqueId val="{0000000A-8EF6-4E03-BF2F-32C81086D9CF}"/>
              </c:ext>
            </c:extLst>
          </c:dPt>
          <c:dPt>
            <c:idx val="25"/>
            <c:bubble3D val="0"/>
            <c:extLst>
              <c:ext xmlns:c16="http://schemas.microsoft.com/office/drawing/2014/chart" uri="{C3380CC4-5D6E-409C-BE32-E72D297353CC}">
                <c16:uniqueId val="{0000000B-8EF6-4E03-BF2F-32C81086D9CF}"/>
              </c:ext>
            </c:extLst>
          </c:dPt>
          <c:dPt>
            <c:idx val="26"/>
            <c:bubble3D val="0"/>
            <c:extLst>
              <c:ext xmlns:c16="http://schemas.microsoft.com/office/drawing/2014/chart" uri="{C3380CC4-5D6E-409C-BE32-E72D297353CC}">
                <c16:uniqueId val="{0000000C-8EF6-4E03-BF2F-32C81086D9CF}"/>
              </c:ext>
            </c:extLst>
          </c:dPt>
          <c:dPt>
            <c:idx val="27"/>
            <c:bubble3D val="0"/>
            <c:extLst>
              <c:ext xmlns:c16="http://schemas.microsoft.com/office/drawing/2014/chart" uri="{C3380CC4-5D6E-409C-BE32-E72D297353CC}">
                <c16:uniqueId val="{0000000D-8EF6-4E03-BF2F-32C81086D9CF}"/>
              </c:ext>
            </c:extLst>
          </c:dPt>
          <c:dPt>
            <c:idx val="28"/>
            <c:bubble3D val="0"/>
            <c:extLst>
              <c:ext xmlns:c16="http://schemas.microsoft.com/office/drawing/2014/chart" uri="{C3380CC4-5D6E-409C-BE32-E72D297353CC}">
                <c16:uniqueId val="{0000000E-8EF6-4E03-BF2F-32C81086D9CF}"/>
              </c:ext>
            </c:extLst>
          </c:dPt>
          <c:dPt>
            <c:idx val="29"/>
            <c:bubble3D val="0"/>
            <c:extLst>
              <c:ext xmlns:c16="http://schemas.microsoft.com/office/drawing/2014/chart" uri="{C3380CC4-5D6E-409C-BE32-E72D297353CC}">
                <c16:uniqueId val="{0000000F-8EF6-4E03-BF2F-32C81086D9CF}"/>
              </c:ext>
            </c:extLst>
          </c:dPt>
          <c:dPt>
            <c:idx val="30"/>
            <c:bubble3D val="0"/>
            <c:extLst>
              <c:ext xmlns:c16="http://schemas.microsoft.com/office/drawing/2014/chart" uri="{C3380CC4-5D6E-409C-BE32-E72D297353CC}">
                <c16:uniqueId val="{00000010-8EF6-4E03-BF2F-32C81086D9CF}"/>
              </c:ext>
            </c:extLst>
          </c:dPt>
          <c:dPt>
            <c:idx val="31"/>
            <c:bubble3D val="0"/>
            <c:extLst>
              <c:ext xmlns:c16="http://schemas.microsoft.com/office/drawing/2014/chart" uri="{C3380CC4-5D6E-409C-BE32-E72D297353CC}">
                <c16:uniqueId val="{00000011-8EF6-4E03-BF2F-32C81086D9CF}"/>
              </c:ext>
            </c:extLst>
          </c:dPt>
          <c:dPt>
            <c:idx val="32"/>
            <c:bubble3D val="0"/>
            <c:extLst>
              <c:ext xmlns:c16="http://schemas.microsoft.com/office/drawing/2014/chart" uri="{C3380CC4-5D6E-409C-BE32-E72D297353CC}">
                <c16:uniqueId val="{00000012-8EF6-4E03-BF2F-32C81086D9CF}"/>
              </c:ext>
            </c:extLst>
          </c:dPt>
          <c:dPt>
            <c:idx val="33"/>
            <c:bubble3D val="0"/>
            <c:extLst>
              <c:ext xmlns:c16="http://schemas.microsoft.com/office/drawing/2014/chart" uri="{C3380CC4-5D6E-409C-BE32-E72D297353CC}">
                <c16:uniqueId val="{00000013-8EF6-4E03-BF2F-32C81086D9CF}"/>
              </c:ext>
            </c:extLst>
          </c:dPt>
          <c:dPt>
            <c:idx val="34"/>
            <c:bubble3D val="0"/>
            <c:extLst>
              <c:ext xmlns:c16="http://schemas.microsoft.com/office/drawing/2014/chart" uri="{C3380CC4-5D6E-409C-BE32-E72D297353CC}">
                <c16:uniqueId val="{00000014-8EF6-4E03-BF2F-32C81086D9CF}"/>
              </c:ext>
            </c:extLst>
          </c:dPt>
          <c:dPt>
            <c:idx val="35"/>
            <c:bubble3D val="0"/>
            <c:extLst>
              <c:ext xmlns:c16="http://schemas.microsoft.com/office/drawing/2014/chart" uri="{C3380CC4-5D6E-409C-BE32-E72D297353CC}">
                <c16:uniqueId val="{00000015-8EF6-4E03-BF2F-32C81086D9CF}"/>
              </c:ext>
            </c:extLst>
          </c:dPt>
          <c:dPt>
            <c:idx val="36"/>
            <c:bubble3D val="0"/>
            <c:extLst>
              <c:ext xmlns:c16="http://schemas.microsoft.com/office/drawing/2014/chart" uri="{C3380CC4-5D6E-409C-BE32-E72D297353CC}">
                <c16:uniqueId val="{00000016-8EF6-4E03-BF2F-32C81086D9CF}"/>
              </c:ext>
            </c:extLst>
          </c:dPt>
          <c:dPt>
            <c:idx val="37"/>
            <c:bubble3D val="0"/>
            <c:extLst>
              <c:ext xmlns:c16="http://schemas.microsoft.com/office/drawing/2014/chart" uri="{C3380CC4-5D6E-409C-BE32-E72D297353CC}">
                <c16:uniqueId val="{00000017-8EF6-4E03-BF2F-32C81086D9CF}"/>
              </c:ext>
            </c:extLst>
          </c:dPt>
          <c:dPt>
            <c:idx val="38"/>
            <c:bubble3D val="0"/>
            <c:extLst>
              <c:ext xmlns:c16="http://schemas.microsoft.com/office/drawing/2014/chart" uri="{C3380CC4-5D6E-409C-BE32-E72D297353CC}">
                <c16:uniqueId val="{00000019-8EF6-4E03-BF2F-32C81086D9CF}"/>
              </c:ext>
            </c:extLst>
          </c:dPt>
          <c:dPt>
            <c:idx val="39"/>
            <c:bubble3D val="0"/>
            <c:extLst>
              <c:ext xmlns:c16="http://schemas.microsoft.com/office/drawing/2014/chart" uri="{C3380CC4-5D6E-409C-BE32-E72D297353CC}">
                <c16:uniqueId val="{0000001B-8EF6-4E03-BF2F-32C81086D9CF}"/>
              </c:ext>
            </c:extLst>
          </c:dPt>
          <c:dPt>
            <c:idx val="40"/>
            <c:bubble3D val="0"/>
            <c:extLst>
              <c:ext xmlns:c16="http://schemas.microsoft.com/office/drawing/2014/chart" uri="{C3380CC4-5D6E-409C-BE32-E72D297353CC}">
                <c16:uniqueId val="{0000001D-8EF6-4E03-BF2F-32C81086D9CF}"/>
              </c:ext>
            </c:extLst>
          </c:dPt>
          <c:dPt>
            <c:idx val="41"/>
            <c:bubble3D val="0"/>
            <c:extLst>
              <c:ext xmlns:c16="http://schemas.microsoft.com/office/drawing/2014/chart" uri="{C3380CC4-5D6E-409C-BE32-E72D297353CC}">
                <c16:uniqueId val="{0000001F-8EF6-4E03-BF2F-32C81086D9CF}"/>
              </c:ext>
            </c:extLst>
          </c:dPt>
          <c:dPt>
            <c:idx val="42"/>
            <c:bubble3D val="0"/>
            <c:extLst>
              <c:ext xmlns:c16="http://schemas.microsoft.com/office/drawing/2014/chart" uri="{C3380CC4-5D6E-409C-BE32-E72D297353CC}">
                <c16:uniqueId val="{0000001D-90F7-41C3-BFBB-8681F10371C4}"/>
              </c:ext>
            </c:extLst>
          </c:dPt>
          <c:dPt>
            <c:idx val="43"/>
            <c:bubble3D val="0"/>
            <c:extLst>
              <c:ext xmlns:c16="http://schemas.microsoft.com/office/drawing/2014/chart" uri="{C3380CC4-5D6E-409C-BE32-E72D297353CC}">
                <c16:uniqueId val="{0000001E-90F7-41C3-BFBB-8681F10371C4}"/>
              </c:ext>
            </c:extLst>
          </c:dPt>
          <c:dPt>
            <c:idx val="44"/>
            <c:bubble3D val="0"/>
            <c:extLst>
              <c:ext xmlns:c16="http://schemas.microsoft.com/office/drawing/2014/chart" uri="{C3380CC4-5D6E-409C-BE32-E72D297353CC}">
                <c16:uniqueId val="{0000001F-90F7-41C3-BFBB-8681F10371C4}"/>
              </c:ext>
            </c:extLst>
          </c:dPt>
          <c:dPt>
            <c:idx val="45"/>
            <c:bubble3D val="0"/>
            <c:extLst>
              <c:ext xmlns:c16="http://schemas.microsoft.com/office/drawing/2014/chart" uri="{C3380CC4-5D6E-409C-BE32-E72D297353CC}">
                <c16:uniqueId val="{00000022-C32E-445E-A0B0-81FA245CB350}"/>
              </c:ext>
            </c:extLst>
          </c:dPt>
          <c:dPt>
            <c:idx val="46"/>
            <c:bubble3D val="0"/>
            <c:extLst>
              <c:ext xmlns:c16="http://schemas.microsoft.com/office/drawing/2014/chart" uri="{C3380CC4-5D6E-409C-BE32-E72D297353CC}">
                <c16:uniqueId val="{00000021-C32E-445E-A0B0-81FA245CB350}"/>
              </c:ext>
            </c:extLst>
          </c:dPt>
          <c:dPt>
            <c:idx val="47"/>
            <c:bubble3D val="0"/>
            <c:extLst>
              <c:ext xmlns:c16="http://schemas.microsoft.com/office/drawing/2014/chart" uri="{C3380CC4-5D6E-409C-BE32-E72D297353CC}">
                <c16:uniqueId val="{00000020-C32E-445E-A0B0-81FA245CB350}"/>
              </c:ext>
            </c:extLst>
          </c:dPt>
          <c:dPt>
            <c:idx val="48"/>
            <c:bubble3D val="0"/>
            <c:extLst>
              <c:ext xmlns:c16="http://schemas.microsoft.com/office/drawing/2014/chart" uri="{C3380CC4-5D6E-409C-BE32-E72D297353CC}">
                <c16:uniqueId val="{00000022-367A-49E3-AEA0-68F0846E1D95}"/>
              </c:ext>
            </c:extLst>
          </c:dPt>
          <c:dPt>
            <c:idx val="49"/>
            <c:bubble3D val="0"/>
            <c:extLst>
              <c:ext xmlns:c16="http://schemas.microsoft.com/office/drawing/2014/chart" uri="{C3380CC4-5D6E-409C-BE32-E72D297353CC}">
                <c16:uniqueId val="{00000023-367A-49E3-AEA0-68F0846E1D95}"/>
              </c:ext>
            </c:extLst>
          </c:dPt>
          <c:dPt>
            <c:idx val="50"/>
            <c:bubble3D val="0"/>
            <c:spPr>
              <a:ln>
                <a:solidFill>
                  <a:schemeClr val="accent6">
                    <a:lumMod val="50000"/>
                  </a:schemeClr>
                </a:solidFill>
                <a:prstDash val="sysDash"/>
              </a:ln>
            </c:spPr>
            <c:extLst>
              <c:ext xmlns:c16="http://schemas.microsoft.com/office/drawing/2014/chart" uri="{C3380CC4-5D6E-409C-BE32-E72D297353CC}">
                <c16:uniqueId val="{00000024-367A-49E3-AEA0-68F0846E1D95}"/>
              </c:ext>
            </c:extLst>
          </c:dPt>
          <c:dPt>
            <c:idx val="51"/>
            <c:bubble3D val="0"/>
            <c:extLst>
              <c:ext xmlns:c16="http://schemas.microsoft.com/office/drawing/2014/chart" uri="{C3380CC4-5D6E-409C-BE32-E72D297353CC}">
                <c16:uniqueId val="{00000026-776F-448F-B3DE-BBBC604FE7D0}"/>
              </c:ext>
            </c:extLst>
          </c:dPt>
          <c:dPt>
            <c:idx val="52"/>
            <c:bubble3D val="0"/>
            <c:spPr>
              <a:ln>
                <a:solidFill>
                  <a:schemeClr val="accent6">
                    <a:lumMod val="50000"/>
                  </a:schemeClr>
                </a:solidFill>
                <a:prstDash val="sysDash"/>
              </a:ln>
            </c:spPr>
            <c:extLst>
              <c:ext xmlns:c16="http://schemas.microsoft.com/office/drawing/2014/chart" uri="{C3380CC4-5D6E-409C-BE32-E72D297353CC}">
                <c16:uniqueId val="{00000027-776F-448F-B3DE-BBBC604FE7D0}"/>
              </c:ext>
            </c:extLst>
          </c:dPt>
          <c:dPt>
            <c:idx val="53"/>
            <c:bubble3D val="0"/>
            <c:spPr>
              <a:ln>
                <a:solidFill>
                  <a:schemeClr val="accent6">
                    <a:lumMod val="50000"/>
                  </a:schemeClr>
                </a:solidFill>
                <a:prstDash val="sysDash"/>
              </a:ln>
            </c:spPr>
            <c:extLst>
              <c:ext xmlns:c16="http://schemas.microsoft.com/office/drawing/2014/chart" uri="{C3380CC4-5D6E-409C-BE32-E72D297353CC}">
                <c16:uniqueId val="{00000028-776F-448F-B3DE-BBBC604FE7D0}"/>
              </c:ext>
            </c:extLst>
          </c:dPt>
          <c:dPt>
            <c:idx val="54"/>
            <c:bubble3D val="0"/>
            <c:spPr>
              <a:ln>
                <a:solidFill>
                  <a:schemeClr val="accent6">
                    <a:lumMod val="50000"/>
                  </a:schemeClr>
                </a:solidFill>
                <a:prstDash val="sysDash"/>
              </a:ln>
            </c:spPr>
            <c:extLst>
              <c:ext xmlns:c16="http://schemas.microsoft.com/office/drawing/2014/chart" uri="{C3380CC4-5D6E-409C-BE32-E72D297353CC}">
                <c16:uniqueId val="{00000028-CDB4-481D-9FDA-E02228229BCB}"/>
              </c:ext>
            </c:extLst>
          </c:dPt>
          <c:dPt>
            <c:idx val="55"/>
            <c:bubble3D val="0"/>
            <c:spPr>
              <a:ln>
                <a:solidFill>
                  <a:schemeClr val="accent6">
                    <a:lumMod val="50000"/>
                  </a:schemeClr>
                </a:solidFill>
                <a:prstDash val="sysDash"/>
              </a:ln>
            </c:spPr>
            <c:extLst>
              <c:ext xmlns:c16="http://schemas.microsoft.com/office/drawing/2014/chart" uri="{C3380CC4-5D6E-409C-BE32-E72D297353CC}">
                <c16:uniqueId val="{00000029-CDB4-481D-9FDA-E02228229BCB}"/>
              </c:ext>
            </c:extLst>
          </c:dPt>
          <c:dPt>
            <c:idx val="56"/>
            <c:bubble3D val="0"/>
            <c:spPr>
              <a:ln>
                <a:solidFill>
                  <a:schemeClr val="accent6">
                    <a:lumMod val="50000"/>
                  </a:schemeClr>
                </a:solidFill>
                <a:prstDash val="sysDash"/>
              </a:ln>
            </c:spPr>
            <c:extLst>
              <c:ext xmlns:c16="http://schemas.microsoft.com/office/drawing/2014/chart" uri="{C3380CC4-5D6E-409C-BE32-E72D297353CC}">
                <c16:uniqueId val="{0000002A-CDB4-481D-9FDA-E02228229BCB}"/>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2.329818726836848</c:v>
                </c:pt>
                <c:pt idx="49">
                  <c:v>2.9</c:v>
                </c:pt>
                <c:pt idx="50">
                  <c:v>2.6919669648024467</c:v>
                </c:pt>
                <c:pt idx="51">
                  <c:v>2.2317628725406706</c:v>
                </c:pt>
                <c:pt idx="52">
                  <c:v>2.0926640589393912</c:v>
                </c:pt>
                <c:pt idx="53">
                  <c:v>1.8596064778939194</c:v>
                </c:pt>
                <c:pt idx="54">
                  <c:v>2.2146731499517216</c:v>
                </c:pt>
                <c:pt idx="55">
                  <c:v>2.6758890079808424</c:v>
                </c:pt>
                <c:pt idx="56">
                  <c:v>2.5121434152410842</c:v>
                </c:pt>
              </c:numCache>
            </c:numRef>
          </c:val>
          <c:smooth val="0"/>
          <c:extLst>
            <c:ext xmlns:c16="http://schemas.microsoft.com/office/drawing/2014/chart" uri="{C3380CC4-5D6E-409C-BE32-E72D297353CC}">
              <c16:uniqueId val="{00000020-8EF6-4E03-BF2F-32C81086D9CF}"/>
            </c:ext>
          </c:extLst>
        </c:ser>
        <c:ser>
          <c:idx val="4"/>
          <c:order val="4"/>
          <c:tx>
            <c:strRef>
              <c:f>'c1-2'!$F$17</c:f>
              <c:strCache>
                <c:ptCount val="1"/>
                <c:pt idx="0">
                  <c:v>Márciusi előrejelzés</c:v>
                </c:pt>
              </c:strCache>
            </c:strRef>
          </c:tx>
          <c:spPr>
            <a:ln>
              <a:noFill/>
            </a:ln>
          </c:spPr>
          <c:marker>
            <c:symbol val="circle"/>
            <c:size val="5"/>
            <c:spPr>
              <a:solidFill>
                <a:schemeClr val="accent1"/>
              </a:solidFill>
              <a:ln>
                <a:solidFill>
                  <a:schemeClr val="accent1"/>
                </a:solidFill>
              </a:ln>
            </c:spPr>
          </c:marker>
          <c:val>
            <c:numRef>
              <c:f>'c1-2'!$F$18:$F$71</c:f>
              <c:numCache>
                <c:formatCode>General</c:formatCode>
                <c:ptCount val="5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0">
                  <c:v>3.0089933498109076</c:v>
                </c:pt>
                <c:pt idx="51" formatCode="0.0">
                  <c:v>2.5473292684277169</c:v>
                </c:pt>
                <c:pt idx="52" formatCode="0.0">
                  <c:v>2.5298795194242558</c:v>
                </c:pt>
                <c:pt idx="53" formatCode="0.0">
                  <c:v>2.3946919955961476</c:v>
                </c:pt>
              </c:numCache>
            </c:numRef>
          </c:val>
          <c:smooth val="0"/>
          <c:extLst>
            <c:ext xmlns:c16="http://schemas.microsoft.com/office/drawing/2014/chart" uri="{C3380CC4-5D6E-409C-BE32-E72D297353CC}">
              <c16:uniqueId val="{00000021-8EF6-4E03-BF2F-32C81086D9CF}"/>
            </c:ext>
          </c:extLst>
        </c:ser>
        <c:dLbls>
          <c:showLegendKey val="0"/>
          <c:showVal val="0"/>
          <c:showCatName val="0"/>
          <c:showSerName val="0"/>
          <c:showPercent val="0"/>
          <c:showBubbleSize val="0"/>
        </c:dLbls>
        <c:marker val="1"/>
        <c:smooth val="0"/>
        <c:axId val="101832960"/>
        <c:axId val="101835136"/>
      </c:lineChart>
      <c:dateAx>
        <c:axId val="101832960"/>
        <c:scaling>
          <c:orientation val="minMax"/>
        </c:scaling>
        <c:delete val="0"/>
        <c:axPos val="b"/>
        <c:numFmt formatCode="yyyy/mm"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hu-HU"/>
          </a:p>
        </c:txPr>
        <c:crossAx val="101835136"/>
        <c:crosses val="autoZero"/>
        <c:auto val="1"/>
        <c:lblOffset val="100"/>
        <c:baseTimeUnit val="months"/>
      </c:dateAx>
      <c:valAx>
        <c:axId val="101835136"/>
        <c:scaling>
          <c:orientation val="minMax"/>
          <c:max val="4"/>
          <c:min val="-2"/>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1832960"/>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2.329818726836848</c:v>
                </c:pt>
                <c:pt idx="49">
                  <c:v>2.9</c:v>
                </c:pt>
                <c:pt idx="50">
                  <c:v>2.6919669648024467</c:v>
                </c:pt>
                <c:pt idx="51">
                  <c:v>2.2317628725406706</c:v>
                </c:pt>
                <c:pt idx="52">
                  <c:v>2.0926640589393912</c:v>
                </c:pt>
                <c:pt idx="53">
                  <c:v>1.6638875902498576</c:v>
                </c:pt>
                <c:pt idx="54">
                  <c:v>1.7248121608876814</c:v>
                </c:pt>
                <c:pt idx="55">
                  <c:v>1.9758563433770573</c:v>
                </c:pt>
                <c:pt idx="56">
                  <c:v>1.6769335462250043</c:v>
                </c:pt>
              </c:numCache>
            </c:numRef>
          </c:val>
          <c:extLst>
            <c:ext xmlns:c16="http://schemas.microsoft.com/office/drawing/2014/chart" uri="{C3380CC4-5D6E-409C-BE32-E72D297353CC}">
              <c16:uniqueId val="{00000000-CF97-4791-AFCF-6A570FB5F63E}"/>
            </c:ext>
          </c:extLst>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numCache>
            </c:numRef>
          </c:cat>
          <c:val>
            <c:numRef>
              <c:f>'c1-2'!$D$18:$D$341</c:f>
              <c:numCache>
                <c:formatCode>General</c:formatCode>
                <c:ptCount val="324"/>
                <c:pt idx="53" formatCode="0.0">
                  <c:v>0.19571888764406187</c:v>
                </c:pt>
                <c:pt idx="54" formatCode="0.0">
                  <c:v>0.48986098906404013</c:v>
                </c:pt>
                <c:pt idx="55" formatCode="0.0">
                  <c:v>0.70003266460378522</c:v>
                </c:pt>
                <c:pt idx="56" formatCode="0.0">
                  <c:v>0.83520986901607985</c:v>
                </c:pt>
              </c:numCache>
            </c:numRef>
          </c:val>
          <c:extLst>
            <c:ext xmlns:c16="http://schemas.microsoft.com/office/drawing/2014/chart" uri="{C3380CC4-5D6E-409C-BE32-E72D297353CC}">
              <c16:uniqueId val="{00000001-CF97-4791-AFCF-6A570FB5F63E}"/>
            </c:ext>
          </c:extLst>
        </c:ser>
        <c:ser>
          <c:idx val="2"/>
          <c:order val="3"/>
          <c:tx>
            <c:strRef>
              <c:f>'c1-2'!$E$16</c:f>
              <c:strCache>
                <c:ptCount val="1"/>
                <c:pt idx="0">
                  <c:v>Uncertainty band</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numCache>
            </c:numRef>
          </c:cat>
          <c:val>
            <c:numRef>
              <c:f>'c1-2'!$E$18:$E$341</c:f>
              <c:numCache>
                <c:formatCode>General</c:formatCode>
                <c:ptCount val="324"/>
                <c:pt idx="53" formatCode="0.0">
                  <c:v>0.19571888764406187</c:v>
                </c:pt>
                <c:pt idx="54" formatCode="0.0">
                  <c:v>0.48986098906404013</c:v>
                </c:pt>
                <c:pt idx="55" formatCode="0.0">
                  <c:v>0.70003266460378522</c:v>
                </c:pt>
                <c:pt idx="56" formatCode="0.0">
                  <c:v>0.83520986901607985</c:v>
                </c:pt>
              </c:numCache>
            </c:numRef>
          </c:val>
          <c:extLst>
            <c:ext xmlns:c16="http://schemas.microsoft.com/office/drawing/2014/chart" uri="{C3380CC4-5D6E-409C-BE32-E72D297353CC}">
              <c16:uniqueId val="{00000002-CF97-4791-AFCF-6A570FB5F63E}"/>
            </c:ext>
          </c:extLst>
        </c:ser>
        <c:dLbls>
          <c:showLegendKey val="0"/>
          <c:showVal val="0"/>
          <c:showCatName val="0"/>
          <c:showSerName val="0"/>
          <c:showPercent val="0"/>
          <c:showBubbleSize val="0"/>
        </c:dLbls>
        <c:axId val="101972992"/>
        <c:axId val="101983360"/>
      </c:areaChart>
      <c:lineChart>
        <c:grouping val="standard"/>
        <c:varyColors val="0"/>
        <c:ser>
          <c:idx val="3"/>
          <c:order val="0"/>
          <c:tx>
            <c:strRef>
              <c:f>'c1-2'!$B$17</c:f>
              <c:strCache>
                <c:ptCount val="1"/>
                <c:pt idx="0">
                  <c:v>CPI</c:v>
                </c:pt>
              </c:strCache>
            </c:strRef>
          </c:tx>
          <c:spPr>
            <a:ln>
              <a:solidFill>
                <a:schemeClr val="accent6">
                  <a:lumMod val="50000"/>
                </a:schemeClr>
              </a:solidFill>
              <a:prstDash val="solid"/>
            </a:ln>
          </c:spPr>
          <c:marker>
            <c:symbol val="none"/>
          </c:marker>
          <c:dPt>
            <c:idx val="17"/>
            <c:bubble3D val="0"/>
            <c:extLst>
              <c:ext xmlns:c16="http://schemas.microsoft.com/office/drawing/2014/chart" uri="{C3380CC4-5D6E-409C-BE32-E72D297353CC}">
                <c16:uniqueId val="{00000003-CF97-4791-AFCF-6A570FB5F63E}"/>
              </c:ext>
            </c:extLst>
          </c:dPt>
          <c:dPt>
            <c:idx val="18"/>
            <c:bubble3D val="0"/>
            <c:extLst>
              <c:ext xmlns:c16="http://schemas.microsoft.com/office/drawing/2014/chart" uri="{C3380CC4-5D6E-409C-BE32-E72D297353CC}">
                <c16:uniqueId val="{00000004-CF97-4791-AFCF-6A570FB5F63E}"/>
              </c:ext>
            </c:extLst>
          </c:dPt>
          <c:dPt>
            <c:idx val="19"/>
            <c:bubble3D val="0"/>
            <c:extLst>
              <c:ext xmlns:c16="http://schemas.microsoft.com/office/drawing/2014/chart" uri="{C3380CC4-5D6E-409C-BE32-E72D297353CC}">
                <c16:uniqueId val="{00000005-CF97-4791-AFCF-6A570FB5F63E}"/>
              </c:ext>
            </c:extLst>
          </c:dPt>
          <c:dPt>
            <c:idx val="20"/>
            <c:bubble3D val="0"/>
            <c:extLst>
              <c:ext xmlns:c16="http://schemas.microsoft.com/office/drawing/2014/chart" uri="{C3380CC4-5D6E-409C-BE32-E72D297353CC}">
                <c16:uniqueId val="{00000006-CF97-4791-AFCF-6A570FB5F63E}"/>
              </c:ext>
            </c:extLst>
          </c:dPt>
          <c:dPt>
            <c:idx val="21"/>
            <c:bubble3D val="0"/>
            <c:extLst>
              <c:ext xmlns:c16="http://schemas.microsoft.com/office/drawing/2014/chart" uri="{C3380CC4-5D6E-409C-BE32-E72D297353CC}">
                <c16:uniqueId val="{00000007-CF97-4791-AFCF-6A570FB5F63E}"/>
              </c:ext>
            </c:extLst>
          </c:dPt>
          <c:dPt>
            <c:idx val="22"/>
            <c:bubble3D val="0"/>
            <c:extLst>
              <c:ext xmlns:c16="http://schemas.microsoft.com/office/drawing/2014/chart" uri="{C3380CC4-5D6E-409C-BE32-E72D297353CC}">
                <c16:uniqueId val="{00000008-CF97-4791-AFCF-6A570FB5F63E}"/>
              </c:ext>
            </c:extLst>
          </c:dPt>
          <c:dPt>
            <c:idx val="23"/>
            <c:bubble3D val="0"/>
            <c:extLst>
              <c:ext xmlns:c16="http://schemas.microsoft.com/office/drawing/2014/chart" uri="{C3380CC4-5D6E-409C-BE32-E72D297353CC}">
                <c16:uniqueId val="{00000009-CF97-4791-AFCF-6A570FB5F63E}"/>
              </c:ext>
            </c:extLst>
          </c:dPt>
          <c:dPt>
            <c:idx val="24"/>
            <c:bubble3D val="0"/>
            <c:extLst>
              <c:ext xmlns:c16="http://schemas.microsoft.com/office/drawing/2014/chart" uri="{C3380CC4-5D6E-409C-BE32-E72D297353CC}">
                <c16:uniqueId val="{0000000A-CF97-4791-AFCF-6A570FB5F63E}"/>
              </c:ext>
            </c:extLst>
          </c:dPt>
          <c:dPt>
            <c:idx val="25"/>
            <c:bubble3D val="0"/>
            <c:extLst>
              <c:ext xmlns:c16="http://schemas.microsoft.com/office/drawing/2014/chart" uri="{C3380CC4-5D6E-409C-BE32-E72D297353CC}">
                <c16:uniqueId val="{0000000B-CF97-4791-AFCF-6A570FB5F63E}"/>
              </c:ext>
            </c:extLst>
          </c:dPt>
          <c:dPt>
            <c:idx val="26"/>
            <c:bubble3D val="0"/>
            <c:extLst>
              <c:ext xmlns:c16="http://schemas.microsoft.com/office/drawing/2014/chart" uri="{C3380CC4-5D6E-409C-BE32-E72D297353CC}">
                <c16:uniqueId val="{0000000C-CF97-4791-AFCF-6A570FB5F63E}"/>
              </c:ext>
            </c:extLst>
          </c:dPt>
          <c:dPt>
            <c:idx val="27"/>
            <c:bubble3D val="0"/>
            <c:extLst>
              <c:ext xmlns:c16="http://schemas.microsoft.com/office/drawing/2014/chart" uri="{C3380CC4-5D6E-409C-BE32-E72D297353CC}">
                <c16:uniqueId val="{0000000D-CF97-4791-AFCF-6A570FB5F63E}"/>
              </c:ext>
            </c:extLst>
          </c:dPt>
          <c:dPt>
            <c:idx val="28"/>
            <c:bubble3D val="0"/>
            <c:extLst>
              <c:ext xmlns:c16="http://schemas.microsoft.com/office/drawing/2014/chart" uri="{C3380CC4-5D6E-409C-BE32-E72D297353CC}">
                <c16:uniqueId val="{0000000E-CF97-4791-AFCF-6A570FB5F63E}"/>
              </c:ext>
            </c:extLst>
          </c:dPt>
          <c:dPt>
            <c:idx val="29"/>
            <c:bubble3D val="0"/>
            <c:extLst>
              <c:ext xmlns:c16="http://schemas.microsoft.com/office/drawing/2014/chart" uri="{C3380CC4-5D6E-409C-BE32-E72D297353CC}">
                <c16:uniqueId val="{0000000F-CF97-4791-AFCF-6A570FB5F63E}"/>
              </c:ext>
            </c:extLst>
          </c:dPt>
          <c:dPt>
            <c:idx val="30"/>
            <c:bubble3D val="0"/>
            <c:extLst>
              <c:ext xmlns:c16="http://schemas.microsoft.com/office/drawing/2014/chart" uri="{C3380CC4-5D6E-409C-BE32-E72D297353CC}">
                <c16:uniqueId val="{00000010-CF97-4791-AFCF-6A570FB5F63E}"/>
              </c:ext>
            </c:extLst>
          </c:dPt>
          <c:dPt>
            <c:idx val="31"/>
            <c:bubble3D val="0"/>
            <c:extLst>
              <c:ext xmlns:c16="http://schemas.microsoft.com/office/drawing/2014/chart" uri="{C3380CC4-5D6E-409C-BE32-E72D297353CC}">
                <c16:uniqueId val="{00000011-CF97-4791-AFCF-6A570FB5F63E}"/>
              </c:ext>
            </c:extLst>
          </c:dPt>
          <c:dPt>
            <c:idx val="32"/>
            <c:bubble3D val="0"/>
            <c:extLst>
              <c:ext xmlns:c16="http://schemas.microsoft.com/office/drawing/2014/chart" uri="{C3380CC4-5D6E-409C-BE32-E72D297353CC}">
                <c16:uniqueId val="{00000012-CF97-4791-AFCF-6A570FB5F63E}"/>
              </c:ext>
            </c:extLst>
          </c:dPt>
          <c:dPt>
            <c:idx val="33"/>
            <c:bubble3D val="0"/>
            <c:extLst>
              <c:ext xmlns:c16="http://schemas.microsoft.com/office/drawing/2014/chart" uri="{C3380CC4-5D6E-409C-BE32-E72D297353CC}">
                <c16:uniqueId val="{00000013-CF97-4791-AFCF-6A570FB5F63E}"/>
              </c:ext>
            </c:extLst>
          </c:dPt>
          <c:dPt>
            <c:idx val="34"/>
            <c:bubble3D val="0"/>
            <c:extLst>
              <c:ext xmlns:c16="http://schemas.microsoft.com/office/drawing/2014/chart" uri="{C3380CC4-5D6E-409C-BE32-E72D297353CC}">
                <c16:uniqueId val="{00000014-CF97-4791-AFCF-6A570FB5F63E}"/>
              </c:ext>
            </c:extLst>
          </c:dPt>
          <c:dPt>
            <c:idx val="35"/>
            <c:bubble3D val="0"/>
            <c:extLst>
              <c:ext xmlns:c16="http://schemas.microsoft.com/office/drawing/2014/chart" uri="{C3380CC4-5D6E-409C-BE32-E72D297353CC}">
                <c16:uniqueId val="{00000015-CF97-4791-AFCF-6A570FB5F63E}"/>
              </c:ext>
            </c:extLst>
          </c:dPt>
          <c:dPt>
            <c:idx val="36"/>
            <c:bubble3D val="0"/>
            <c:extLst>
              <c:ext xmlns:c16="http://schemas.microsoft.com/office/drawing/2014/chart" uri="{C3380CC4-5D6E-409C-BE32-E72D297353CC}">
                <c16:uniqueId val="{00000016-CF97-4791-AFCF-6A570FB5F63E}"/>
              </c:ext>
            </c:extLst>
          </c:dPt>
          <c:dPt>
            <c:idx val="37"/>
            <c:bubble3D val="0"/>
            <c:extLst>
              <c:ext xmlns:c16="http://schemas.microsoft.com/office/drawing/2014/chart" uri="{C3380CC4-5D6E-409C-BE32-E72D297353CC}">
                <c16:uniqueId val="{00000017-CF97-4791-AFCF-6A570FB5F63E}"/>
              </c:ext>
            </c:extLst>
          </c:dPt>
          <c:dPt>
            <c:idx val="38"/>
            <c:bubble3D val="0"/>
            <c:extLst>
              <c:ext xmlns:c16="http://schemas.microsoft.com/office/drawing/2014/chart" uri="{C3380CC4-5D6E-409C-BE32-E72D297353CC}">
                <c16:uniqueId val="{00000018-CF97-4791-AFCF-6A570FB5F63E}"/>
              </c:ext>
            </c:extLst>
          </c:dPt>
          <c:dPt>
            <c:idx val="39"/>
            <c:bubble3D val="0"/>
            <c:extLst>
              <c:ext xmlns:c16="http://schemas.microsoft.com/office/drawing/2014/chart" uri="{C3380CC4-5D6E-409C-BE32-E72D297353CC}">
                <c16:uniqueId val="{00000019-CF97-4791-AFCF-6A570FB5F63E}"/>
              </c:ext>
            </c:extLst>
          </c:dPt>
          <c:dPt>
            <c:idx val="40"/>
            <c:bubble3D val="0"/>
            <c:extLst>
              <c:ext xmlns:c16="http://schemas.microsoft.com/office/drawing/2014/chart" uri="{C3380CC4-5D6E-409C-BE32-E72D297353CC}">
                <c16:uniqueId val="{0000001A-CF97-4791-AFCF-6A570FB5F63E}"/>
              </c:ext>
            </c:extLst>
          </c:dPt>
          <c:dPt>
            <c:idx val="41"/>
            <c:bubble3D val="0"/>
            <c:extLst>
              <c:ext xmlns:c16="http://schemas.microsoft.com/office/drawing/2014/chart" uri="{C3380CC4-5D6E-409C-BE32-E72D297353CC}">
                <c16:uniqueId val="{0000001B-CF97-4791-AFCF-6A570FB5F63E}"/>
              </c:ext>
            </c:extLst>
          </c:dPt>
          <c:dPt>
            <c:idx val="42"/>
            <c:bubble3D val="0"/>
            <c:extLst>
              <c:ext xmlns:c16="http://schemas.microsoft.com/office/drawing/2014/chart" uri="{C3380CC4-5D6E-409C-BE32-E72D297353CC}">
                <c16:uniqueId val="{0000001C-CF97-4791-AFCF-6A570FB5F63E}"/>
              </c:ext>
            </c:extLst>
          </c:dPt>
          <c:dPt>
            <c:idx val="43"/>
            <c:bubble3D val="0"/>
            <c:extLst>
              <c:ext xmlns:c16="http://schemas.microsoft.com/office/drawing/2014/chart" uri="{C3380CC4-5D6E-409C-BE32-E72D297353CC}">
                <c16:uniqueId val="{0000001D-CF97-4791-AFCF-6A570FB5F63E}"/>
              </c:ext>
            </c:extLst>
          </c:dPt>
          <c:dPt>
            <c:idx val="44"/>
            <c:bubble3D val="0"/>
            <c:extLst>
              <c:ext xmlns:c16="http://schemas.microsoft.com/office/drawing/2014/chart" uri="{C3380CC4-5D6E-409C-BE32-E72D297353CC}">
                <c16:uniqueId val="{0000001E-CF97-4791-AFCF-6A570FB5F63E}"/>
              </c:ext>
            </c:extLst>
          </c:dPt>
          <c:dPt>
            <c:idx val="45"/>
            <c:bubble3D val="0"/>
            <c:extLst>
              <c:ext xmlns:c16="http://schemas.microsoft.com/office/drawing/2014/chart" uri="{C3380CC4-5D6E-409C-BE32-E72D297353CC}">
                <c16:uniqueId val="{00000020-CF97-4791-AFCF-6A570FB5F63E}"/>
              </c:ext>
            </c:extLst>
          </c:dPt>
          <c:dPt>
            <c:idx val="46"/>
            <c:bubble3D val="0"/>
            <c:extLst>
              <c:ext xmlns:c16="http://schemas.microsoft.com/office/drawing/2014/chart" uri="{C3380CC4-5D6E-409C-BE32-E72D297353CC}">
                <c16:uniqueId val="{00000022-CF97-4791-AFCF-6A570FB5F63E}"/>
              </c:ext>
            </c:extLst>
          </c:dPt>
          <c:dPt>
            <c:idx val="47"/>
            <c:bubble3D val="0"/>
            <c:extLst>
              <c:ext xmlns:c16="http://schemas.microsoft.com/office/drawing/2014/chart" uri="{C3380CC4-5D6E-409C-BE32-E72D297353CC}">
                <c16:uniqueId val="{00000024-CF97-4791-AFCF-6A570FB5F63E}"/>
              </c:ext>
            </c:extLst>
          </c:dPt>
          <c:dPt>
            <c:idx val="48"/>
            <c:bubble3D val="0"/>
            <c:extLst>
              <c:ext xmlns:c16="http://schemas.microsoft.com/office/drawing/2014/chart" uri="{C3380CC4-5D6E-409C-BE32-E72D297353CC}">
                <c16:uniqueId val="{00000022-98F3-4B0E-B4EC-615224EE6A25}"/>
              </c:ext>
            </c:extLst>
          </c:dPt>
          <c:dPt>
            <c:idx val="49"/>
            <c:bubble3D val="0"/>
            <c:extLst>
              <c:ext xmlns:c16="http://schemas.microsoft.com/office/drawing/2014/chart" uri="{C3380CC4-5D6E-409C-BE32-E72D297353CC}">
                <c16:uniqueId val="{00000023-98F3-4B0E-B4EC-615224EE6A25}"/>
              </c:ext>
            </c:extLst>
          </c:dPt>
          <c:dPt>
            <c:idx val="50"/>
            <c:bubble3D val="0"/>
            <c:spPr>
              <a:ln>
                <a:solidFill>
                  <a:schemeClr val="accent6">
                    <a:lumMod val="50000"/>
                  </a:schemeClr>
                </a:solidFill>
                <a:prstDash val="sysDash"/>
              </a:ln>
            </c:spPr>
            <c:extLst>
              <c:ext xmlns:c16="http://schemas.microsoft.com/office/drawing/2014/chart" uri="{C3380CC4-5D6E-409C-BE32-E72D297353CC}">
                <c16:uniqueId val="{00000024-98F3-4B0E-B4EC-615224EE6A25}"/>
              </c:ext>
            </c:extLst>
          </c:dPt>
          <c:dPt>
            <c:idx val="51"/>
            <c:bubble3D val="0"/>
            <c:extLst>
              <c:ext xmlns:c16="http://schemas.microsoft.com/office/drawing/2014/chart" uri="{C3380CC4-5D6E-409C-BE32-E72D297353CC}">
                <c16:uniqueId val="{00000026-90EA-43FE-B2BE-3E43BBC05F62}"/>
              </c:ext>
            </c:extLst>
          </c:dPt>
          <c:dPt>
            <c:idx val="52"/>
            <c:bubble3D val="0"/>
            <c:extLst>
              <c:ext xmlns:c16="http://schemas.microsoft.com/office/drawing/2014/chart" uri="{C3380CC4-5D6E-409C-BE32-E72D297353CC}">
                <c16:uniqueId val="{00000027-90EA-43FE-B2BE-3E43BBC05F62}"/>
              </c:ext>
            </c:extLst>
          </c:dPt>
          <c:dPt>
            <c:idx val="53"/>
            <c:bubble3D val="0"/>
            <c:spPr>
              <a:ln>
                <a:solidFill>
                  <a:schemeClr val="accent6">
                    <a:lumMod val="50000"/>
                  </a:schemeClr>
                </a:solidFill>
                <a:prstDash val="sysDash"/>
              </a:ln>
            </c:spPr>
            <c:extLst>
              <c:ext xmlns:c16="http://schemas.microsoft.com/office/drawing/2014/chart" uri="{C3380CC4-5D6E-409C-BE32-E72D297353CC}">
                <c16:uniqueId val="{00000028-90EA-43FE-B2BE-3E43BBC05F62}"/>
              </c:ext>
            </c:extLst>
          </c:dPt>
          <c:dPt>
            <c:idx val="54"/>
            <c:bubble3D val="0"/>
            <c:spPr>
              <a:ln>
                <a:solidFill>
                  <a:schemeClr val="accent6">
                    <a:lumMod val="50000"/>
                  </a:schemeClr>
                </a:solidFill>
                <a:prstDash val="sysDash"/>
              </a:ln>
            </c:spPr>
            <c:extLst>
              <c:ext xmlns:c16="http://schemas.microsoft.com/office/drawing/2014/chart" uri="{C3380CC4-5D6E-409C-BE32-E72D297353CC}">
                <c16:uniqueId val="{00000029-802F-49DB-AD26-7F842596BC54}"/>
              </c:ext>
            </c:extLst>
          </c:dPt>
          <c:dPt>
            <c:idx val="55"/>
            <c:bubble3D val="0"/>
            <c:spPr>
              <a:ln>
                <a:solidFill>
                  <a:schemeClr val="accent6">
                    <a:lumMod val="50000"/>
                  </a:schemeClr>
                </a:solidFill>
                <a:prstDash val="sysDash"/>
              </a:ln>
            </c:spPr>
            <c:extLst>
              <c:ext xmlns:c16="http://schemas.microsoft.com/office/drawing/2014/chart" uri="{C3380CC4-5D6E-409C-BE32-E72D297353CC}">
                <c16:uniqueId val="{0000002A-802F-49DB-AD26-7F842596BC54}"/>
              </c:ext>
            </c:extLst>
          </c:dPt>
          <c:dPt>
            <c:idx val="56"/>
            <c:bubble3D val="0"/>
            <c:spPr>
              <a:ln>
                <a:solidFill>
                  <a:schemeClr val="accent6">
                    <a:lumMod val="50000"/>
                  </a:schemeClr>
                </a:solidFill>
                <a:prstDash val="sysDash"/>
              </a:ln>
            </c:spPr>
            <c:extLst>
              <c:ext xmlns:c16="http://schemas.microsoft.com/office/drawing/2014/chart" uri="{C3380CC4-5D6E-409C-BE32-E72D297353CC}">
                <c16:uniqueId val="{0000002B-802F-49DB-AD26-7F842596BC54}"/>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2.329818726836848</c:v>
                </c:pt>
                <c:pt idx="49">
                  <c:v>2.9</c:v>
                </c:pt>
                <c:pt idx="50">
                  <c:v>2.6919669648024467</c:v>
                </c:pt>
                <c:pt idx="51">
                  <c:v>2.2317628725406706</c:v>
                </c:pt>
                <c:pt idx="52">
                  <c:v>2.0926640589393912</c:v>
                </c:pt>
                <c:pt idx="53">
                  <c:v>1.8596064778939194</c:v>
                </c:pt>
                <c:pt idx="54">
                  <c:v>2.2146731499517216</c:v>
                </c:pt>
                <c:pt idx="55">
                  <c:v>2.6758890079808424</c:v>
                </c:pt>
                <c:pt idx="56">
                  <c:v>2.5121434152410842</c:v>
                </c:pt>
              </c:numCache>
            </c:numRef>
          </c:val>
          <c:smooth val="0"/>
          <c:extLst>
            <c:ext xmlns:c16="http://schemas.microsoft.com/office/drawing/2014/chart" uri="{C3380CC4-5D6E-409C-BE32-E72D297353CC}">
              <c16:uniqueId val="{00000025-CF97-4791-AFCF-6A570FB5F63E}"/>
            </c:ext>
          </c:extLst>
        </c:ser>
        <c:ser>
          <c:idx val="4"/>
          <c:order val="4"/>
          <c:tx>
            <c:strRef>
              <c:f>'c1-2'!$F$17</c:f>
              <c:strCache>
                <c:ptCount val="1"/>
                <c:pt idx="0">
                  <c:v>Márciusi előrejelzés</c:v>
                </c:pt>
              </c:strCache>
            </c:strRef>
          </c:tx>
          <c:spPr>
            <a:ln>
              <a:noFill/>
            </a:ln>
          </c:spPr>
          <c:marker>
            <c:symbol val="circle"/>
            <c:size val="5"/>
            <c:spPr>
              <a:solidFill>
                <a:schemeClr val="accent1"/>
              </a:solidFill>
              <a:ln>
                <a:solidFill>
                  <a:schemeClr val="accent1"/>
                </a:solidFill>
              </a:ln>
            </c:spPr>
          </c:marker>
          <c:val>
            <c:numRef>
              <c:f>'c1-2'!$F$18:$F$71</c:f>
              <c:numCache>
                <c:formatCode>General</c:formatCode>
                <c:ptCount val="5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0">
                  <c:v>3.0089933498109076</c:v>
                </c:pt>
                <c:pt idx="51" formatCode="0.0">
                  <c:v>2.5473292684277169</c:v>
                </c:pt>
                <c:pt idx="52" formatCode="0.0">
                  <c:v>2.5298795194242558</c:v>
                </c:pt>
                <c:pt idx="53" formatCode="0.0">
                  <c:v>2.3946919955961476</c:v>
                </c:pt>
              </c:numCache>
            </c:numRef>
          </c:val>
          <c:smooth val="0"/>
          <c:extLst>
            <c:ext xmlns:c16="http://schemas.microsoft.com/office/drawing/2014/chart" uri="{C3380CC4-5D6E-409C-BE32-E72D297353CC}">
              <c16:uniqueId val="{00000026-CF97-4791-AFCF-6A570FB5F63E}"/>
            </c:ext>
          </c:extLst>
        </c:ser>
        <c:dLbls>
          <c:showLegendKey val="0"/>
          <c:showVal val="0"/>
          <c:showCatName val="0"/>
          <c:showSerName val="0"/>
          <c:showPercent val="0"/>
          <c:showBubbleSize val="0"/>
        </c:dLbls>
        <c:marker val="1"/>
        <c:smooth val="0"/>
        <c:axId val="101972992"/>
        <c:axId val="101983360"/>
      </c:lineChart>
      <c:dateAx>
        <c:axId val="101972992"/>
        <c:scaling>
          <c:orientation val="minMax"/>
        </c:scaling>
        <c:delete val="0"/>
        <c:axPos val="b"/>
        <c:numFmt formatCode="mm/yyyy"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hu-HU"/>
          </a:p>
        </c:txPr>
        <c:crossAx val="101983360"/>
        <c:crosses val="autoZero"/>
        <c:auto val="1"/>
        <c:lblOffset val="100"/>
        <c:baseTimeUnit val="months"/>
      </c:dateAx>
      <c:valAx>
        <c:axId val="101983360"/>
        <c:scaling>
          <c:orientation val="minMax"/>
          <c:max val="4"/>
          <c:min val="-2"/>
        </c:scaling>
        <c:delete val="0"/>
        <c:axPos val="l"/>
        <c:majorGridlines>
          <c:spPr>
            <a:ln>
              <a:solidFill>
                <a:schemeClr val="bg1">
                  <a:lumMod val="75000"/>
                </a:schemeClr>
              </a:solidFill>
              <a:prstDash val="sysDash"/>
            </a:ln>
          </c:spPr>
        </c:majorGridlines>
        <c:title>
          <c:tx>
            <c:rich>
              <a:bodyPr rot="0" vert="horz"/>
              <a:lstStyle/>
              <a:p>
                <a:pPr>
                  <a:defRPr/>
                </a:pPr>
                <a:r>
                  <a:rPr lang="en-US"/>
                  <a:t>Percent</a:t>
                </a:r>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1972992"/>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'c1-3'!$B$15</c:f>
              <c:strCache>
                <c:ptCount val="1"/>
                <c:pt idx="0">
                  <c:v>Indirekt adóktól szűrt maginfláció</c:v>
                </c:pt>
              </c:strCache>
            </c:strRef>
          </c:tx>
          <c:spPr>
            <a:solidFill>
              <a:schemeClr val="accent6"/>
            </a:solidFill>
            <a:ln w="12700">
              <a:noFill/>
            </a:ln>
          </c:spPr>
          <c:invertIfNegative val="0"/>
          <c:cat>
            <c:numRef>
              <c:f>'c1-3'!$A$29:$A$66</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'c1-3'!$B$29:$B$66</c:f>
              <c:numCache>
                <c:formatCode>0.0</c:formatCode>
                <c:ptCount val="38"/>
                <c:pt idx="0">
                  <c:v>1.1773622445376282</c:v>
                </c:pt>
                <c:pt idx="1">
                  <c:v>1.8237928227472919</c:v>
                </c:pt>
                <c:pt idx="2">
                  <c:v>2.0579812263440949</c:v>
                </c:pt>
                <c:pt idx="3">
                  <c:v>1.8816063046309253</c:v>
                </c:pt>
                <c:pt idx="4">
                  <c:v>2.0088727552132859</c:v>
                </c:pt>
                <c:pt idx="5">
                  <c:v>1.6916730100624444</c:v>
                </c:pt>
                <c:pt idx="6">
                  <c:v>1.6593697597649448</c:v>
                </c:pt>
                <c:pt idx="7">
                  <c:v>1.6195183192043416</c:v>
                </c:pt>
                <c:pt idx="8">
                  <c:v>1.2276046420287681</c:v>
                </c:pt>
                <c:pt idx="9">
                  <c:v>1.0985258680583669</c:v>
                </c:pt>
                <c:pt idx="10">
                  <c:v>1.0309791111348485</c:v>
                </c:pt>
                <c:pt idx="11">
                  <c:v>0.83939922728467042</c:v>
                </c:pt>
                <c:pt idx="12">
                  <c:v>1.0644607038612264</c:v>
                </c:pt>
                <c:pt idx="13">
                  <c:v>0.92120653674925468</c:v>
                </c:pt>
                <c:pt idx="14">
                  <c:v>0.92775333935829563</c:v>
                </c:pt>
                <c:pt idx="15">
                  <c:v>0.85483074167352491</c:v>
                </c:pt>
                <c:pt idx="16">
                  <c:v>0.71791349851676745</c:v>
                </c:pt>
                <c:pt idx="17">
                  <c:v>0.81173364365534229</c:v>
                </c:pt>
                <c:pt idx="18">
                  <c:v>0.73728349472151544</c:v>
                </c:pt>
                <c:pt idx="19">
                  <c:v>0.86843390114155616</c:v>
                </c:pt>
                <c:pt idx="20">
                  <c:v>0.81139207243077016</c:v>
                </c:pt>
                <c:pt idx="21">
                  <c:v>0.81410952183623353</c:v>
                </c:pt>
                <c:pt idx="22">
                  <c:v>0.8660530712804797</c:v>
                </c:pt>
                <c:pt idx="23">
                  <c:v>1.0150657345208434</c:v>
                </c:pt>
                <c:pt idx="24">
                  <c:v>1.2184981491893294</c:v>
                </c:pt>
                <c:pt idx="25">
                  <c:v>1.3665256028607977</c:v>
                </c:pt>
                <c:pt idx="26">
                  <c:v>1.6024367649887503</c:v>
                </c:pt>
                <c:pt idx="27">
                  <c:v>1.7176297875741537</c:v>
                </c:pt>
                <c:pt idx="28">
                  <c:v>1.8573969048072743</c:v>
                </c:pt>
                <c:pt idx="29">
                  <c:v>1.9396415168678709</c:v>
                </c:pt>
                <c:pt idx="30">
                  <c:v>1.963311955938619</c:v>
                </c:pt>
                <c:pt idx="31">
                  <c:v>2.00436790101101</c:v>
                </c:pt>
                <c:pt idx="32">
                  <c:v>2.0090293712559411</c:v>
                </c:pt>
                <c:pt idx="33">
                  <c:v>2.0247448099433689</c:v>
                </c:pt>
                <c:pt idx="34">
                  <c:v>2.0057326365579469</c:v>
                </c:pt>
                <c:pt idx="35">
                  <c:v>2.0002177827478365</c:v>
                </c:pt>
                <c:pt idx="36">
                  <c:v>1.9762674274638945</c:v>
                </c:pt>
                <c:pt idx="37">
                  <c:v>1.9674042295387306</c:v>
                </c:pt>
              </c:numCache>
            </c:numRef>
          </c:val>
          <c:extLst>
            <c:ext xmlns:c16="http://schemas.microsoft.com/office/drawing/2014/chart" uri="{C3380CC4-5D6E-409C-BE32-E72D297353CC}">
              <c16:uniqueId val="{00000000-89DB-468D-9A2F-D68F56A14BD2}"/>
            </c:ext>
          </c:extLst>
        </c:ser>
        <c:ser>
          <c:idx val="1"/>
          <c:order val="1"/>
          <c:tx>
            <c:strRef>
              <c:f>'c1-3'!$C$15</c:f>
              <c:strCache>
                <c:ptCount val="1"/>
                <c:pt idx="0">
                  <c:v>Maginfláción kívüli tételek, indirekt adóktól szűrt</c:v>
                </c:pt>
              </c:strCache>
            </c:strRef>
          </c:tx>
          <c:spPr>
            <a:solidFill>
              <a:schemeClr val="accent6">
                <a:lumMod val="50000"/>
              </a:schemeClr>
            </a:solidFill>
            <a:ln w="12700">
              <a:noFill/>
              <a:prstDash val="solid"/>
            </a:ln>
          </c:spPr>
          <c:invertIfNegative val="0"/>
          <c:cat>
            <c:numRef>
              <c:f>'c1-3'!$A$29:$A$66</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'c1-3'!$C$29:$C$66</c:f>
              <c:numCache>
                <c:formatCode>0.0</c:formatCode>
                <c:ptCount val="38"/>
                <c:pt idx="0">
                  <c:v>2.9082774540216327</c:v>
                </c:pt>
                <c:pt idx="1">
                  <c:v>2.1242230013666239</c:v>
                </c:pt>
                <c:pt idx="2">
                  <c:v>1.2851970611128354</c:v>
                </c:pt>
                <c:pt idx="3">
                  <c:v>1.7288636538673545</c:v>
                </c:pt>
                <c:pt idx="4">
                  <c:v>1.4897564618015682</c:v>
                </c:pt>
                <c:pt idx="5">
                  <c:v>1.4601594424339328</c:v>
                </c:pt>
                <c:pt idx="6">
                  <c:v>1.9146408618788524</c:v>
                </c:pt>
                <c:pt idx="7">
                  <c:v>1.5013222900007264</c:v>
                </c:pt>
                <c:pt idx="8">
                  <c:v>0.41804915160190981</c:v>
                </c:pt>
                <c:pt idx="9">
                  <c:v>-0.37213995087390006</c:v>
                </c:pt>
                <c:pt idx="10">
                  <c:v>-0.62281143710401143</c:v>
                </c:pt>
                <c:pt idx="11">
                  <c:v>-1.5879524176543847</c:v>
                </c:pt>
                <c:pt idx="12">
                  <c:v>-1.9238085932559681</c:v>
                </c:pt>
                <c:pt idx="13">
                  <c:v>-1.7828069738798729</c:v>
                </c:pt>
                <c:pt idx="14">
                  <c:v>-1.4717556460123211</c:v>
                </c:pt>
                <c:pt idx="15">
                  <c:v>-1.4578751169944701</c:v>
                </c:pt>
                <c:pt idx="16">
                  <c:v>-1.6388383974704981</c:v>
                </c:pt>
                <c:pt idx="17">
                  <c:v>-0.6046167175550976</c:v>
                </c:pt>
                <c:pt idx="18">
                  <c:v>-0.83637700101581669</c:v>
                </c:pt>
                <c:pt idx="19">
                  <c:v>-0.488830413786147</c:v>
                </c:pt>
                <c:pt idx="20">
                  <c:v>-0.39990508590673074</c:v>
                </c:pt>
                <c:pt idx="21">
                  <c:v>-0.74217705031984116</c:v>
                </c:pt>
                <c:pt idx="22">
                  <c:v>-0.63262368074932862</c:v>
                </c:pt>
                <c:pt idx="23">
                  <c:v>0.22084621240943553</c:v>
                </c:pt>
                <c:pt idx="24">
                  <c:v>1.4036681208100692</c:v>
                </c:pt>
                <c:pt idx="25">
                  <c:v>0.74843138970041101</c:v>
                </c:pt>
                <c:pt idx="26">
                  <c:v>0.80966144558632147</c:v>
                </c:pt>
                <c:pt idx="27">
                  <c:v>0.59148470010218956</c:v>
                </c:pt>
                <c:pt idx="28">
                  <c:v>0.79778075880447763</c:v>
                </c:pt>
                <c:pt idx="29">
                  <c:v>0.83370672821042002</c:v>
                </c:pt>
                <c:pt idx="30">
                  <c:v>0.91677871986918957</c:v>
                </c:pt>
                <c:pt idx="31">
                  <c:v>1.0652689125189561</c:v>
                </c:pt>
                <c:pt idx="32">
                  <c:v>0.99338974480138198</c:v>
                </c:pt>
                <c:pt idx="33">
                  <c:v>0.9822594434511065</c:v>
                </c:pt>
                <c:pt idx="34">
                  <c:v>1.0071275952408523</c:v>
                </c:pt>
                <c:pt idx="35">
                  <c:v>1.007431010717607</c:v>
                </c:pt>
                <c:pt idx="36">
                  <c:v>1.0600756658955772</c:v>
                </c:pt>
                <c:pt idx="37">
                  <c:v>1.0499619138110374</c:v>
                </c:pt>
              </c:numCache>
            </c:numRef>
          </c:val>
          <c:extLst>
            <c:ext xmlns:c16="http://schemas.microsoft.com/office/drawing/2014/chart" uri="{C3380CC4-5D6E-409C-BE32-E72D297353CC}">
              <c16:uniqueId val="{00000001-89DB-468D-9A2F-D68F56A14BD2}"/>
            </c:ext>
          </c:extLst>
        </c:ser>
        <c:ser>
          <c:idx val="2"/>
          <c:order val="2"/>
          <c:tx>
            <c:strRef>
              <c:f>'c1-3'!$D$15</c:f>
              <c:strCache>
                <c:ptCount val="1"/>
                <c:pt idx="0">
                  <c:v>Indirekt adók hatása</c:v>
                </c:pt>
              </c:strCache>
            </c:strRef>
          </c:tx>
          <c:spPr>
            <a:solidFill>
              <a:schemeClr val="bg2">
                <a:lumMod val="60000"/>
                <a:lumOff val="40000"/>
              </a:schemeClr>
            </a:solidFill>
            <a:ln w="12700">
              <a:noFill/>
            </a:ln>
          </c:spPr>
          <c:invertIfNegative val="0"/>
          <c:cat>
            <c:numRef>
              <c:f>'c1-3'!$A$29:$A$66</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'c1-3'!$D$29:$D$66</c:f>
              <c:numCache>
                <c:formatCode>0.0</c:formatCode>
                <c:ptCount val="38"/>
                <c:pt idx="0">
                  <c:v>0.10612345104788012</c:v>
                </c:pt>
                <c:pt idx="1">
                  <c:v>7.9088250481114564E-2</c:v>
                </c:pt>
                <c:pt idx="2">
                  <c:v>7.0806257757204172E-2</c:v>
                </c:pt>
                <c:pt idx="3">
                  <c:v>0.45609732018281157</c:v>
                </c:pt>
                <c:pt idx="4">
                  <c:v>2.1244886592944114</c:v>
                </c:pt>
                <c:pt idx="5">
                  <c:v>2.3687583034040092</c:v>
                </c:pt>
                <c:pt idx="6">
                  <c:v>2.5631047411135022</c:v>
                </c:pt>
                <c:pt idx="7">
                  <c:v>2.2816569589789353</c:v>
                </c:pt>
                <c:pt idx="8">
                  <c:v>1.257987410801328</c:v>
                </c:pt>
                <c:pt idx="9">
                  <c:v>1.0626135072519165</c:v>
                </c:pt>
                <c:pt idx="10">
                  <c:v>1.0811690130222456</c:v>
                </c:pt>
                <c:pt idx="11">
                  <c:v>1.4993364803710227</c:v>
                </c:pt>
                <c:pt idx="12">
                  <c:v>0.90258729741252464</c:v>
                </c:pt>
                <c:pt idx="13">
                  <c:v>0.69081854486343208</c:v>
                </c:pt>
                <c:pt idx="14">
                  <c:v>0.48206643256145643</c:v>
                </c:pt>
                <c:pt idx="15">
                  <c:v>-8.3285042106897134E-2</c:v>
                </c:pt>
                <c:pt idx="16">
                  <c:v>-0.12555161136013537</c:v>
                </c:pt>
                <c:pt idx="17">
                  <c:v>4.4269582830377519E-2</c:v>
                </c:pt>
                <c:pt idx="18">
                  <c:v>0.10263540107474145</c:v>
                </c:pt>
                <c:pt idx="19">
                  <c:v>0.10989481439645632</c:v>
                </c:pt>
                <c:pt idx="20">
                  <c:v>-9.1259960493545178E-2</c:v>
                </c:pt>
                <c:pt idx="21">
                  <c:v>-0.12477813334651155</c:v>
                </c:pt>
                <c:pt idx="22">
                  <c:v>-0.18330160817557717</c:v>
                </c:pt>
                <c:pt idx="23">
                  <c:v>3.6960342279834302E-2</c:v>
                </c:pt>
                <c:pt idx="24">
                  <c:v>-2.4360543576464888E-3</c:v>
                </c:pt>
                <c:pt idx="25">
                  <c:v>-6.1482457493643783E-2</c:v>
                </c:pt>
                <c:pt idx="26">
                  <c:v>5.5138713906695558E-2</c:v>
                </c:pt>
                <c:pt idx="27">
                  <c:v>-2.8626118965210501E-2</c:v>
                </c:pt>
                <c:pt idx="28">
                  <c:v>-4.8774869763192452E-2</c:v>
                </c:pt>
                <c:pt idx="29">
                  <c:v>1.6374008987545263E-2</c:v>
                </c:pt>
                <c:pt idx="30">
                  <c:v>-0.10384622016398881</c:v>
                </c:pt>
                <c:pt idx="31">
                  <c:v>-0.23495529935888548</c:v>
                </c:pt>
                <c:pt idx="32">
                  <c:v>-8.2424671786096582E-5</c:v>
                </c:pt>
                <c:pt idx="33">
                  <c:v>-5.1691971000522585E-5</c:v>
                </c:pt>
                <c:pt idx="34">
                  <c:v>-1.1356601420908774E-4</c:v>
                </c:pt>
                <c:pt idx="35">
                  <c:v>-1.1982039351576823E-4</c:v>
                </c:pt>
                <c:pt idx="36">
                  <c:v>-3.0692846768864968E-4</c:v>
                </c:pt>
                <c:pt idx="37">
                  <c:v>-2.85175083355238E-4</c:v>
                </c:pt>
              </c:numCache>
            </c:numRef>
          </c:val>
          <c:extLst>
            <c:ext xmlns:c16="http://schemas.microsoft.com/office/drawing/2014/chart" uri="{C3380CC4-5D6E-409C-BE32-E72D297353CC}">
              <c16:uniqueId val="{00000002-89DB-468D-9A2F-D68F56A14BD2}"/>
            </c:ext>
          </c:extLst>
        </c:ser>
        <c:dLbls>
          <c:showLegendKey val="0"/>
          <c:showVal val="0"/>
          <c:showCatName val="0"/>
          <c:showSerName val="0"/>
          <c:showPercent val="0"/>
          <c:showBubbleSize val="0"/>
        </c:dLbls>
        <c:gapWidth val="33"/>
        <c:overlap val="100"/>
        <c:axId val="102019840"/>
        <c:axId val="102021376"/>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89DB-468D-9A2F-D68F56A14BD2}"/>
              </c:ext>
            </c:extLst>
          </c:dPt>
          <c:cat>
            <c:numRef>
              <c:f>'c1-3'!$A$29:$A$66</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'c1-3'!$K$29:$K$66</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5-89DB-468D-9A2F-D68F56A14BD2}"/>
            </c:ext>
          </c:extLst>
        </c:ser>
        <c:ser>
          <c:idx val="6"/>
          <c:order val="5"/>
          <c:tx>
            <c:strRef>
              <c:f>'c1-3'!$L$16</c:f>
              <c:strCache>
                <c:ptCount val="1"/>
                <c:pt idx="0">
                  <c:v>dummyfcast-</c:v>
                </c:pt>
              </c:strCache>
            </c:strRef>
          </c:tx>
          <c:spPr>
            <a:solidFill>
              <a:schemeClr val="tx1">
                <a:alpha val="50000"/>
              </a:schemeClr>
            </a:solidFill>
          </c:spPr>
          <c:invertIfNegative val="0"/>
          <c:cat>
            <c:numRef>
              <c:f>'c1-3'!$A$29:$A$66</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'c1-3'!$L$29:$L$56</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89DB-468D-9A2F-D68F56A14BD2}"/>
            </c:ext>
          </c:extLst>
        </c:ser>
        <c:dLbls>
          <c:showLegendKey val="0"/>
          <c:showVal val="0"/>
          <c:showCatName val="0"/>
          <c:showSerName val="0"/>
          <c:showPercent val="0"/>
          <c:showBubbleSize val="0"/>
        </c:dLbls>
        <c:gapWidth val="500"/>
        <c:overlap val="100"/>
        <c:axId val="101852672"/>
        <c:axId val="101851136"/>
      </c:barChart>
      <c:lineChart>
        <c:grouping val="standard"/>
        <c:varyColors val="0"/>
        <c:ser>
          <c:idx val="3"/>
          <c:order val="3"/>
          <c:tx>
            <c:strRef>
              <c:f>'c1-3'!$E$15</c:f>
              <c:strCache>
                <c:ptCount val="1"/>
                <c:pt idx="0">
                  <c:v>Infláció (%)</c:v>
                </c:pt>
              </c:strCache>
            </c:strRef>
          </c:tx>
          <c:spPr>
            <a:ln w="28575">
              <a:solidFill>
                <a:schemeClr val="tx1"/>
              </a:solidFill>
            </a:ln>
          </c:spPr>
          <c:marker>
            <c:symbol val="none"/>
          </c:marker>
          <c:cat>
            <c:numRef>
              <c:f>'c1-3'!$A$29:$A$66</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'c1-3'!$E$29:$E$66</c:f>
              <c:numCache>
                <c:formatCode>0.0</c:formatCode>
                <c:ptCount val="38"/>
                <c:pt idx="0">
                  <c:v>4.1917631496071408</c:v>
                </c:pt>
                <c:pt idx="1">
                  <c:v>4.0271040745950302</c:v>
                </c:pt>
                <c:pt idx="2">
                  <c:v>3.4139845452141344</c:v>
                </c:pt>
                <c:pt idx="3">
                  <c:v>4.0665672786810916</c:v>
                </c:pt>
                <c:pt idx="4">
                  <c:v>5.6231178763092657</c:v>
                </c:pt>
                <c:pt idx="5">
                  <c:v>5.5205907559003862</c:v>
                </c:pt>
                <c:pt idx="6">
                  <c:v>6.1371153627572994</c:v>
                </c:pt>
                <c:pt idx="7">
                  <c:v>5.4024975681840033</c:v>
                </c:pt>
                <c:pt idx="8">
                  <c:v>2.9036412044320059</c:v>
                </c:pt>
                <c:pt idx="9">
                  <c:v>1.7889994244363834</c:v>
                </c:pt>
                <c:pt idx="10">
                  <c:v>1.4893366870530826</c:v>
                </c:pt>
                <c:pt idx="11">
                  <c:v>0.7507832900013085</c:v>
                </c:pt>
                <c:pt idx="12">
                  <c:v>4.3239408017782921E-2</c:v>
                </c:pt>
                <c:pt idx="13">
                  <c:v>-0.17078189226718621</c:v>
                </c:pt>
                <c:pt idx="14">
                  <c:v>-6.1935874092569065E-2</c:v>
                </c:pt>
                <c:pt idx="15">
                  <c:v>-0.68632941742784226</c:v>
                </c:pt>
                <c:pt idx="16">
                  <c:v>-1.046476510313866</c:v>
                </c:pt>
                <c:pt idx="17">
                  <c:v>0.2513865089306222</c:v>
                </c:pt>
                <c:pt idx="18">
                  <c:v>3.5418947804402023E-3</c:v>
                </c:pt>
                <c:pt idx="19">
                  <c:v>0.48949830175186548</c:v>
                </c:pt>
                <c:pt idx="20">
                  <c:v>0.32022702603049424</c:v>
                </c:pt>
                <c:pt idx="21">
                  <c:v>-5.2845661830119184E-2</c:v>
                </c:pt>
                <c:pt idx="22">
                  <c:v>5.0127782355573913E-2</c:v>
                </c:pt>
                <c:pt idx="23">
                  <c:v>1.2728722892101132</c:v>
                </c:pt>
                <c:pt idx="24">
                  <c:v>2.6197302156417521</c:v>
                </c:pt>
                <c:pt idx="25">
                  <c:v>2.0534745350675649</c:v>
                </c:pt>
                <c:pt idx="26">
                  <c:v>2.4672369244817673</c:v>
                </c:pt>
                <c:pt idx="27">
                  <c:v>2.2804883687111328</c:v>
                </c:pt>
                <c:pt idx="28">
                  <c:v>2.6064027938485594</c:v>
                </c:pt>
                <c:pt idx="29">
                  <c:v>2.7897222540658362</c:v>
                </c:pt>
                <c:pt idx="30">
                  <c:v>2.7762444556438197</c:v>
                </c:pt>
                <c:pt idx="31">
                  <c:v>2.8346815141710806</c:v>
                </c:pt>
                <c:pt idx="32">
                  <c:v>3.0023366913855369</c:v>
                </c:pt>
                <c:pt idx="33">
                  <c:v>3.0069525614234749</c:v>
                </c:pt>
                <c:pt idx="34">
                  <c:v>3.01274666578459</c:v>
                </c:pt>
                <c:pt idx="35">
                  <c:v>3.0075289730719277</c:v>
                </c:pt>
                <c:pt idx="36">
                  <c:v>3.0360361648917831</c:v>
                </c:pt>
                <c:pt idx="37">
                  <c:v>3.0170809682664128</c:v>
                </c:pt>
              </c:numCache>
            </c:numRef>
          </c:val>
          <c:smooth val="0"/>
          <c:extLst>
            <c:ext xmlns:c16="http://schemas.microsoft.com/office/drawing/2014/chart" uri="{C3380CC4-5D6E-409C-BE32-E72D297353CC}">
              <c16:uniqueId val="{00000007-89DB-468D-9A2F-D68F56A14BD2}"/>
            </c:ext>
          </c:extLst>
        </c:ser>
        <c:ser>
          <c:idx val="4"/>
          <c:order val="6"/>
          <c:spPr>
            <a:ln>
              <a:solidFill>
                <a:srgbClr val="9C0000"/>
              </a:solidFill>
              <a:prstDash val="sysDash"/>
            </a:ln>
          </c:spPr>
          <c:marker>
            <c:symbol val="none"/>
          </c:marker>
          <c:cat>
            <c:numRef>
              <c:f>'c1-3'!$A$29:$A$66</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'c1-3'!$F$29:$F$66</c:f>
              <c:numCache>
                <c:formatCode>0.0</c:formatCode>
                <c:ptCount val="38"/>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numCache>
            </c:numRef>
          </c:val>
          <c:smooth val="0"/>
          <c:extLst>
            <c:ext xmlns:c16="http://schemas.microsoft.com/office/drawing/2014/chart" uri="{C3380CC4-5D6E-409C-BE32-E72D297353CC}">
              <c16:uniqueId val="{00000008-89DB-468D-9A2F-D68F56A14BD2}"/>
            </c:ext>
          </c:extLst>
        </c:ser>
        <c:ser>
          <c:idx val="7"/>
          <c:order val="7"/>
          <c:tx>
            <c:strRef>
              <c:f>'c1-3'!$G$15</c:f>
              <c:strCache>
                <c:ptCount val="1"/>
                <c:pt idx="0">
                  <c:v>Inflációs cél</c:v>
                </c:pt>
              </c:strCache>
            </c:strRef>
          </c:tx>
          <c:spPr>
            <a:ln>
              <a:solidFill>
                <a:srgbClr val="9C0000"/>
              </a:solidFill>
            </a:ln>
          </c:spPr>
          <c:marker>
            <c:symbol val="none"/>
          </c:marker>
          <c:cat>
            <c:numRef>
              <c:f>'c1-3'!$A$29:$A$66</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'c1-3'!$G$29:$G$66</c:f>
              <c:numCache>
                <c:formatCode>0.0</c:formatCode>
                <c:ptCount val="3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numCache>
            </c:numRef>
          </c:val>
          <c:smooth val="0"/>
          <c:extLst>
            <c:ext xmlns:c16="http://schemas.microsoft.com/office/drawing/2014/chart" uri="{C3380CC4-5D6E-409C-BE32-E72D297353CC}">
              <c16:uniqueId val="{00000009-89DB-468D-9A2F-D68F56A14BD2}"/>
            </c:ext>
          </c:extLst>
        </c:ser>
        <c:ser>
          <c:idx val="8"/>
          <c:order val="8"/>
          <c:spPr>
            <a:ln>
              <a:solidFill>
                <a:srgbClr val="9C0000"/>
              </a:solidFill>
              <a:prstDash val="sysDash"/>
            </a:ln>
          </c:spPr>
          <c:marker>
            <c:symbol val="none"/>
          </c:marker>
          <c:cat>
            <c:numRef>
              <c:f>'c1-3'!$A$29:$A$66</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'c1-3'!$H$29:$H$66</c:f>
              <c:numCache>
                <c:formatCode>0.0</c:formatCode>
                <c:ptCount val="38"/>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numCache>
            </c:numRef>
          </c:val>
          <c:smooth val="0"/>
          <c:extLst>
            <c:ext xmlns:c16="http://schemas.microsoft.com/office/drawing/2014/chart" uri="{C3380CC4-5D6E-409C-BE32-E72D297353CC}">
              <c16:uniqueId val="{0000000A-89DB-468D-9A2F-D68F56A14BD2}"/>
            </c:ext>
          </c:extLst>
        </c:ser>
        <c:dLbls>
          <c:showLegendKey val="0"/>
          <c:showVal val="0"/>
          <c:showCatName val="0"/>
          <c:showSerName val="0"/>
          <c:showPercent val="0"/>
          <c:showBubbleSize val="0"/>
        </c:dLbls>
        <c:marker val="1"/>
        <c:smooth val="0"/>
        <c:axId val="101852672"/>
        <c:axId val="101851136"/>
      </c:lineChart>
      <c:catAx>
        <c:axId val="102019840"/>
        <c:scaling>
          <c:orientation val="minMax"/>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hu-HU"/>
          </a:p>
        </c:txPr>
        <c:crossAx val="102021376"/>
        <c:crosses val="autoZero"/>
        <c:auto val="0"/>
        <c:lblAlgn val="ctr"/>
        <c:lblOffset val="100"/>
        <c:tickLblSkip val="4"/>
        <c:tickMarkSkip val="12"/>
        <c:noMultiLvlLbl val="1"/>
      </c:catAx>
      <c:valAx>
        <c:axId val="102021376"/>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2019840"/>
        <c:crosses val="autoZero"/>
        <c:crossBetween val="between"/>
        <c:majorUnit val="1"/>
      </c:valAx>
      <c:valAx>
        <c:axId val="101851136"/>
        <c:scaling>
          <c:orientation val="minMax"/>
          <c:max val="7"/>
          <c:min val="-2"/>
        </c:scaling>
        <c:delete val="0"/>
        <c:axPos val="r"/>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1852672"/>
        <c:crosses val="max"/>
        <c:crossBetween val="between"/>
        <c:majorUnit val="1"/>
      </c:valAx>
      <c:dateAx>
        <c:axId val="101852672"/>
        <c:scaling>
          <c:orientation val="minMax"/>
        </c:scaling>
        <c:delete val="1"/>
        <c:axPos val="b"/>
        <c:numFmt formatCode="m/d/yyyy" sourceLinked="1"/>
        <c:majorTickMark val="out"/>
        <c:minorTickMark val="none"/>
        <c:tickLblPos val="none"/>
        <c:crossAx val="101851136"/>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solidFill>
      <a:srgbClr val="FFFFFF"/>
    </a:solidFill>
    <a:ln w="25400">
      <a:noFill/>
    </a:ln>
  </c:spPr>
  <c:txPr>
    <a:bodyPr/>
    <a:lstStyle/>
    <a:p>
      <a:pPr>
        <a:defRPr sz="900" b="0" i="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68"/>
          <c:h val="0.54571614583331118"/>
        </c:manualLayout>
      </c:layout>
      <c:barChart>
        <c:barDir val="col"/>
        <c:grouping val="stacked"/>
        <c:varyColors val="0"/>
        <c:ser>
          <c:idx val="0"/>
          <c:order val="0"/>
          <c:tx>
            <c:strRef>
              <c:f>'c1-3'!$B$16</c:f>
              <c:strCache>
                <c:ptCount val="1"/>
                <c:pt idx="0">
                  <c:v>Core inflation excluding indirect taxes</c:v>
                </c:pt>
              </c:strCache>
            </c:strRef>
          </c:tx>
          <c:spPr>
            <a:solidFill>
              <a:schemeClr val="accent6"/>
            </a:solidFill>
            <a:ln w="12700">
              <a:noFill/>
            </a:ln>
          </c:spPr>
          <c:invertIfNegative val="0"/>
          <c:cat>
            <c:numRef>
              <c:f>[0]!_c13_datum</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[0]!_c13_core</c:f>
              <c:numCache>
                <c:formatCode>0.0</c:formatCode>
                <c:ptCount val="38"/>
                <c:pt idx="0">
                  <c:v>1.1773622445376282</c:v>
                </c:pt>
                <c:pt idx="1">
                  <c:v>1.8237928227472919</c:v>
                </c:pt>
                <c:pt idx="2">
                  <c:v>2.0579812263440949</c:v>
                </c:pt>
                <c:pt idx="3">
                  <c:v>1.8816063046309253</c:v>
                </c:pt>
                <c:pt idx="4">
                  <c:v>2.0088727552132859</c:v>
                </c:pt>
                <c:pt idx="5">
                  <c:v>1.6916730100624444</c:v>
                </c:pt>
                <c:pt idx="6">
                  <c:v>1.6593697597649448</c:v>
                </c:pt>
                <c:pt idx="7">
                  <c:v>1.6195183192043416</c:v>
                </c:pt>
                <c:pt idx="8">
                  <c:v>1.2276046420287681</c:v>
                </c:pt>
                <c:pt idx="9">
                  <c:v>1.0985258680583669</c:v>
                </c:pt>
                <c:pt idx="10">
                  <c:v>1.0309791111348485</c:v>
                </c:pt>
                <c:pt idx="11">
                  <c:v>0.83939922728467042</c:v>
                </c:pt>
                <c:pt idx="12">
                  <c:v>1.0644607038612264</c:v>
                </c:pt>
                <c:pt idx="13">
                  <c:v>0.92120653674925468</c:v>
                </c:pt>
                <c:pt idx="14">
                  <c:v>0.92775333935829563</c:v>
                </c:pt>
                <c:pt idx="15">
                  <c:v>0.85483074167352491</c:v>
                </c:pt>
                <c:pt idx="16">
                  <c:v>0.71791349851676745</c:v>
                </c:pt>
                <c:pt idx="17">
                  <c:v>0.81173364365534229</c:v>
                </c:pt>
                <c:pt idx="18">
                  <c:v>0.73728349472151544</c:v>
                </c:pt>
                <c:pt idx="19">
                  <c:v>0.86843390114155616</c:v>
                </c:pt>
                <c:pt idx="20">
                  <c:v>0.81139207243077016</c:v>
                </c:pt>
                <c:pt idx="21">
                  <c:v>0.81410952183623353</c:v>
                </c:pt>
                <c:pt idx="22">
                  <c:v>0.8660530712804797</c:v>
                </c:pt>
                <c:pt idx="23">
                  <c:v>1.0150657345208434</c:v>
                </c:pt>
                <c:pt idx="24">
                  <c:v>1.2184981491893294</c:v>
                </c:pt>
                <c:pt idx="25">
                  <c:v>1.3665256028607977</c:v>
                </c:pt>
                <c:pt idx="26">
                  <c:v>1.6024367649887503</c:v>
                </c:pt>
                <c:pt idx="27">
                  <c:v>1.7176297875741537</c:v>
                </c:pt>
                <c:pt idx="28">
                  <c:v>1.8573969048072743</c:v>
                </c:pt>
                <c:pt idx="29">
                  <c:v>1.9396415168678709</c:v>
                </c:pt>
                <c:pt idx="30">
                  <c:v>1.963311955938619</c:v>
                </c:pt>
                <c:pt idx="31">
                  <c:v>2.00436790101101</c:v>
                </c:pt>
                <c:pt idx="32">
                  <c:v>2.0090293712559411</c:v>
                </c:pt>
                <c:pt idx="33">
                  <c:v>2.0247448099433689</c:v>
                </c:pt>
                <c:pt idx="34">
                  <c:v>2.0057326365579469</c:v>
                </c:pt>
                <c:pt idx="35">
                  <c:v>2.0002177827478365</c:v>
                </c:pt>
                <c:pt idx="36">
                  <c:v>1.9762674274638945</c:v>
                </c:pt>
                <c:pt idx="37">
                  <c:v>1.9674042295387306</c:v>
                </c:pt>
              </c:numCache>
            </c:numRef>
          </c:val>
          <c:extLst>
            <c:ext xmlns:c16="http://schemas.microsoft.com/office/drawing/2014/chart" uri="{C3380CC4-5D6E-409C-BE32-E72D297353CC}">
              <c16:uniqueId val="{00000000-374D-4C1A-B73A-BC7C2BACD271}"/>
            </c:ext>
          </c:extLst>
        </c:ser>
        <c:ser>
          <c:idx val="1"/>
          <c:order val="1"/>
          <c:tx>
            <c:strRef>
              <c:f>'c1-3'!$C$16</c:f>
              <c:strCache>
                <c:ptCount val="1"/>
                <c:pt idx="0">
                  <c:v>Non-core inflation excluding indirect taxes</c:v>
                </c:pt>
              </c:strCache>
            </c:strRef>
          </c:tx>
          <c:spPr>
            <a:solidFill>
              <a:schemeClr val="accent6">
                <a:lumMod val="50000"/>
              </a:schemeClr>
            </a:solidFill>
            <a:ln w="12700">
              <a:noFill/>
              <a:prstDash val="solid"/>
            </a:ln>
          </c:spPr>
          <c:invertIfNegative val="0"/>
          <c:cat>
            <c:numRef>
              <c:f>[0]!_c13_datum</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[0]!_c13_noncore</c:f>
              <c:numCache>
                <c:formatCode>0.0</c:formatCode>
                <c:ptCount val="38"/>
                <c:pt idx="0">
                  <c:v>2.9082774540216327</c:v>
                </c:pt>
                <c:pt idx="1">
                  <c:v>2.1242230013666239</c:v>
                </c:pt>
                <c:pt idx="2">
                  <c:v>1.2851970611128354</c:v>
                </c:pt>
                <c:pt idx="3">
                  <c:v>1.7288636538673545</c:v>
                </c:pt>
                <c:pt idx="4">
                  <c:v>1.4897564618015682</c:v>
                </c:pt>
                <c:pt idx="5">
                  <c:v>1.4601594424339328</c:v>
                </c:pt>
                <c:pt idx="6">
                  <c:v>1.9146408618788524</c:v>
                </c:pt>
                <c:pt idx="7">
                  <c:v>1.5013222900007264</c:v>
                </c:pt>
                <c:pt idx="8">
                  <c:v>0.41804915160190981</c:v>
                </c:pt>
                <c:pt idx="9">
                  <c:v>-0.37213995087390006</c:v>
                </c:pt>
                <c:pt idx="10">
                  <c:v>-0.62281143710401143</c:v>
                </c:pt>
                <c:pt idx="11">
                  <c:v>-1.5879524176543847</c:v>
                </c:pt>
                <c:pt idx="12">
                  <c:v>-1.9238085932559681</c:v>
                </c:pt>
                <c:pt idx="13">
                  <c:v>-1.7828069738798729</c:v>
                </c:pt>
                <c:pt idx="14">
                  <c:v>-1.4717556460123211</c:v>
                </c:pt>
                <c:pt idx="15">
                  <c:v>-1.4578751169944701</c:v>
                </c:pt>
                <c:pt idx="16">
                  <c:v>-1.6388383974704981</c:v>
                </c:pt>
                <c:pt idx="17">
                  <c:v>-0.6046167175550976</c:v>
                </c:pt>
                <c:pt idx="18">
                  <c:v>-0.83637700101581669</c:v>
                </c:pt>
                <c:pt idx="19">
                  <c:v>-0.488830413786147</c:v>
                </c:pt>
                <c:pt idx="20">
                  <c:v>-0.39990508590673074</c:v>
                </c:pt>
                <c:pt idx="21">
                  <c:v>-0.74217705031984116</c:v>
                </c:pt>
                <c:pt idx="22">
                  <c:v>-0.63262368074932862</c:v>
                </c:pt>
                <c:pt idx="23">
                  <c:v>0.22084621240943553</c:v>
                </c:pt>
                <c:pt idx="24">
                  <c:v>1.4036681208100692</c:v>
                </c:pt>
                <c:pt idx="25">
                  <c:v>0.74843138970041101</c:v>
                </c:pt>
                <c:pt idx="26">
                  <c:v>0.80966144558632147</c:v>
                </c:pt>
                <c:pt idx="27">
                  <c:v>0.59148470010218956</c:v>
                </c:pt>
                <c:pt idx="28">
                  <c:v>0.79778075880447763</c:v>
                </c:pt>
                <c:pt idx="29">
                  <c:v>0.83370672821042002</c:v>
                </c:pt>
                <c:pt idx="30">
                  <c:v>0.91677871986918957</c:v>
                </c:pt>
                <c:pt idx="31">
                  <c:v>1.0652689125189561</c:v>
                </c:pt>
                <c:pt idx="32">
                  <c:v>0.99338974480138198</c:v>
                </c:pt>
                <c:pt idx="33">
                  <c:v>0.9822594434511065</c:v>
                </c:pt>
                <c:pt idx="34">
                  <c:v>1.0071275952408523</c:v>
                </c:pt>
                <c:pt idx="35">
                  <c:v>1.007431010717607</c:v>
                </c:pt>
                <c:pt idx="36">
                  <c:v>1.0600756658955772</c:v>
                </c:pt>
                <c:pt idx="37">
                  <c:v>1.0499619138110374</c:v>
                </c:pt>
              </c:numCache>
            </c:numRef>
          </c:val>
          <c:extLst>
            <c:ext xmlns:c16="http://schemas.microsoft.com/office/drawing/2014/chart" uri="{C3380CC4-5D6E-409C-BE32-E72D297353CC}">
              <c16:uniqueId val="{00000001-374D-4C1A-B73A-BC7C2BACD271}"/>
            </c:ext>
          </c:extLst>
        </c:ser>
        <c:ser>
          <c:idx val="2"/>
          <c:order val="2"/>
          <c:tx>
            <c:strRef>
              <c:f>'c1-3'!$D$16</c:f>
              <c:strCache>
                <c:ptCount val="1"/>
                <c:pt idx="0">
                  <c:v>Indirect tax effect</c:v>
                </c:pt>
              </c:strCache>
            </c:strRef>
          </c:tx>
          <c:spPr>
            <a:solidFill>
              <a:schemeClr val="bg2">
                <a:lumMod val="60000"/>
                <a:lumOff val="40000"/>
              </a:schemeClr>
            </a:solidFill>
            <a:ln w="12700">
              <a:noFill/>
            </a:ln>
          </c:spPr>
          <c:invertIfNegative val="0"/>
          <c:cat>
            <c:numRef>
              <c:f>[0]!_c13_datum</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[0]!_c13_indirecttax</c:f>
              <c:numCache>
                <c:formatCode>0.0</c:formatCode>
                <c:ptCount val="38"/>
                <c:pt idx="0">
                  <c:v>0.10612345104788012</c:v>
                </c:pt>
                <c:pt idx="1">
                  <c:v>7.9088250481114564E-2</c:v>
                </c:pt>
                <c:pt idx="2">
                  <c:v>7.0806257757204172E-2</c:v>
                </c:pt>
                <c:pt idx="3">
                  <c:v>0.45609732018281157</c:v>
                </c:pt>
                <c:pt idx="4">
                  <c:v>2.1244886592944114</c:v>
                </c:pt>
                <c:pt idx="5">
                  <c:v>2.3687583034040092</c:v>
                </c:pt>
                <c:pt idx="6">
                  <c:v>2.5631047411135022</c:v>
                </c:pt>
                <c:pt idx="7">
                  <c:v>2.2816569589789353</c:v>
                </c:pt>
                <c:pt idx="8">
                  <c:v>1.257987410801328</c:v>
                </c:pt>
                <c:pt idx="9">
                  <c:v>1.0626135072519165</c:v>
                </c:pt>
                <c:pt idx="10">
                  <c:v>1.0811690130222456</c:v>
                </c:pt>
                <c:pt idx="11">
                  <c:v>1.4993364803710227</c:v>
                </c:pt>
                <c:pt idx="12">
                  <c:v>0.90258729741252464</c:v>
                </c:pt>
                <c:pt idx="13">
                  <c:v>0.69081854486343208</c:v>
                </c:pt>
                <c:pt idx="14">
                  <c:v>0.48206643256145643</c:v>
                </c:pt>
                <c:pt idx="15">
                  <c:v>-8.3285042106897134E-2</c:v>
                </c:pt>
                <c:pt idx="16">
                  <c:v>-0.12555161136013537</c:v>
                </c:pt>
                <c:pt idx="17">
                  <c:v>4.4269582830377519E-2</c:v>
                </c:pt>
                <c:pt idx="18">
                  <c:v>0.10263540107474145</c:v>
                </c:pt>
                <c:pt idx="19">
                  <c:v>0.10989481439645632</c:v>
                </c:pt>
                <c:pt idx="20">
                  <c:v>-9.1259960493545178E-2</c:v>
                </c:pt>
                <c:pt idx="21">
                  <c:v>-0.12477813334651155</c:v>
                </c:pt>
                <c:pt idx="22">
                  <c:v>-0.18330160817557717</c:v>
                </c:pt>
                <c:pt idx="23">
                  <c:v>3.6960342279834302E-2</c:v>
                </c:pt>
                <c:pt idx="24">
                  <c:v>-2.4360543576464888E-3</c:v>
                </c:pt>
                <c:pt idx="25">
                  <c:v>-6.1482457493643783E-2</c:v>
                </c:pt>
                <c:pt idx="26">
                  <c:v>5.5138713906695558E-2</c:v>
                </c:pt>
                <c:pt idx="27">
                  <c:v>-2.8626118965210501E-2</c:v>
                </c:pt>
                <c:pt idx="28">
                  <c:v>-4.8774869763192452E-2</c:v>
                </c:pt>
                <c:pt idx="29">
                  <c:v>1.6374008987545263E-2</c:v>
                </c:pt>
                <c:pt idx="30">
                  <c:v>-0.10384622016398881</c:v>
                </c:pt>
                <c:pt idx="31">
                  <c:v>-0.23495529935888548</c:v>
                </c:pt>
                <c:pt idx="32">
                  <c:v>-8.2424671786096582E-5</c:v>
                </c:pt>
                <c:pt idx="33">
                  <c:v>-5.1691971000522585E-5</c:v>
                </c:pt>
                <c:pt idx="34">
                  <c:v>-1.1356601420908774E-4</c:v>
                </c:pt>
                <c:pt idx="35">
                  <c:v>-1.1982039351576823E-4</c:v>
                </c:pt>
                <c:pt idx="36">
                  <c:v>-3.0692846768864968E-4</c:v>
                </c:pt>
                <c:pt idx="37">
                  <c:v>-2.85175083355238E-4</c:v>
                </c:pt>
              </c:numCache>
            </c:numRef>
          </c:val>
          <c:extLst>
            <c:ext xmlns:c16="http://schemas.microsoft.com/office/drawing/2014/chart" uri="{C3380CC4-5D6E-409C-BE32-E72D297353CC}">
              <c16:uniqueId val="{00000002-374D-4C1A-B73A-BC7C2BACD271}"/>
            </c:ext>
          </c:extLst>
        </c:ser>
        <c:dLbls>
          <c:showLegendKey val="0"/>
          <c:showVal val="0"/>
          <c:showCatName val="0"/>
          <c:showSerName val="0"/>
          <c:showPercent val="0"/>
          <c:showBubbleSize val="0"/>
        </c:dLbls>
        <c:gapWidth val="33"/>
        <c:overlap val="100"/>
        <c:axId val="101606528"/>
        <c:axId val="101608064"/>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374D-4C1A-B73A-BC7C2BACD271}"/>
              </c:ext>
            </c:extLst>
          </c:dPt>
          <c:cat>
            <c:numRef>
              <c:f>'c1-3'!$A$17:$A$66</c:f>
              <c:numCache>
                <c:formatCode>m/d/yyyy</c:formatCode>
                <c:ptCount val="5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pt idx="39">
                  <c:v>43009</c:v>
                </c:pt>
                <c:pt idx="40">
                  <c:v>43101</c:v>
                </c:pt>
                <c:pt idx="41">
                  <c:v>43191</c:v>
                </c:pt>
                <c:pt idx="42">
                  <c:v>43282</c:v>
                </c:pt>
                <c:pt idx="43">
                  <c:v>43374</c:v>
                </c:pt>
                <c:pt idx="44">
                  <c:v>43466</c:v>
                </c:pt>
                <c:pt idx="45">
                  <c:v>43556</c:v>
                </c:pt>
                <c:pt idx="46">
                  <c:v>43647</c:v>
                </c:pt>
                <c:pt idx="47">
                  <c:v>43739</c:v>
                </c:pt>
                <c:pt idx="48">
                  <c:v>43831</c:v>
                </c:pt>
                <c:pt idx="49">
                  <c:v>43922</c:v>
                </c:pt>
              </c:numCache>
            </c:numRef>
          </c:cat>
          <c:val>
            <c:numRef>
              <c:f>'c1-3'!$K$29:$K$66</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5-374D-4C1A-B73A-BC7C2BACD271}"/>
            </c:ext>
          </c:extLst>
        </c:ser>
        <c:ser>
          <c:idx val="6"/>
          <c:order val="5"/>
          <c:tx>
            <c:strRef>
              <c:f>'c1-3'!$L$16</c:f>
              <c:strCache>
                <c:ptCount val="1"/>
                <c:pt idx="0">
                  <c:v>dummyfcast-</c:v>
                </c:pt>
              </c:strCache>
            </c:strRef>
          </c:tx>
          <c:spPr>
            <a:solidFill>
              <a:schemeClr val="tx1">
                <a:alpha val="50000"/>
              </a:schemeClr>
            </a:solidFill>
          </c:spPr>
          <c:invertIfNegative val="0"/>
          <c:cat>
            <c:numRef>
              <c:f>'c1-3'!$A$17:$A$66</c:f>
              <c:numCache>
                <c:formatCode>m/d/yyyy</c:formatCode>
                <c:ptCount val="50"/>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pt idx="39">
                  <c:v>43009</c:v>
                </c:pt>
                <c:pt idx="40">
                  <c:v>43101</c:v>
                </c:pt>
                <c:pt idx="41">
                  <c:v>43191</c:v>
                </c:pt>
                <c:pt idx="42">
                  <c:v>43282</c:v>
                </c:pt>
                <c:pt idx="43">
                  <c:v>43374</c:v>
                </c:pt>
                <c:pt idx="44">
                  <c:v>43466</c:v>
                </c:pt>
                <c:pt idx="45">
                  <c:v>43556</c:v>
                </c:pt>
                <c:pt idx="46">
                  <c:v>43647</c:v>
                </c:pt>
                <c:pt idx="47">
                  <c:v>43739</c:v>
                </c:pt>
                <c:pt idx="48">
                  <c:v>43831</c:v>
                </c:pt>
                <c:pt idx="49">
                  <c:v>43922</c:v>
                </c:pt>
              </c:numCache>
            </c:numRef>
          </c:cat>
          <c:val>
            <c:numRef>
              <c:f>'c1-3'!$L$29:$L$53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374D-4C1A-B73A-BC7C2BACD271}"/>
            </c:ext>
          </c:extLst>
        </c:ser>
        <c:dLbls>
          <c:showLegendKey val="0"/>
          <c:showVal val="0"/>
          <c:showCatName val="0"/>
          <c:showSerName val="0"/>
          <c:showPercent val="0"/>
          <c:showBubbleSize val="0"/>
        </c:dLbls>
        <c:gapWidth val="500"/>
        <c:overlap val="100"/>
        <c:axId val="101615488"/>
        <c:axId val="101613952"/>
      </c:barChart>
      <c:lineChart>
        <c:grouping val="standard"/>
        <c:varyColors val="0"/>
        <c:ser>
          <c:idx val="3"/>
          <c:order val="3"/>
          <c:tx>
            <c:strRef>
              <c:f>'c1-3'!$E$16</c:f>
              <c:strCache>
                <c:ptCount val="1"/>
                <c:pt idx="0">
                  <c:v>Inflation (percent)</c:v>
                </c:pt>
              </c:strCache>
            </c:strRef>
          </c:tx>
          <c:spPr>
            <a:ln w="28575">
              <a:solidFill>
                <a:schemeClr val="tx1"/>
              </a:solidFill>
            </a:ln>
          </c:spPr>
          <c:marker>
            <c:symbol val="none"/>
          </c:marker>
          <c:cat>
            <c:numRef>
              <c:f>'c1-3'!$A$29:$A$66</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'c1-3'!$E$29:$E$66</c:f>
              <c:numCache>
                <c:formatCode>0.0</c:formatCode>
                <c:ptCount val="38"/>
                <c:pt idx="0">
                  <c:v>4.1917631496071408</c:v>
                </c:pt>
                <c:pt idx="1">
                  <c:v>4.0271040745950302</c:v>
                </c:pt>
                <c:pt idx="2">
                  <c:v>3.4139845452141344</c:v>
                </c:pt>
                <c:pt idx="3">
                  <c:v>4.0665672786810916</c:v>
                </c:pt>
                <c:pt idx="4">
                  <c:v>5.6231178763092657</c:v>
                </c:pt>
                <c:pt idx="5">
                  <c:v>5.5205907559003862</c:v>
                </c:pt>
                <c:pt idx="6">
                  <c:v>6.1371153627572994</c:v>
                </c:pt>
                <c:pt idx="7">
                  <c:v>5.4024975681840033</c:v>
                </c:pt>
                <c:pt idx="8">
                  <c:v>2.9036412044320059</c:v>
                </c:pt>
                <c:pt idx="9">
                  <c:v>1.7889994244363834</c:v>
                </c:pt>
                <c:pt idx="10">
                  <c:v>1.4893366870530826</c:v>
                </c:pt>
                <c:pt idx="11">
                  <c:v>0.7507832900013085</c:v>
                </c:pt>
                <c:pt idx="12">
                  <c:v>4.3239408017782921E-2</c:v>
                </c:pt>
                <c:pt idx="13">
                  <c:v>-0.17078189226718621</c:v>
                </c:pt>
                <c:pt idx="14">
                  <c:v>-6.1935874092569065E-2</c:v>
                </c:pt>
                <c:pt idx="15">
                  <c:v>-0.68632941742784226</c:v>
                </c:pt>
                <c:pt idx="16">
                  <c:v>-1.046476510313866</c:v>
                </c:pt>
                <c:pt idx="17">
                  <c:v>0.2513865089306222</c:v>
                </c:pt>
                <c:pt idx="18">
                  <c:v>3.5418947804402023E-3</c:v>
                </c:pt>
                <c:pt idx="19">
                  <c:v>0.48949830175186548</c:v>
                </c:pt>
                <c:pt idx="20">
                  <c:v>0.32022702603049424</c:v>
                </c:pt>
                <c:pt idx="21">
                  <c:v>-5.2845661830119184E-2</c:v>
                </c:pt>
                <c:pt idx="22">
                  <c:v>5.0127782355573913E-2</c:v>
                </c:pt>
                <c:pt idx="23">
                  <c:v>1.2728722892101132</c:v>
                </c:pt>
                <c:pt idx="24">
                  <c:v>2.6197302156417521</c:v>
                </c:pt>
                <c:pt idx="25">
                  <c:v>2.0534745350675649</c:v>
                </c:pt>
                <c:pt idx="26">
                  <c:v>2.4672369244817673</c:v>
                </c:pt>
                <c:pt idx="27">
                  <c:v>2.2804883687111328</c:v>
                </c:pt>
                <c:pt idx="28">
                  <c:v>2.6064027938485594</c:v>
                </c:pt>
                <c:pt idx="29">
                  <c:v>2.7897222540658362</c:v>
                </c:pt>
                <c:pt idx="30">
                  <c:v>2.7762444556438197</c:v>
                </c:pt>
                <c:pt idx="31">
                  <c:v>2.8346815141710806</c:v>
                </c:pt>
                <c:pt idx="32">
                  <c:v>3.0023366913855369</c:v>
                </c:pt>
                <c:pt idx="33">
                  <c:v>3.0069525614234749</c:v>
                </c:pt>
                <c:pt idx="34">
                  <c:v>3.01274666578459</c:v>
                </c:pt>
                <c:pt idx="35">
                  <c:v>3.0075289730719277</c:v>
                </c:pt>
                <c:pt idx="36">
                  <c:v>3.0360361648917831</c:v>
                </c:pt>
                <c:pt idx="37">
                  <c:v>3.0170809682664128</c:v>
                </c:pt>
              </c:numCache>
            </c:numRef>
          </c:val>
          <c:smooth val="0"/>
          <c:extLst>
            <c:ext xmlns:c16="http://schemas.microsoft.com/office/drawing/2014/chart" uri="{C3380CC4-5D6E-409C-BE32-E72D297353CC}">
              <c16:uniqueId val="{00000007-374D-4C1A-B73A-BC7C2BACD271}"/>
            </c:ext>
          </c:extLst>
        </c:ser>
        <c:ser>
          <c:idx val="4"/>
          <c:order val="6"/>
          <c:spPr>
            <a:ln>
              <a:solidFill>
                <a:srgbClr val="9C0000"/>
              </a:solidFill>
              <a:prstDash val="sysDash"/>
            </a:ln>
          </c:spPr>
          <c:marker>
            <c:symbol val="none"/>
          </c:marker>
          <c:cat>
            <c:numRef>
              <c:f>'c1-3'!$A$29:$A$66</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'c1-3'!$F$29:$F$66</c:f>
              <c:numCache>
                <c:formatCode>0.0</c:formatCode>
                <c:ptCount val="38"/>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numCache>
            </c:numRef>
          </c:val>
          <c:smooth val="0"/>
          <c:extLst>
            <c:ext xmlns:c16="http://schemas.microsoft.com/office/drawing/2014/chart" uri="{C3380CC4-5D6E-409C-BE32-E72D297353CC}">
              <c16:uniqueId val="{00000008-374D-4C1A-B73A-BC7C2BACD271}"/>
            </c:ext>
          </c:extLst>
        </c:ser>
        <c:ser>
          <c:idx val="7"/>
          <c:order val="7"/>
          <c:tx>
            <c:strRef>
              <c:f>'c1-3'!$G$16</c:f>
              <c:strCache>
                <c:ptCount val="1"/>
                <c:pt idx="0">
                  <c:v>Inflation target</c:v>
                </c:pt>
              </c:strCache>
            </c:strRef>
          </c:tx>
          <c:spPr>
            <a:ln>
              <a:solidFill>
                <a:srgbClr val="9C0000"/>
              </a:solidFill>
            </a:ln>
          </c:spPr>
          <c:marker>
            <c:symbol val="none"/>
          </c:marker>
          <c:cat>
            <c:numRef>
              <c:f>'c1-3'!$A$29:$A$66</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'c1-3'!$G$29:$G$66</c:f>
              <c:numCache>
                <c:formatCode>0.0</c:formatCode>
                <c:ptCount val="3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numCache>
            </c:numRef>
          </c:val>
          <c:smooth val="0"/>
          <c:extLst>
            <c:ext xmlns:c16="http://schemas.microsoft.com/office/drawing/2014/chart" uri="{C3380CC4-5D6E-409C-BE32-E72D297353CC}">
              <c16:uniqueId val="{00000009-374D-4C1A-B73A-BC7C2BACD271}"/>
            </c:ext>
          </c:extLst>
        </c:ser>
        <c:ser>
          <c:idx val="8"/>
          <c:order val="8"/>
          <c:spPr>
            <a:ln>
              <a:solidFill>
                <a:srgbClr val="9C0000"/>
              </a:solidFill>
              <a:prstDash val="sysDash"/>
            </a:ln>
          </c:spPr>
          <c:marker>
            <c:symbol val="none"/>
          </c:marker>
          <c:cat>
            <c:numRef>
              <c:f>'c1-3'!$A$29:$A$66</c:f>
              <c:numCache>
                <c:formatCode>m/d/yyyy</c:formatCode>
                <c:ptCount val="3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numCache>
            </c:numRef>
          </c:cat>
          <c:val>
            <c:numRef>
              <c:f>'c1-3'!$H$29:$H$66</c:f>
              <c:numCache>
                <c:formatCode>0.0</c:formatCode>
                <c:ptCount val="38"/>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numCache>
            </c:numRef>
          </c:val>
          <c:smooth val="0"/>
          <c:extLst>
            <c:ext xmlns:c16="http://schemas.microsoft.com/office/drawing/2014/chart" uri="{C3380CC4-5D6E-409C-BE32-E72D297353CC}">
              <c16:uniqueId val="{0000000A-374D-4C1A-B73A-BC7C2BACD271}"/>
            </c:ext>
          </c:extLst>
        </c:ser>
        <c:dLbls>
          <c:showLegendKey val="0"/>
          <c:showVal val="0"/>
          <c:showCatName val="0"/>
          <c:showSerName val="0"/>
          <c:showPercent val="0"/>
          <c:showBubbleSize val="0"/>
        </c:dLbls>
        <c:marker val="1"/>
        <c:smooth val="0"/>
        <c:axId val="101615488"/>
        <c:axId val="101613952"/>
      </c:lineChart>
      <c:catAx>
        <c:axId val="101606528"/>
        <c:scaling>
          <c:orientation val="minMax"/>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hu-HU"/>
          </a:p>
        </c:txPr>
        <c:crossAx val="101608064"/>
        <c:crosses val="autoZero"/>
        <c:auto val="0"/>
        <c:lblAlgn val="ctr"/>
        <c:lblOffset val="100"/>
        <c:tickLblSkip val="4"/>
        <c:tickMarkSkip val="12"/>
        <c:noMultiLvlLbl val="1"/>
      </c:catAx>
      <c:valAx>
        <c:axId val="101608064"/>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1606528"/>
        <c:crosses val="autoZero"/>
        <c:crossBetween val="between"/>
        <c:majorUnit val="1"/>
      </c:valAx>
      <c:valAx>
        <c:axId val="101613952"/>
        <c:scaling>
          <c:orientation val="minMax"/>
          <c:max val="7"/>
          <c:min val="-2"/>
        </c:scaling>
        <c:delete val="0"/>
        <c:axPos val="r"/>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1615488"/>
        <c:crosses val="max"/>
        <c:crossBetween val="between"/>
        <c:majorUnit val="1"/>
      </c:valAx>
      <c:dateAx>
        <c:axId val="101615488"/>
        <c:scaling>
          <c:orientation val="minMax"/>
        </c:scaling>
        <c:delete val="1"/>
        <c:axPos val="b"/>
        <c:numFmt formatCode="m/d/yyyy" sourceLinked="1"/>
        <c:majorTickMark val="out"/>
        <c:minorTickMark val="none"/>
        <c:tickLblPos val="none"/>
        <c:crossAx val="101613952"/>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solidFill>
      <a:srgbClr val="FFFFFF"/>
    </a:solidFill>
    <a:ln w="25400">
      <a:noFill/>
    </a:ln>
  </c:spPr>
  <c:txPr>
    <a:bodyPr/>
    <a:lstStyle/>
    <a:p>
      <a:pPr>
        <a:defRPr sz="900" b="0" i="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0380121527777773"/>
        </c:manualLayout>
      </c:layout>
      <c:areaChart>
        <c:grouping val="stacked"/>
        <c:varyColors val="0"/>
        <c:ser>
          <c:idx val="0"/>
          <c:order val="1"/>
          <c:tx>
            <c:strRef>
              <c:f>'c1-4'!$D$14</c:f>
              <c:strCache>
                <c:ptCount val="1"/>
                <c:pt idx="0">
                  <c:v>lower90</c:v>
                </c:pt>
              </c:strCache>
            </c:strRef>
          </c:tx>
          <c:spPr>
            <a:no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[0]!_c14_lower90</c:f>
              <c:numCache>
                <c:formatCode>0.0</c:formatCode>
                <c:ptCount val="46"/>
                <c:pt idx="4">
                  <c:v>-0.4519236429926714</c:v>
                </c:pt>
                <c:pt idx="5">
                  <c:v>0.44104217139823176</c:v>
                </c:pt>
                <c:pt idx="6">
                  <c:v>1.1352206176975557</c:v>
                </c:pt>
                <c:pt idx="7">
                  <c:v>1.3130835177178053</c:v>
                </c:pt>
                <c:pt idx="8">
                  <c:v>2.68814863595943</c:v>
                </c:pt>
                <c:pt idx="9">
                  <c:v>1.3992093960669547</c:v>
                </c:pt>
                <c:pt idx="10">
                  <c:v>1.4396335612067925</c:v>
                </c:pt>
                <c:pt idx="11">
                  <c:v>1.3457565855415199</c:v>
                </c:pt>
                <c:pt idx="12">
                  <c:v>-0.59008681695004972</c:v>
                </c:pt>
                <c:pt idx="13">
                  <c:v>-1.602206364890542</c:v>
                </c:pt>
                <c:pt idx="14">
                  <c:v>-1.6860215201772497</c:v>
                </c:pt>
                <c:pt idx="15">
                  <c:v>-2.7131627392708553</c:v>
                </c:pt>
                <c:pt idx="16">
                  <c:v>-0.27686695029232694</c:v>
                </c:pt>
                <c:pt idx="17">
                  <c:v>1.5990879908541671</c:v>
                </c:pt>
                <c:pt idx="18">
                  <c:v>2.6280243445287939</c:v>
                </c:pt>
                <c:pt idx="19">
                  <c:v>3.7237494806871152</c:v>
                </c:pt>
                <c:pt idx="20">
                  <c:v>4.007654745398999</c:v>
                </c:pt>
                <c:pt idx="21">
                  <c:v>4.3496176088584848</c:v>
                </c:pt>
                <c:pt idx="22">
                  <c:v>3.6125439706866112</c:v>
                </c:pt>
                <c:pt idx="23">
                  <c:v>3.4725114669279962</c:v>
                </c:pt>
                <c:pt idx="24">
                  <c:v>3.4496628310279047</c:v>
                </c:pt>
                <c:pt idx="25">
                  <c:v>2.6852297104172971</c:v>
                </c:pt>
                <c:pt idx="26">
                  <c:v>2.3783366363364964</c:v>
                </c:pt>
                <c:pt idx="27">
                  <c:v>3.1250577133993382</c:v>
                </c:pt>
                <c:pt idx="28">
                  <c:v>0.9884036092659908</c:v>
                </c:pt>
                <c:pt idx="29">
                  <c:v>2.4439263943188507</c:v>
                </c:pt>
                <c:pt idx="30">
                  <c:v>1.9557202067624204</c:v>
                </c:pt>
                <c:pt idx="31">
                  <c:v>1.2765112197249664</c:v>
                </c:pt>
                <c:pt idx="32">
                  <c:v>3.5806437574802636</c:v>
                </c:pt>
                <c:pt idx="33">
                  <c:v>1.9590038707294617</c:v>
                </c:pt>
                <c:pt idx="34">
                  <c:v>2.4051778459577551</c:v>
                </c:pt>
                <c:pt idx="35">
                  <c:v>2.3554092954385615</c:v>
                </c:pt>
                <c:pt idx="36">
                  <c:v>2.1837721475743854</c:v>
                </c:pt>
                <c:pt idx="37">
                  <c:v>2.1128433532575555</c:v>
                </c:pt>
                <c:pt idx="38">
                  <c:v>1.8114913427820774</c:v>
                </c:pt>
                <c:pt idx="39">
                  <c:v>1.4792589249927341</c:v>
                </c:pt>
                <c:pt idx="40">
                  <c:v>1.1358887872508041</c:v>
                </c:pt>
                <c:pt idx="41">
                  <c:v>0.8190969278532414</c:v>
                </c:pt>
                <c:pt idx="42">
                  <c:v>0.60003906487743652</c:v>
                </c:pt>
                <c:pt idx="43">
                  <c:v>0.34481704402802293</c:v>
                </c:pt>
                <c:pt idx="44">
                  <c:v>0.28629900168510192</c:v>
                </c:pt>
                <c:pt idx="45">
                  <c:v>0.29340107548326166</c:v>
                </c:pt>
              </c:numCache>
            </c:numRef>
          </c:val>
          <c:extLst>
            <c:ext xmlns:c16="http://schemas.microsoft.com/office/drawing/2014/chart" uri="{C3380CC4-5D6E-409C-BE32-E72D297353CC}">
              <c16:uniqueId val="{00000000-F755-4234-89E3-5DA9088B6C99}"/>
            </c:ext>
          </c:extLst>
        </c:ser>
        <c:ser>
          <c:idx val="1"/>
          <c:order val="2"/>
          <c:tx>
            <c:strRef>
              <c:f>'c1-4'!$E$14</c:f>
              <c:strCache>
                <c:ptCount val="1"/>
                <c:pt idx="0">
                  <c:v>lower60</c:v>
                </c:pt>
              </c:strCache>
            </c:strRef>
          </c:tx>
          <c:spPr>
            <a:solidFill>
              <a:srgbClr val="7BAFD4">
                <a:lumMod val="50000"/>
                <a:alpha val="50000"/>
              </a:srgbClr>
            </a:solid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[0]!_c14_lower60</c:f>
              <c:numCache>
                <c:formatCode>0.0</c:formatCode>
                <c:ptCount val="46"/>
                <c:pt idx="4">
                  <c:v>1.3174854669751157E-2</c:v>
                </c:pt>
                <c:pt idx="5">
                  <c:v>1.4777032605224782E-2</c:v>
                </c:pt>
                <c:pt idx="6">
                  <c:v>1.6573951824775834E-2</c:v>
                </c:pt>
                <c:pt idx="7">
                  <c:v>1.8589149447227671E-2</c:v>
                </c:pt>
                <c:pt idx="8">
                  <c:v>2.0849082341153125E-2</c:v>
                </c:pt>
                <c:pt idx="9">
                  <c:v>2.3383309458628432E-2</c:v>
                </c:pt>
                <c:pt idx="10">
                  <c:v>2.6224989036085278E-2</c:v>
                </c:pt>
                <c:pt idx="11">
                  <c:v>2.941114205453399E-2</c:v>
                </c:pt>
                <c:pt idx="12">
                  <c:v>3.2983168717993894E-2</c:v>
                </c:pt>
                <c:pt idx="13">
                  <c:v>3.6987340031718219E-2</c:v>
                </c:pt>
                <c:pt idx="14">
                  <c:v>4.1475207450714091E-2</c:v>
                </c:pt>
                <c:pt idx="15">
                  <c:v>4.6504247875354565E-2</c:v>
                </c:pt>
                <c:pt idx="16">
                  <c:v>5.2138340771419905E-2</c:v>
                </c:pt>
                <c:pt idx="17">
                  <c:v>5.8448366578231603E-2</c:v>
                </c:pt>
                <c:pt idx="18">
                  <c:v>6.5512725596777788E-2</c:v>
                </c:pt>
                <c:pt idx="19">
                  <c:v>7.341785286167779E-2</c:v>
                </c:pt>
                <c:pt idx="20">
                  <c:v>8.225860128303264E-2</c:v>
                </c:pt>
                <c:pt idx="21">
                  <c:v>9.2138472174124075E-2</c:v>
                </c:pt>
                <c:pt idx="22">
                  <c:v>0.10316960802232078</c:v>
                </c:pt>
                <c:pt idx="23">
                  <c:v>0.11547243344420055</c:v>
                </c:pt>
                <c:pt idx="24">
                  <c:v>0.12917480616890842</c:v>
                </c:pt>
                <c:pt idx="25">
                  <c:v>0.14441053105823176</c:v>
                </c:pt>
                <c:pt idx="26">
                  <c:v>0.1613170965977111</c:v>
                </c:pt>
                <c:pt idx="27">
                  <c:v>0.18003244750888925</c:v>
                </c:pt>
                <c:pt idx="28">
                  <c:v>0.20069072842085445</c:v>
                </c:pt>
                <c:pt idx="29">
                  <c:v>0.22341694799745282</c:v>
                </c:pt>
                <c:pt idx="30">
                  <c:v>0.24832065508865586</c:v>
                </c:pt>
                <c:pt idx="31">
                  <c:v>0.27548885582731364</c:v>
                </c:pt>
                <c:pt idx="32">
                  <c:v>0.30497849778365227</c:v>
                </c:pt>
                <c:pt idx="33">
                  <c:v>0.4832808341240773</c:v>
                </c:pt>
                <c:pt idx="34">
                  <c:v>0.52635818738096951</c:v>
                </c:pt>
                <c:pt idx="35">
                  <c:v>0.62692288303196486</c:v>
                </c:pt>
                <c:pt idx="36">
                  <c:v>0.74298996387516691</c:v>
                </c:pt>
                <c:pt idx="37">
                  <c:v>0.85994060035108433</c:v>
                </c:pt>
                <c:pt idx="38">
                  <c:v>0.95399911361571399</c:v>
                </c:pt>
                <c:pt idx="39">
                  <c:v>1.0493427987097488</c:v>
                </c:pt>
                <c:pt idx="40">
                  <c:v>1.1341641394505246</c:v>
                </c:pt>
                <c:pt idx="41">
                  <c:v>1.2030011555630669</c:v>
                </c:pt>
                <c:pt idx="42">
                  <c:v>1.250873806208429</c:v>
                </c:pt>
                <c:pt idx="43">
                  <c:v>1.2950515878442499</c:v>
                </c:pt>
                <c:pt idx="44">
                  <c:v>1.3210763173897155</c:v>
                </c:pt>
                <c:pt idx="45">
                  <c:v>1.3327231870937042</c:v>
                </c:pt>
              </c:numCache>
            </c:numRef>
          </c:val>
          <c:extLst>
            <c:ext xmlns:c16="http://schemas.microsoft.com/office/drawing/2014/chart" uri="{C3380CC4-5D6E-409C-BE32-E72D297353CC}">
              <c16:uniqueId val="{00000001-F755-4234-89E3-5DA9088B6C99}"/>
            </c:ext>
          </c:extLst>
        </c:ser>
        <c:ser>
          <c:idx val="2"/>
          <c:order val="3"/>
          <c:tx>
            <c:strRef>
              <c:f>'c1-4'!$F$14</c:f>
              <c:strCache>
                <c:ptCount val="1"/>
                <c:pt idx="0">
                  <c:v>lower30</c:v>
                </c:pt>
              </c:strCache>
            </c:strRef>
          </c:tx>
          <c:spPr>
            <a:solidFill>
              <a:srgbClr val="7BAFD4">
                <a:lumMod val="50000"/>
                <a:alpha val="65000"/>
              </a:srgbClr>
            </a:solid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[0]!_c14_lower30</c:f>
              <c:numCache>
                <c:formatCode>0.0</c:formatCode>
                <c:ptCount val="46"/>
                <c:pt idx="4">
                  <c:v>7.4843797917723554E-3</c:v>
                </c:pt>
                <c:pt idx="5">
                  <c:v>8.3945460489086576E-3</c:v>
                </c:pt>
                <c:pt idx="6">
                  <c:v>9.4153410581419017E-3</c:v>
                </c:pt>
                <c:pt idx="7">
                  <c:v>1.0560135800852466E-2</c:v>
                </c:pt>
                <c:pt idx="8">
                  <c:v>1.1843959911709057E-2</c:v>
                </c:pt>
                <c:pt idx="9">
                  <c:v>1.3283605258943343E-2</c:v>
                </c:pt>
                <c:pt idx="10">
                  <c:v>1.489790839452465E-2</c:v>
                </c:pt>
                <c:pt idx="11">
                  <c:v>1.67079002208117E-2</c:v>
                </c:pt>
                <c:pt idx="12">
                  <c:v>1.8737099391945899E-2</c:v>
                </c:pt>
                <c:pt idx="13">
                  <c:v>2.1011791569920391E-2</c:v>
                </c:pt>
                <c:pt idx="14">
                  <c:v>2.3561262137971939E-2</c:v>
                </c:pt>
                <c:pt idx="15">
                  <c:v>2.6418162610096552E-2</c:v>
                </c:pt>
                <c:pt idx="16">
                  <c:v>2.961878167370513E-2</c:v>
                </c:pt>
                <c:pt idx="17">
                  <c:v>3.3203385133695695E-2</c:v>
                </c:pt>
                <c:pt idx="18">
                  <c:v>3.7216510682748005E-2</c:v>
                </c:pt>
                <c:pt idx="19">
                  <c:v>4.1707260390116296E-2</c:v>
                </c:pt>
                <c:pt idx="20">
                  <c:v>4.6729518357094157E-2</c:v>
                </c:pt>
                <c:pt idx="21">
                  <c:v>5.2342081675335272E-2</c:v>
                </c:pt>
                <c:pt idx="22">
                  <c:v>5.8608656320147112E-2</c:v>
                </c:pt>
                <c:pt idx="23">
                  <c:v>6.5597653184046312E-2</c:v>
                </c:pt>
                <c:pt idx="24">
                  <c:v>7.338170576684977E-2</c:v>
                </c:pt>
                <c:pt idx="25">
                  <c:v>8.2036826019254327E-2</c:v>
                </c:pt>
                <c:pt idx="26">
                  <c:v>9.1641118487274742E-2</c:v>
                </c:pt>
                <c:pt idx="27">
                  <c:v>0.10227294689576194</c:v>
                </c:pt>
                <c:pt idx="28">
                  <c:v>0.11400851621063679</c:v>
                </c:pt>
                <c:pt idx="29">
                  <c:v>0.12691884143289522</c:v>
                </c:pt>
                <c:pt idx="30">
                  <c:v>0.14106615514266663</c:v>
                </c:pt>
                <c:pt idx="31">
                  <c:v>0.15649988383905034</c:v>
                </c:pt>
                <c:pt idx="32">
                  <c:v>0.17325237833383733</c:v>
                </c:pt>
                <c:pt idx="33">
                  <c:v>0.27454248258037417</c:v>
                </c:pt>
                <c:pt idx="34">
                  <c:v>0.29901389272345158</c:v>
                </c:pt>
                <c:pt idx="35">
                  <c:v>0.35614274877255303</c:v>
                </c:pt>
                <c:pt idx="36">
                  <c:v>0.42207820962794562</c:v>
                </c:pt>
                <c:pt idx="37">
                  <c:v>0.48851560132722049</c:v>
                </c:pt>
                <c:pt idx="38">
                  <c:v>0.54194842116228203</c:v>
                </c:pt>
                <c:pt idx="39">
                  <c:v>0.59611132222480911</c:v>
                </c:pt>
                <c:pt idx="40">
                  <c:v>0.64429668323746903</c:v>
                </c:pt>
                <c:pt idx="41">
                  <c:v>0.68340165898353966</c:v>
                </c:pt>
                <c:pt idx="42">
                  <c:v>0.71059718470659416</c:v>
                </c:pt>
                <c:pt idx="43">
                  <c:v>0.73569372690068824</c:v>
                </c:pt>
                <c:pt idx="44">
                  <c:v>0.75047787175684544</c:v>
                </c:pt>
                <c:pt idx="45">
                  <c:v>0.75709423288074307</c:v>
                </c:pt>
              </c:numCache>
            </c:numRef>
          </c:val>
          <c:extLst>
            <c:ext xmlns:c16="http://schemas.microsoft.com/office/drawing/2014/chart" uri="{C3380CC4-5D6E-409C-BE32-E72D297353CC}">
              <c16:uniqueId val="{00000002-F755-4234-89E3-5DA9088B6C99}"/>
            </c:ext>
          </c:extLst>
        </c:ser>
        <c:ser>
          <c:idx val="3"/>
          <c:order val="4"/>
          <c:tx>
            <c:strRef>
              <c:f>'c1-4'!$G$14</c:f>
              <c:strCache>
                <c:ptCount val="1"/>
                <c:pt idx="0">
                  <c:v>baseline</c:v>
                </c:pt>
              </c:strCache>
            </c:strRef>
          </c:tx>
          <c:spPr>
            <a:solidFill>
              <a:srgbClr val="7BAFD4">
                <a:lumMod val="50000"/>
                <a:alpha val="80000"/>
              </a:srgbClr>
            </a:solid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[0]!_c14_dbaseline</c:f>
              <c:numCache>
                <c:formatCode>0.0</c:formatCode>
                <c:ptCount val="46"/>
                <c:pt idx="4">
                  <c:v>6.3201399595544938E-3</c:v>
                </c:pt>
                <c:pt idx="5">
                  <c:v>7.0887244370404501E-3</c:v>
                </c:pt>
                <c:pt idx="6">
                  <c:v>7.9507287056455045E-3</c:v>
                </c:pt>
                <c:pt idx="7">
                  <c:v>8.9174438109966836E-3</c:v>
                </c:pt>
                <c:pt idx="8">
                  <c:v>1.0001561438616857E-2</c:v>
                </c:pt>
                <c:pt idx="9">
                  <c:v>1.1217261381669452E-2</c:v>
                </c:pt>
                <c:pt idx="10">
                  <c:v>1.2580450054328507E-2</c:v>
                </c:pt>
                <c:pt idx="11">
                  <c:v>1.4108886876890603E-2</c:v>
                </c:pt>
                <c:pt idx="12">
                  <c:v>1.5822432036835421E-2</c:v>
                </c:pt>
                <c:pt idx="13">
                  <c:v>1.7743282304950814E-2</c:v>
                </c:pt>
                <c:pt idx="14">
                  <c:v>1.9896167548770549E-2</c:v>
                </c:pt>
                <c:pt idx="15">
                  <c:v>2.230866014490962E-2</c:v>
                </c:pt>
                <c:pt idx="16">
                  <c:v>2.5011403859420717E-2</c:v>
                </c:pt>
                <c:pt idx="17">
                  <c:v>2.8038400911541084E-2</c:v>
                </c:pt>
                <c:pt idx="18">
                  <c:v>3.1427260890715125E-2</c:v>
                </c:pt>
                <c:pt idx="19">
                  <c:v>3.5219447747012467E-2</c:v>
                </c:pt>
                <c:pt idx="20">
                  <c:v>3.9460463588990358E-2</c:v>
                </c:pt>
                <c:pt idx="21">
                  <c:v>4.4199959270668998E-2</c:v>
                </c:pt>
                <c:pt idx="22">
                  <c:v>4.949173092364445E-2</c:v>
                </c:pt>
                <c:pt idx="23">
                  <c:v>5.5393547718843639E-2</c:v>
                </c:pt>
                <c:pt idx="24">
                  <c:v>6.1966744582788724E-2</c:v>
                </c:pt>
                <c:pt idx="25">
                  <c:v>6.9275509354734588E-2</c:v>
                </c:pt>
                <c:pt idx="26">
                  <c:v>7.738579695359693E-2</c:v>
                </c:pt>
                <c:pt idx="27">
                  <c:v>8.6363781160314179E-2</c:v>
                </c:pt>
                <c:pt idx="28">
                  <c:v>9.6273812804699599E-2</c:v>
                </c:pt>
                <c:pt idx="29">
                  <c:v>0.10717586008158086</c:v>
                </c:pt>
                <c:pt idx="30">
                  <c:v>0.11912247492276951</c:v>
                </c:pt>
                <c:pt idx="31">
                  <c:v>0.13215539524118669</c:v>
                </c:pt>
                <c:pt idx="32">
                  <c:v>0.14630193948725889</c:v>
                </c:pt>
                <c:pt idx="33">
                  <c:v>0.23183576502344128</c:v>
                </c:pt>
                <c:pt idx="34">
                  <c:v>0.25250050163687909</c:v>
                </c:pt>
                <c:pt idx="35">
                  <c:v>0.30074262403110641</c:v>
                </c:pt>
                <c:pt idx="36">
                  <c:v>0.356421431427</c:v>
                </c:pt>
                <c:pt idx="37">
                  <c:v>0.41252409133594181</c:v>
                </c:pt>
                <c:pt idx="38">
                  <c:v>0.45764511795226825</c:v>
                </c:pt>
                <c:pt idx="39">
                  <c:v>0.50338265731484633</c:v>
                </c:pt>
                <c:pt idx="40">
                  <c:v>0.54407249856748585</c:v>
                </c:pt>
                <c:pt idx="41">
                  <c:v>0.57709446253861429</c:v>
                </c:pt>
                <c:pt idx="42">
                  <c:v>0.60005956233650526</c:v>
                </c:pt>
                <c:pt idx="43">
                  <c:v>0.62125218798892146</c:v>
                </c:pt>
                <c:pt idx="44">
                  <c:v>0.63373657110052672</c:v>
                </c:pt>
                <c:pt idx="45">
                  <c:v>0.63932371786343634</c:v>
                </c:pt>
              </c:numCache>
            </c:numRef>
          </c:val>
          <c:extLst>
            <c:ext xmlns:c16="http://schemas.microsoft.com/office/drawing/2014/chart" uri="{C3380CC4-5D6E-409C-BE32-E72D297353CC}">
              <c16:uniqueId val="{00000003-F755-4234-89E3-5DA9088B6C99}"/>
            </c:ext>
          </c:extLst>
        </c:ser>
        <c:ser>
          <c:idx val="4"/>
          <c:order val="5"/>
          <c:tx>
            <c:strRef>
              <c:f>'c1-4'!$H$14</c:f>
              <c:strCache>
                <c:ptCount val="1"/>
                <c:pt idx="0">
                  <c:v>upper30</c:v>
                </c:pt>
              </c:strCache>
            </c:strRef>
          </c:tx>
          <c:spPr>
            <a:solidFill>
              <a:srgbClr val="7BAFD4">
                <a:lumMod val="50000"/>
                <a:alpha val="80000"/>
              </a:srgbClr>
            </a:solid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[0]!_c14_upper30</c:f>
              <c:numCache>
                <c:formatCode>0.0</c:formatCode>
                <c:ptCount val="46"/>
                <c:pt idx="4">
                  <c:v>6.3201399595544938E-3</c:v>
                </c:pt>
                <c:pt idx="5">
                  <c:v>7.0887244370404501E-3</c:v>
                </c:pt>
                <c:pt idx="6">
                  <c:v>7.9507287056455045E-3</c:v>
                </c:pt>
                <c:pt idx="7">
                  <c:v>8.9174438109966836E-3</c:v>
                </c:pt>
                <c:pt idx="8">
                  <c:v>1.0001561438616857E-2</c:v>
                </c:pt>
                <c:pt idx="9">
                  <c:v>1.1217261381669452E-2</c:v>
                </c:pt>
                <c:pt idx="10">
                  <c:v>1.2580450054328507E-2</c:v>
                </c:pt>
                <c:pt idx="11">
                  <c:v>1.4108886876890603E-2</c:v>
                </c:pt>
                <c:pt idx="12">
                  <c:v>1.5822432036835421E-2</c:v>
                </c:pt>
                <c:pt idx="13">
                  <c:v>1.7743282304950814E-2</c:v>
                </c:pt>
                <c:pt idx="14">
                  <c:v>1.9896167548770549E-2</c:v>
                </c:pt>
                <c:pt idx="15">
                  <c:v>2.230866014490962E-2</c:v>
                </c:pt>
                <c:pt idx="16">
                  <c:v>2.5011403859420717E-2</c:v>
                </c:pt>
                <c:pt idx="17">
                  <c:v>2.8038400911541084E-2</c:v>
                </c:pt>
                <c:pt idx="18">
                  <c:v>3.1427260890715125E-2</c:v>
                </c:pt>
                <c:pt idx="19">
                  <c:v>3.5219447747012467E-2</c:v>
                </c:pt>
                <c:pt idx="20">
                  <c:v>3.9460463588990358E-2</c:v>
                </c:pt>
                <c:pt idx="21">
                  <c:v>4.4199959270668998E-2</c:v>
                </c:pt>
                <c:pt idx="22">
                  <c:v>4.949173092364445E-2</c:v>
                </c:pt>
                <c:pt idx="23">
                  <c:v>5.5393547718843639E-2</c:v>
                </c:pt>
                <c:pt idx="24">
                  <c:v>6.1966744582788724E-2</c:v>
                </c:pt>
                <c:pt idx="25">
                  <c:v>6.9275509354734588E-2</c:v>
                </c:pt>
                <c:pt idx="26">
                  <c:v>7.738579695359693E-2</c:v>
                </c:pt>
                <c:pt idx="27">
                  <c:v>8.6363781160314179E-2</c:v>
                </c:pt>
                <c:pt idx="28">
                  <c:v>9.6273812804699599E-2</c:v>
                </c:pt>
                <c:pt idx="29">
                  <c:v>0.10717586008158086</c:v>
                </c:pt>
                <c:pt idx="30">
                  <c:v>0.11912247492276951</c:v>
                </c:pt>
                <c:pt idx="31">
                  <c:v>0.13215539524118669</c:v>
                </c:pt>
                <c:pt idx="32">
                  <c:v>0.14630193948725889</c:v>
                </c:pt>
                <c:pt idx="33">
                  <c:v>0.23183576502344128</c:v>
                </c:pt>
                <c:pt idx="34">
                  <c:v>0.25250050163687909</c:v>
                </c:pt>
                <c:pt idx="35">
                  <c:v>0.30074262403110641</c:v>
                </c:pt>
                <c:pt idx="36">
                  <c:v>0.356421431427</c:v>
                </c:pt>
                <c:pt idx="37">
                  <c:v>0.41252409133594181</c:v>
                </c:pt>
                <c:pt idx="38">
                  <c:v>0.45764511795226781</c:v>
                </c:pt>
                <c:pt idx="39">
                  <c:v>0.50338265731484633</c:v>
                </c:pt>
                <c:pt idx="40">
                  <c:v>0.54407249856748585</c:v>
                </c:pt>
                <c:pt idx="41">
                  <c:v>0.57709446253861429</c:v>
                </c:pt>
                <c:pt idx="42">
                  <c:v>0.60005956233650526</c:v>
                </c:pt>
                <c:pt idx="43">
                  <c:v>0.62125218798892146</c:v>
                </c:pt>
                <c:pt idx="44">
                  <c:v>0.63373657110052672</c:v>
                </c:pt>
                <c:pt idx="45">
                  <c:v>0.63932371786343634</c:v>
                </c:pt>
              </c:numCache>
            </c:numRef>
          </c:val>
          <c:extLst>
            <c:ext xmlns:c16="http://schemas.microsoft.com/office/drawing/2014/chart" uri="{C3380CC4-5D6E-409C-BE32-E72D297353CC}">
              <c16:uniqueId val="{00000004-F755-4234-89E3-5DA9088B6C99}"/>
            </c:ext>
          </c:extLst>
        </c:ser>
        <c:ser>
          <c:idx val="5"/>
          <c:order val="6"/>
          <c:tx>
            <c:strRef>
              <c:f>'c1-4'!$I$14</c:f>
              <c:strCache>
                <c:ptCount val="1"/>
                <c:pt idx="0">
                  <c:v>upper60</c:v>
                </c:pt>
              </c:strCache>
            </c:strRef>
          </c:tx>
          <c:spPr>
            <a:solidFill>
              <a:srgbClr val="7BAFD4">
                <a:lumMod val="50000"/>
                <a:alpha val="65000"/>
              </a:srgbClr>
            </a:solid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[0]!_c14_upper60</c:f>
              <c:numCache>
                <c:formatCode>0.0</c:formatCode>
                <c:ptCount val="46"/>
                <c:pt idx="4">
                  <c:v>7.4843797917723554E-3</c:v>
                </c:pt>
                <c:pt idx="5">
                  <c:v>8.3945460489086576E-3</c:v>
                </c:pt>
                <c:pt idx="6">
                  <c:v>9.4153410581419017E-3</c:v>
                </c:pt>
                <c:pt idx="7">
                  <c:v>1.0560135800852466E-2</c:v>
                </c:pt>
                <c:pt idx="8">
                  <c:v>1.1843959911709057E-2</c:v>
                </c:pt>
                <c:pt idx="9">
                  <c:v>1.3283605258943343E-2</c:v>
                </c:pt>
                <c:pt idx="10">
                  <c:v>1.489790839452465E-2</c:v>
                </c:pt>
                <c:pt idx="11">
                  <c:v>1.67079002208117E-2</c:v>
                </c:pt>
                <c:pt idx="12">
                  <c:v>1.8737099391945899E-2</c:v>
                </c:pt>
                <c:pt idx="13">
                  <c:v>2.1011791569920391E-2</c:v>
                </c:pt>
                <c:pt idx="14">
                  <c:v>2.3561262137971939E-2</c:v>
                </c:pt>
                <c:pt idx="15">
                  <c:v>2.6418162610096552E-2</c:v>
                </c:pt>
                <c:pt idx="16">
                  <c:v>2.9618781673705144E-2</c:v>
                </c:pt>
                <c:pt idx="17">
                  <c:v>3.3203385133695695E-2</c:v>
                </c:pt>
                <c:pt idx="18">
                  <c:v>3.7216510682748005E-2</c:v>
                </c:pt>
                <c:pt idx="19">
                  <c:v>4.1707260390116296E-2</c:v>
                </c:pt>
                <c:pt idx="20">
                  <c:v>4.6729518357094157E-2</c:v>
                </c:pt>
                <c:pt idx="21">
                  <c:v>5.2342081675335272E-2</c:v>
                </c:pt>
                <c:pt idx="22">
                  <c:v>5.8608656320147112E-2</c:v>
                </c:pt>
                <c:pt idx="23">
                  <c:v>6.5597653184046312E-2</c:v>
                </c:pt>
                <c:pt idx="24">
                  <c:v>7.338170576684977E-2</c:v>
                </c:pt>
                <c:pt idx="25">
                  <c:v>8.2036826019254327E-2</c:v>
                </c:pt>
                <c:pt idx="26">
                  <c:v>9.1641118487274742E-2</c:v>
                </c:pt>
                <c:pt idx="27">
                  <c:v>0.10227294689576194</c:v>
                </c:pt>
                <c:pt idx="28">
                  <c:v>0.11400851621063679</c:v>
                </c:pt>
                <c:pt idx="29">
                  <c:v>0.12691884143289522</c:v>
                </c:pt>
                <c:pt idx="30">
                  <c:v>0.14106615514266663</c:v>
                </c:pt>
                <c:pt idx="31">
                  <c:v>0.15649988383905034</c:v>
                </c:pt>
                <c:pt idx="32">
                  <c:v>0.17325237833383778</c:v>
                </c:pt>
                <c:pt idx="33">
                  <c:v>0.27454248258037417</c:v>
                </c:pt>
                <c:pt idx="34">
                  <c:v>0.29901389272345202</c:v>
                </c:pt>
                <c:pt idx="35">
                  <c:v>0.35614274877255347</c:v>
                </c:pt>
                <c:pt idx="36">
                  <c:v>0.42207820962794607</c:v>
                </c:pt>
                <c:pt idx="37">
                  <c:v>0.48851560132722049</c:v>
                </c:pt>
                <c:pt idx="38">
                  <c:v>0.54194842116228248</c:v>
                </c:pt>
                <c:pt idx="39">
                  <c:v>0.59611132222480911</c:v>
                </c:pt>
                <c:pt idx="40">
                  <c:v>0.64429668323746903</c:v>
                </c:pt>
                <c:pt idx="41">
                  <c:v>0.68340165898353966</c:v>
                </c:pt>
                <c:pt idx="42">
                  <c:v>0.71059718470659394</c:v>
                </c:pt>
                <c:pt idx="43">
                  <c:v>0.73569372690068846</c:v>
                </c:pt>
                <c:pt idx="44">
                  <c:v>0.75047787175684544</c:v>
                </c:pt>
                <c:pt idx="45">
                  <c:v>0.75709423288074351</c:v>
                </c:pt>
              </c:numCache>
            </c:numRef>
          </c:val>
          <c:extLst>
            <c:ext xmlns:c16="http://schemas.microsoft.com/office/drawing/2014/chart" uri="{C3380CC4-5D6E-409C-BE32-E72D297353CC}">
              <c16:uniqueId val="{00000005-F755-4234-89E3-5DA9088B6C99}"/>
            </c:ext>
          </c:extLst>
        </c:ser>
        <c:ser>
          <c:idx val="6"/>
          <c:order val="7"/>
          <c:tx>
            <c:strRef>
              <c:f>'c1-4'!$J$14</c:f>
              <c:strCache>
                <c:ptCount val="1"/>
                <c:pt idx="0">
                  <c:v>upper90</c:v>
                </c:pt>
              </c:strCache>
            </c:strRef>
          </c:tx>
          <c:spPr>
            <a:solidFill>
              <a:srgbClr val="7BAFD4">
                <a:lumMod val="50000"/>
                <a:alpha val="50000"/>
              </a:srgbClr>
            </a:solid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[0]!_c14_upper90</c:f>
              <c:numCache>
                <c:formatCode>0.0</c:formatCode>
                <c:ptCount val="46"/>
                <c:pt idx="4">
                  <c:v>1.3174854669751157E-2</c:v>
                </c:pt>
                <c:pt idx="5">
                  <c:v>1.4777032605224782E-2</c:v>
                </c:pt>
                <c:pt idx="6">
                  <c:v>1.6573951824775834E-2</c:v>
                </c:pt>
                <c:pt idx="7">
                  <c:v>1.8589149447227671E-2</c:v>
                </c:pt>
                <c:pt idx="8">
                  <c:v>2.0849082341153125E-2</c:v>
                </c:pt>
                <c:pt idx="9">
                  <c:v>2.3383309458628432E-2</c:v>
                </c:pt>
                <c:pt idx="10">
                  <c:v>2.6224989036085278E-2</c:v>
                </c:pt>
                <c:pt idx="11">
                  <c:v>2.941114205453399E-2</c:v>
                </c:pt>
                <c:pt idx="12">
                  <c:v>3.2983168717993838E-2</c:v>
                </c:pt>
                <c:pt idx="13">
                  <c:v>3.6987340031718219E-2</c:v>
                </c:pt>
                <c:pt idx="14">
                  <c:v>4.1475207450714091E-2</c:v>
                </c:pt>
                <c:pt idx="15">
                  <c:v>4.6504247875354565E-2</c:v>
                </c:pt>
                <c:pt idx="16">
                  <c:v>5.2138340771419864E-2</c:v>
                </c:pt>
                <c:pt idx="17">
                  <c:v>5.8448366578231603E-2</c:v>
                </c:pt>
                <c:pt idx="18">
                  <c:v>6.5512725596777788E-2</c:v>
                </c:pt>
                <c:pt idx="19">
                  <c:v>7.3417852861677346E-2</c:v>
                </c:pt>
                <c:pt idx="20">
                  <c:v>8.225860128303264E-2</c:v>
                </c:pt>
                <c:pt idx="21">
                  <c:v>9.2138472174124075E-2</c:v>
                </c:pt>
                <c:pt idx="22">
                  <c:v>0.10316960802232034</c:v>
                </c:pt>
                <c:pt idx="23">
                  <c:v>0.11547243344420055</c:v>
                </c:pt>
                <c:pt idx="24">
                  <c:v>0.12917480616890842</c:v>
                </c:pt>
                <c:pt idx="25">
                  <c:v>0.14441053105823176</c:v>
                </c:pt>
                <c:pt idx="26">
                  <c:v>0.1613170965977111</c:v>
                </c:pt>
                <c:pt idx="27">
                  <c:v>0.1800324475088888</c:v>
                </c:pt>
                <c:pt idx="28">
                  <c:v>0.20069072842085434</c:v>
                </c:pt>
                <c:pt idx="29">
                  <c:v>0.22341694799745282</c:v>
                </c:pt>
                <c:pt idx="30">
                  <c:v>0.24832065508865542</c:v>
                </c:pt>
                <c:pt idx="31">
                  <c:v>0.27548885582731364</c:v>
                </c:pt>
                <c:pt idx="32">
                  <c:v>0.30497849778365183</c:v>
                </c:pt>
                <c:pt idx="33">
                  <c:v>0.48328083412407707</c:v>
                </c:pt>
                <c:pt idx="34">
                  <c:v>0.52635818738096862</c:v>
                </c:pt>
                <c:pt idx="35">
                  <c:v>0.62692288303196442</c:v>
                </c:pt>
                <c:pt idx="36">
                  <c:v>0.74298996387516603</c:v>
                </c:pt>
                <c:pt idx="37">
                  <c:v>0.85994060035108433</c:v>
                </c:pt>
                <c:pt idx="38">
                  <c:v>0.95399911361571377</c:v>
                </c:pt>
                <c:pt idx="39">
                  <c:v>1.0493427987097483</c:v>
                </c:pt>
                <c:pt idx="40">
                  <c:v>1.1341641394505242</c:v>
                </c:pt>
                <c:pt idx="41">
                  <c:v>1.2030011555630669</c:v>
                </c:pt>
                <c:pt idx="42">
                  <c:v>1.2508738062084284</c:v>
                </c:pt>
                <c:pt idx="43">
                  <c:v>1.2950515878442497</c:v>
                </c:pt>
                <c:pt idx="44">
                  <c:v>1.3210763173897142</c:v>
                </c:pt>
                <c:pt idx="45">
                  <c:v>1.3327231870937037</c:v>
                </c:pt>
              </c:numCache>
            </c:numRef>
          </c:val>
          <c:extLst>
            <c:ext xmlns:c16="http://schemas.microsoft.com/office/drawing/2014/chart" uri="{C3380CC4-5D6E-409C-BE32-E72D297353CC}">
              <c16:uniqueId val="{00000006-F755-4234-89E3-5DA9088B6C99}"/>
            </c:ext>
          </c:extLst>
        </c:ser>
        <c:dLbls>
          <c:showLegendKey val="0"/>
          <c:showVal val="0"/>
          <c:showCatName val="0"/>
          <c:showSerName val="0"/>
          <c:showPercent val="0"/>
          <c:showBubbleSize val="0"/>
        </c:dLbls>
        <c:axId val="102543360"/>
        <c:axId val="102544896"/>
      </c:areaChart>
      <c:barChart>
        <c:barDir val="col"/>
        <c:grouping val="clustered"/>
        <c:varyColors val="0"/>
        <c:ser>
          <c:idx val="7"/>
          <c:order val="9"/>
          <c:tx>
            <c:strRef>
              <c:f>'c1-4'!$M$14</c:f>
              <c:strCache>
                <c:ptCount val="1"/>
                <c:pt idx="0">
                  <c:v>dummyfcast+</c:v>
                </c:pt>
              </c:strCache>
            </c:strRef>
          </c:tx>
          <c:spPr>
            <a:solidFill>
              <a:sysClr val="windowText" lastClr="000000">
                <a:alpha val="50000"/>
              </a:sysClr>
            </a:solidFill>
          </c:spPr>
          <c:invertIfNegative val="0"/>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[0]!_c14_dummyfcastplus</c:f>
              <c:numCache>
                <c:formatCode>0</c:formatCode>
                <c:ptCount val="46"/>
              </c:numCache>
            </c:numRef>
          </c:val>
          <c:extLst>
            <c:ext xmlns:c16="http://schemas.microsoft.com/office/drawing/2014/chart" uri="{C3380CC4-5D6E-409C-BE32-E72D297353CC}">
              <c16:uniqueId val="{00000007-F755-4234-89E3-5DA9088B6C99}"/>
            </c:ext>
          </c:extLst>
        </c:ser>
        <c:ser>
          <c:idx val="8"/>
          <c:order val="10"/>
          <c:tx>
            <c:strRef>
              <c:f>'c1-4'!$N$14</c:f>
              <c:strCache>
                <c:ptCount val="1"/>
              </c:strCache>
            </c:strRef>
          </c:tx>
          <c:spPr>
            <a:solidFill>
              <a:sysClr val="windowText" lastClr="000000">
                <a:alpha val="50000"/>
              </a:sysClr>
            </a:solidFill>
          </c:spPr>
          <c:invertIfNegative val="0"/>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[0]!_c14_dummyfcastminus</c:f>
              <c:numCache>
                <c:formatCode>0.0000000000</c:formatCode>
                <c:ptCount val="46"/>
              </c:numCache>
            </c:numRef>
          </c:val>
          <c:extLst>
            <c:ext xmlns:c16="http://schemas.microsoft.com/office/drawing/2014/chart" uri="{C3380CC4-5D6E-409C-BE32-E72D297353CC}">
              <c16:uniqueId val="{00000008-F755-4234-89E3-5DA9088B6C99}"/>
            </c:ext>
          </c:extLst>
        </c:ser>
        <c:dLbls>
          <c:showLegendKey val="0"/>
          <c:showVal val="0"/>
          <c:showCatName val="0"/>
          <c:showSerName val="0"/>
          <c:showPercent val="0"/>
          <c:showBubbleSize val="0"/>
        </c:dLbls>
        <c:gapWidth val="500"/>
        <c:overlap val="100"/>
        <c:axId val="102543360"/>
        <c:axId val="102544896"/>
      </c:barChart>
      <c:lineChart>
        <c:grouping val="standard"/>
        <c:varyColors val="0"/>
        <c:ser>
          <c:idx val="9"/>
          <c:order val="0"/>
          <c:tx>
            <c:strRef>
              <c:f>'c1-4'!$L$13</c:f>
              <c:strCache>
                <c:ptCount val="1"/>
                <c:pt idx="0">
                  <c:v>aktuális KSH adatközlés</c:v>
                </c:pt>
              </c:strCache>
            </c:strRef>
          </c:tx>
          <c:spPr>
            <a:ln>
              <a:solidFill>
                <a:srgbClr val="9C0000"/>
              </a:solidFill>
              <a:prstDash val="sysDash"/>
            </a:ln>
          </c:spPr>
          <c:marker>
            <c:symbol val="none"/>
          </c:marker>
          <c:cat>
            <c:numRef>
              <c:f>'c1-4'!$A$15:$A$60</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'c1-4'!$L$15:$L$60</c:f>
              <c:numCache>
                <c:formatCode>0.0</c:formatCode>
                <c:ptCount val="46"/>
                <c:pt idx="4">
                  <c:v>-0.40000000000000568</c:v>
                </c:pt>
                <c:pt idx="5">
                  <c:v>0.5</c:v>
                </c:pt>
                <c:pt idx="6">
                  <c:v>1.2000000000000028</c:v>
                </c:pt>
                <c:pt idx="7">
                  <c:v>1.2999999999999972</c:v>
                </c:pt>
                <c:pt idx="8">
                  <c:v>2.7000000000000028</c:v>
                </c:pt>
                <c:pt idx="9">
                  <c:v>1.4000000000000057</c:v>
                </c:pt>
                <c:pt idx="10">
                  <c:v>1.5</c:v>
                </c:pt>
                <c:pt idx="11">
                  <c:v>1.4000000000000057</c:v>
                </c:pt>
                <c:pt idx="12">
                  <c:v>-0.5</c:v>
                </c:pt>
                <c:pt idx="13">
                  <c:v>-1.5</c:v>
                </c:pt>
                <c:pt idx="14">
                  <c:v>-1.5999999999999943</c:v>
                </c:pt>
                <c:pt idx="15">
                  <c:v>-2.5999999999999943</c:v>
                </c:pt>
                <c:pt idx="16">
                  <c:v>-0.20000000000000284</c:v>
                </c:pt>
                <c:pt idx="17">
                  <c:v>1.7000000000000028</c:v>
                </c:pt>
                <c:pt idx="18">
                  <c:v>2.7999999999999972</c:v>
                </c:pt>
                <c:pt idx="19">
                  <c:v>3.9000000000000057</c:v>
                </c:pt>
                <c:pt idx="20">
                  <c:v>4.2000000000000028</c:v>
                </c:pt>
                <c:pt idx="21">
                  <c:v>4.5</c:v>
                </c:pt>
                <c:pt idx="22">
                  <c:v>3.7999999999999972</c:v>
                </c:pt>
                <c:pt idx="23">
                  <c:v>3.7000000000000028</c:v>
                </c:pt>
                <c:pt idx="24">
                  <c:v>3.7000000000000028</c:v>
                </c:pt>
                <c:pt idx="25">
                  <c:v>2.9000000000000057</c:v>
                </c:pt>
                <c:pt idx="26">
                  <c:v>2.5999999999999943</c:v>
                </c:pt>
                <c:pt idx="27">
                  <c:v>3.4000000000000057</c:v>
                </c:pt>
                <c:pt idx="28">
                  <c:v>1.0999999999999943</c:v>
                </c:pt>
                <c:pt idx="29">
                  <c:v>2.7999999999999972</c:v>
                </c:pt>
                <c:pt idx="30">
                  <c:v>2.2000000000000028</c:v>
                </c:pt>
                <c:pt idx="31">
                  <c:v>1.5999999999999943</c:v>
                </c:pt>
                <c:pt idx="32">
                  <c:v>4.2000000000000028</c:v>
                </c:pt>
              </c:numCache>
            </c:numRef>
          </c:val>
          <c:smooth val="0"/>
          <c:extLst>
            <c:ext xmlns:c16="http://schemas.microsoft.com/office/drawing/2014/chart" uri="{C3380CC4-5D6E-409C-BE32-E72D297353CC}">
              <c16:uniqueId val="{00000017-4BA9-4AA1-BD90-3BFC064D2C31}"/>
            </c:ext>
          </c:extLst>
        </c:ser>
        <c:ser>
          <c:idx val="11"/>
          <c:order val="8"/>
          <c:tx>
            <c:strRef>
              <c:f>'c1-4'!$K$13</c:f>
              <c:strCache>
                <c:ptCount val="1"/>
                <c:pt idx="0">
                  <c:v>MNB-előrejelzés</c:v>
                </c:pt>
              </c:strCache>
            </c:strRef>
          </c:tx>
          <c:spPr>
            <a:ln w="28575">
              <a:solidFill>
                <a:schemeClr val="accent6">
                  <a:lumMod val="50000"/>
                </a:schemeClr>
              </a:solidFill>
              <a:prstDash val="solid"/>
            </a:ln>
          </c:spPr>
          <c:marker>
            <c:symbol val="none"/>
          </c:marker>
          <c:dPt>
            <c:idx val="26"/>
            <c:bubble3D val="0"/>
            <c:extLst>
              <c:ext xmlns:c16="http://schemas.microsoft.com/office/drawing/2014/chart" uri="{C3380CC4-5D6E-409C-BE32-E72D297353CC}">
                <c16:uniqueId val="{00000009-F755-4234-89E3-5DA9088B6C99}"/>
              </c:ext>
            </c:extLst>
          </c:dPt>
          <c:dPt>
            <c:idx val="27"/>
            <c:bubble3D val="0"/>
            <c:extLst>
              <c:ext xmlns:c16="http://schemas.microsoft.com/office/drawing/2014/chart" uri="{C3380CC4-5D6E-409C-BE32-E72D297353CC}">
                <c16:uniqueId val="{0000000A-F755-4234-89E3-5DA9088B6C99}"/>
              </c:ext>
            </c:extLst>
          </c:dPt>
          <c:dPt>
            <c:idx val="28"/>
            <c:bubble3D val="0"/>
            <c:extLst>
              <c:ext xmlns:c16="http://schemas.microsoft.com/office/drawing/2014/chart" uri="{C3380CC4-5D6E-409C-BE32-E72D297353CC}">
                <c16:uniqueId val="{0000000C-F755-4234-89E3-5DA9088B6C99}"/>
              </c:ext>
            </c:extLst>
          </c:dPt>
          <c:dPt>
            <c:idx val="29"/>
            <c:bubble3D val="0"/>
            <c:extLst>
              <c:ext xmlns:c16="http://schemas.microsoft.com/office/drawing/2014/chart" uri="{C3380CC4-5D6E-409C-BE32-E72D297353CC}">
                <c16:uniqueId val="{0000000E-F755-4234-89E3-5DA9088B6C99}"/>
              </c:ext>
            </c:extLst>
          </c:dPt>
          <c:dPt>
            <c:idx val="30"/>
            <c:bubble3D val="0"/>
            <c:extLst>
              <c:ext xmlns:c16="http://schemas.microsoft.com/office/drawing/2014/chart" uri="{C3380CC4-5D6E-409C-BE32-E72D297353CC}">
                <c16:uniqueId val="{00000010-F755-4234-89E3-5DA9088B6C99}"/>
              </c:ext>
            </c:extLst>
          </c:dPt>
          <c:dPt>
            <c:idx val="31"/>
            <c:bubble3D val="0"/>
            <c:extLst>
              <c:ext xmlns:c16="http://schemas.microsoft.com/office/drawing/2014/chart" uri="{C3380CC4-5D6E-409C-BE32-E72D297353CC}">
                <c16:uniqueId val="{00000012-F755-4234-89E3-5DA9088B6C99}"/>
              </c:ext>
            </c:extLst>
          </c:dPt>
          <c:dPt>
            <c:idx val="32"/>
            <c:bubble3D val="0"/>
            <c:extLst>
              <c:ext xmlns:c16="http://schemas.microsoft.com/office/drawing/2014/chart" uri="{C3380CC4-5D6E-409C-BE32-E72D297353CC}">
                <c16:uniqueId val="{00000014-F755-4234-89E3-5DA9088B6C99}"/>
              </c:ext>
            </c:extLst>
          </c:dPt>
          <c:dPt>
            <c:idx val="33"/>
            <c:bubble3D val="0"/>
            <c:spPr>
              <a:ln w="28575">
                <a:solidFill>
                  <a:srgbClr val="FFFFFF"/>
                </a:solidFill>
                <a:prstDash val="sysDash"/>
              </a:ln>
            </c:spPr>
            <c:extLst>
              <c:ext xmlns:c16="http://schemas.microsoft.com/office/drawing/2014/chart" uri="{C3380CC4-5D6E-409C-BE32-E72D297353CC}">
                <c16:uniqueId val="{00000016-F755-4234-89E3-5DA9088B6C99}"/>
              </c:ext>
            </c:extLst>
          </c:dPt>
          <c:dPt>
            <c:idx val="34"/>
            <c:bubble3D val="0"/>
            <c:spPr>
              <a:ln w="28575">
                <a:solidFill>
                  <a:srgbClr val="FFFFFF"/>
                </a:solidFill>
                <a:prstDash val="sysDash"/>
              </a:ln>
            </c:spPr>
            <c:extLst>
              <c:ext xmlns:c16="http://schemas.microsoft.com/office/drawing/2014/chart" uri="{C3380CC4-5D6E-409C-BE32-E72D297353CC}">
                <c16:uniqueId val="{00000018-F755-4234-89E3-5DA9088B6C99}"/>
              </c:ext>
            </c:extLst>
          </c:dPt>
          <c:dPt>
            <c:idx val="35"/>
            <c:bubble3D val="0"/>
            <c:spPr>
              <a:ln w="28575">
                <a:solidFill>
                  <a:schemeClr val="bg1"/>
                </a:solidFill>
                <a:prstDash val="sysDash"/>
              </a:ln>
            </c:spPr>
            <c:extLst>
              <c:ext xmlns:c16="http://schemas.microsoft.com/office/drawing/2014/chart" uri="{C3380CC4-5D6E-409C-BE32-E72D297353CC}">
                <c16:uniqueId val="{0000001A-F755-4234-89E3-5DA9088B6C99}"/>
              </c:ext>
            </c:extLst>
          </c:dPt>
          <c:dPt>
            <c:idx val="36"/>
            <c:bubble3D val="0"/>
            <c:spPr>
              <a:ln w="28575">
                <a:solidFill>
                  <a:schemeClr val="bg1"/>
                </a:solidFill>
                <a:prstDash val="sysDash"/>
              </a:ln>
            </c:spPr>
            <c:extLst>
              <c:ext xmlns:c16="http://schemas.microsoft.com/office/drawing/2014/chart" uri="{C3380CC4-5D6E-409C-BE32-E72D297353CC}">
                <c16:uniqueId val="{0000001C-F755-4234-89E3-5DA9088B6C99}"/>
              </c:ext>
            </c:extLst>
          </c:dPt>
          <c:dPt>
            <c:idx val="37"/>
            <c:bubble3D val="0"/>
            <c:spPr>
              <a:ln w="28575">
                <a:solidFill>
                  <a:schemeClr val="bg1"/>
                </a:solidFill>
                <a:prstDash val="sysDash"/>
              </a:ln>
            </c:spPr>
            <c:extLst>
              <c:ext xmlns:c16="http://schemas.microsoft.com/office/drawing/2014/chart" uri="{C3380CC4-5D6E-409C-BE32-E72D297353CC}">
                <c16:uniqueId val="{00000014-2098-4421-8FD4-F01C998F5396}"/>
              </c:ext>
            </c:extLst>
          </c:dPt>
          <c:dPt>
            <c:idx val="38"/>
            <c:bubble3D val="0"/>
            <c:spPr>
              <a:ln w="28575">
                <a:solidFill>
                  <a:schemeClr val="bg1"/>
                </a:solidFill>
                <a:prstDash val="sysDash"/>
              </a:ln>
            </c:spPr>
            <c:extLst>
              <c:ext xmlns:c16="http://schemas.microsoft.com/office/drawing/2014/chart" uri="{C3380CC4-5D6E-409C-BE32-E72D297353CC}">
                <c16:uniqueId val="{00000014-0F20-4219-8CB4-2C65E4FE5BAC}"/>
              </c:ext>
            </c:extLst>
          </c:dPt>
          <c:dPt>
            <c:idx val="39"/>
            <c:bubble3D val="0"/>
            <c:spPr>
              <a:ln w="28575">
                <a:solidFill>
                  <a:schemeClr val="bg1"/>
                </a:solidFill>
                <a:prstDash val="sysDash"/>
              </a:ln>
            </c:spPr>
            <c:extLst>
              <c:ext xmlns:c16="http://schemas.microsoft.com/office/drawing/2014/chart" uri="{C3380CC4-5D6E-409C-BE32-E72D297353CC}">
                <c16:uniqueId val="{00000016-4BA9-4AA1-BD90-3BFC064D2C31}"/>
              </c:ext>
            </c:extLst>
          </c:dPt>
          <c:dPt>
            <c:idx val="40"/>
            <c:bubble3D val="0"/>
            <c:spPr>
              <a:ln w="28575">
                <a:solidFill>
                  <a:schemeClr val="bg1"/>
                </a:solidFill>
                <a:prstDash val="sysDash"/>
              </a:ln>
            </c:spPr>
            <c:extLst>
              <c:ext xmlns:c16="http://schemas.microsoft.com/office/drawing/2014/chart" uri="{C3380CC4-5D6E-409C-BE32-E72D297353CC}">
                <c16:uniqueId val="{00000018-F81A-430E-80F1-41D2809987B8}"/>
              </c:ext>
            </c:extLst>
          </c:dPt>
          <c:dPt>
            <c:idx val="41"/>
            <c:bubble3D val="0"/>
            <c:spPr>
              <a:ln w="28575">
                <a:solidFill>
                  <a:schemeClr val="bg1"/>
                </a:solidFill>
                <a:prstDash val="sysDash"/>
              </a:ln>
            </c:spPr>
            <c:extLst>
              <c:ext xmlns:c16="http://schemas.microsoft.com/office/drawing/2014/chart" uri="{C3380CC4-5D6E-409C-BE32-E72D297353CC}">
                <c16:uniqueId val="{00000019-F81A-430E-80F1-41D2809987B8}"/>
              </c:ext>
            </c:extLst>
          </c:dPt>
          <c:dPt>
            <c:idx val="42"/>
            <c:bubble3D val="0"/>
            <c:spPr>
              <a:ln w="28575">
                <a:solidFill>
                  <a:schemeClr val="bg1"/>
                </a:solidFill>
                <a:prstDash val="sysDash"/>
              </a:ln>
            </c:spPr>
            <c:extLst>
              <c:ext xmlns:c16="http://schemas.microsoft.com/office/drawing/2014/chart" uri="{C3380CC4-5D6E-409C-BE32-E72D297353CC}">
                <c16:uniqueId val="{0000001A-F81A-430E-80F1-41D2809987B8}"/>
              </c:ext>
            </c:extLst>
          </c:dPt>
          <c:dPt>
            <c:idx val="43"/>
            <c:bubble3D val="0"/>
            <c:spPr>
              <a:ln w="28575">
                <a:solidFill>
                  <a:schemeClr val="bg1"/>
                </a:solidFill>
                <a:prstDash val="sysDash"/>
              </a:ln>
            </c:spPr>
            <c:extLst>
              <c:ext xmlns:c16="http://schemas.microsoft.com/office/drawing/2014/chart" uri="{C3380CC4-5D6E-409C-BE32-E72D297353CC}">
                <c16:uniqueId val="{0000001B-F81A-430E-80F1-41D2809987B8}"/>
              </c:ext>
            </c:extLst>
          </c:dPt>
          <c:dPt>
            <c:idx val="44"/>
            <c:bubble3D val="0"/>
            <c:spPr>
              <a:ln w="28575">
                <a:solidFill>
                  <a:schemeClr val="bg1"/>
                </a:solidFill>
                <a:prstDash val="sysDash"/>
              </a:ln>
            </c:spPr>
            <c:extLst>
              <c:ext xmlns:c16="http://schemas.microsoft.com/office/drawing/2014/chart" uri="{C3380CC4-5D6E-409C-BE32-E72D297353CC}">
                <c16:uniqueId val="{0000001C-F81A-430E-80F1-41D2809987B8}"/>
              </c:ext>
            </c:extLst>
          </c:dPt>
          <c:dPt>
            <c:idx val="45"/>
            <c:bubble3D val="0"/>
            <c:spPr>
              <a:ln w="28575">
                <a:solidFill>
                  <a:schemeClr val="bg1"/>
                </a:solidFill>
                <a:prstDash val="sysDash"/>
              </a:ln>
            </c:spPr>
            <c:extLst>
              <c:ext xmlns:c16="http://schemas.microsoft.com/office/drawing/2014/chart" uri="{C3380CC4-5D6E-409C-BE32-E72D297353CC}">
                <c16:uniqueId val="{00000022-BAEF-4F0D-BC1F-203874B87B94}"/>
              </c:ext>
            </c:extLst>
          </c:dPt>
          <c:cat>
            <c:numRef>
              <c:f>'c1-4'!$A$15:$A$60</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'c1-4'!$K$15:$K$60</c:f>
              <c:numCache>
                <c:formatCode>0.0</c:formatCode>
                <c:ptCount val="46"/>
                <c:pt idx="4">
                  <c:v>-0.4249442685715934</c:v>
                </c:pt>
                <c:pt idx="5">
                  <c:v>0.47130247448940565</c:v>
                </c:pt>
                <c:pt idx="6">
                  <c:v>1.1691606392861189</c:v>
                </c:pt>
                <c:pt idx="7">
                  <c:v>1.3511502467768821</c:v>
                </c:pt>
                <c:pt idx="8">
                  <c:v>2.730843239650909</c:v>
                </c:pt>
                <c:pt idx="9">
                  <c:v>1.4470935721661959</c:v>
                </c:pt>
                <c:pt idx="10">
                  <c:v>1.493336908691731</c:v>
                </c:pt>
                <c:pt idx="11">
                  <c:v>1.4059845146937562</c:v>
                </c:pt>
                <c:pt idx="12">
                  <c:v>-0.52254411680327451</c:v>
                </c:pt>
                <c:pt idx="13">
                  <c:v>-1.5264639509839526</c:v>
                </c:pt>
                <c:pt idx="14">
                  <c:v>-1.6010888830397931</c:v>
                </c:pt>
                <c:pt idx="15">
                  <c:v>-2.6179316686404945</c:v>
                </c:pt>
                <c:pt idx="16">
                  <c:v>-0.17009842398778119</c:v>
                </c:pt>
                <c:pt idx="17">
                  <c:v>1.7187781434776355</c:v>
                </c:pt>
                <c:pt idx="18">
                  <c:v>2.7621808416990348</c:v>
                </c:pt>
                <c:pt idx="19">
                  <c:v>3.8740940416859218</c:v>
                </c:pt>
                <c:pt idx="20">
                  <c:v>4.1761033286281162</c:v>
                </c:pt>
                <c:pt idx="21">
                  <c:v>4.5382981219786132</c:v>
                </c:pt>
                <c:pt idx="22">
                  <c:v>3.8238139659527235</c:v>
                </c:pt>
                <c:pt idx="23">
                  <c:v>3.7089751012750867</c:v>
                </c:pt>
                <c:pt idx="24">
                  <c:v>3.7141860875464516</c:v>
                </c:pt>
                <c:pt idx="25">
                  <c:v>2.9809525768495178</c:v>
                </c:pt>
                <c:pt idx="26">
                  <c:v>2.7086806483750792</c:v>
                </c:pt>
                <c:pt idx="27">
                  <c:v>3.4937268889643036</c:v>
                </c:pt>
                <c:pt idx="28">
                  <c:v>1.3993766667021816</c:v>
                </c:pt>
                <c:pt idx="29">
                  <c:v>2.9014380438307796</c:v>
                </c:pt>
                <c:pt idx="30">
                  <c:v>2.4642294919165124</c:v>
                </c:pt>
                <c:pt idx="31">
                  <c:v>1.8406553546325171</c:v>
                </c:pt>
                <c:pt idx="32">
                  <c:v>4.2051765730850121</c:v>
                </c:pt>
                <c:pt idx="33">
                  <c:v>2.9486629524573544</c:v>
                </c:pt>
                <c:pt idx="34">
                  <c:v>3.4830504276990553</c:v>
                </c:pt>
                <c:pt idx="35">
                  <c:v>3.6392175512741858</c:v>
                </c:pt>
                <c:pt idx="36">
                  <c:v>3.705261752504498</c:v>
                </c:pt>
                <c:pt idx="37">
                  <c:v>3.8738236462718021</c:v>
                </c:pt>
                <c:pt idx="38">
                  <c:v>3.7650839955123416</c:v>
                </c:pt>
                <c:pt idx="39">
                  <c:v>3.6280957032421384</c:v>
                </c:pt>
                <c:pt idx="40">
                  <c:v>3.4584221085062836</c:v>
                </c:pt>
                <c:pt idx="41">
                  <c:v>3.2825942049384622</c:v>
                </c:pt>
                <c:pt idx="42">
                  <c:v>3.161569618128965</c:v>
                </c:pt>
                <c:pt idx="43">
                  <c:v>2.9968145467618825</c:v>
                </c:pt>
                <c:pt idx="44">
                  <c:v>2.9915897619321896</c:v>
                </c:pt>
                <c:pt idx="45">
                  <c:v>3.0225422133211453</c:v>
                </c:pt>
              </c:numCache>
            </c:numRef>
          </c:val>
          <c:smooth val="0"/>
          <c:extLst>
            <c:ext xmlns:c16="http://schemas.microsoft.com/office/drawing/2014/chart" uri="{C3380CC4-5D6E-409C-BE32-E72D297353CC}">
              <c16:uniqueId val="{0000001D-F755-4234-89E3-5DA9088B6C99}"/>
            </c:ext>
          </c:extLst>
        </c:ser>
        <c:dLbls>
          <c:showLegendKey val="0"/>
          <c:showVal val="0"/>
          <c:showCatName val="0"/>
          <c:showSerName val="0"/>
          <c:showPercent val="0"/>
          <c:showBubbleSize val="0"/>
        </c:dLbls>
        <c:marker val="1"/>
        <c:smooth val="0"/>
        <c:axId val="102546816"/>
        <c:axId val="102548608"/>
      </c:lineChart>
      <c:dateAx>
        <c:axId val="102543360"/>
        <c:scaling>
          <c:orientation val="minMax"/>
          <c:min val="40179"/>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hu-HU"/>
          </a:p>
        </c:txPr>
        <c:crossAx val="102544896"/>
        <c:crosses val="autoZero"/>
        <c:auto val="0"/>
        <c:lblOffset val="100"/>
        <c:baseTimeUnit val="months"/>
        <c:majorUnit val="1"/>
        <c:majorTimeUnit val="years"/>
      </c:dateAx>
      <c:valAx>
        <c:axId val="102544896"/>
        <c:scaling>
          <c:orientation val="minMax"/>
          <c:max val="7"/>
          <c:min val="-3"/>
        </c:scaling>
        <c:delete val="0"/>
        <c:axPos val="r"/>
        <c:majorGridlines>
          <c:spPr>
            <a:ln>
              <a:solidFill>
                <a:schemeClr val="bg1">
                  <a:lumMod val="75000"/>
                </a:schemeClr>
              </a:solidFill>
              <a:prstDash val="sysDash"/>
            </a:ln>
          </c:spPr>
        </c:majorGridlines>
        <c:title>
          <c:tx>
            <c:rich>
              <a:bodyPr rot="0" vert="horz"/>
              <a:lstStyle/>
              <a:p>
                <a:pPr algn="ctr">
                  <a:defRPr/>
                </a:pPr>
                <a:r>
                  <a:rPr lang="hu-HU"/>
                  <a:t>%</a:t>
                </a:r>
              </a:p>
            </c:rich>
          </c:tx>
          <c:layout>
            <c:manualLayout>
              <c:xMode val="edge"/>
              <c:yMode val="edge"/>
              <c:x val="0.87407831132920255"/>
              <c:y val="1.0343033159118581E-4"/>
            </c:manualLayout>
          </c:layout>
          <c:overlay val="0"/>
          <c:spPr>
            <a:noFill/>
            <a:ln w="25400">
              <a:noFill/>
            </a:ln>
          </c:spPr>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2543360"/>
        <c:crosses val="max"/>
        <c:crossBetween val="between"/>
        <c:majorUnit val="1"/>
        <c:minorUnit val="0.5"/>
      </c:valAx>
      <c:dateAx>
        <c:axId val="102546816"/>
        <c:scaling>
          <c:orientation val="minMax"/>
        </c:scaling>
        <c:delete val="1"/>
        <c:axPos val="b"/>
        <c:numFmt formatCode="yyyy/mm/dd;@" sourceLinked="1"/>
        <c:majorTickMark val="out"/>
        <c:minorTickMark val="none"/>
        <c:tickLblPos val="none"/>
        <c:crossAx val="102548608"/>
        <c:crossesAt val="-3"/>
        <c:auto val="0"/>
        <c:lblOffset val="100"/>
        <c:baseTimeUnit val="months"/>
      </c:dateAx>
      <c:valAx>
        <c:axId val="102548608"/>
        <c:scaling>
          <c:orientation val="minMax"/>
          <c:max val="7"/>
          <c:min val="-3"/>
        </c:scaling>
        <c:delete val="0"/>
        <c:axPos val="l"/>
        <c:title>
          <c:tx>
            <c:rich>
              <a:bodyPr rot="0" vert="horz"/>
              <a:lstStyle/>
              <a:p>
                <a:pPr algn="ctr">
                  <a:defRPr/>
                </a:pPr>
                <a:r>
                  <a:rPr lang="hu-HU"/>
                  <a: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2546816"/>
        <c:crosses val="autoZero"/>
        <c:crossBetween val="between"/>
        <c:majorUnit val="1"/>
        <c:minorUnit val="0.5"/>
      </c:valAx>
      <c:spPr>
        <a:pattFill>
          <a:fgClr>
            <a:srgbClr val="FFFFFF"/>
          </a:fgClr>
          <a:bgClr>
            <a:srgbClr val="FFFFFF"/>
          </a:bgClr>
        </a:patt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05"/>
          <c:y val="0.90646619822808017"/>
          <c:w val="0.9"/>
          <c:h val="9.3533801771919889E-2"/>
        </c:manualLayout>
      </c:layout>
      <c:overlay val="0"/>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69265482477196338"/>
        </c:manualLayout>
      </c:layout>
      <c:areaChart>
        <c:grouping val="stacked"/>
        <c:varyColors val="0"/>
        <c:ser>
          <c:idx val="0"/>
          <c:order val="1"/>
          <c:tx>
            <c:strRef>
              <c:f>'c1-4'!$D$14</c:f>
              <c:strCache>
                <c:ptCount val="1"/>
                <c:pt idx="0">
                  <c:v>lower90</c:v>
                </c:pt>
              </c:strCache>
            </c:strRef>
          </c:tx>
          <c:spPr>
            <a:no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[0]!_c14_lower90</c:f>
              <c:numCache>
                <c:formatCode>0.0</c:formatCode>
                <c:ptCount val="46"/>
                <c:pt idx="4">
                  <c:v>-0.4519236429926714</c:v>
                </c:pt>
                <c:pt idx="5">
                  <c:v>0.44104217139823176</c:v>
                </c:pt>
                <c:pt idx="6">
                  <c:v>1.1352206176975557</c:v>
                </c:pt>
                <c:pt idx="7">
                  <c:v>1.3130835177178053</c:v>
                </c:pt>
                <c:pt idx="8">
                  <c:v>2.68814863595943</c:v>
                </c:pt>
                <c:pt idx="9">
                  <c:v>1.3992093960669547</c:v>
                </c:pt>
                <c:pt idx="10">
                  <c:v>1.4396335612067925</c:v>
                </c:pt>
                <c:pt idx="11">
                  <c:v>1.3457565855415199</c:v>
                </c:pt>
                <c:pt idx="12">
                  <c:v>-0.59008681695004972</c:v>
                </c:pt>
                <c:pt idx="13">
                  <c:v>-1.602206364890542</c:v>
                </c:pt>
                <c:pt idx="14">
                  <c:v>-1.6860215201772497</c:v>
                </c:pt>
                <c:pt idx="15">
                  <c:v>-2.7131627392708553</c:v>
                </c:pt>
                <c:pt idx="16">
                  <c:v>-0.27686695029232694</c:v>
                </c:pt>
                <c:pt idx="17">
                  <c:v>1.5990879908541671</c:v>
                </c:pt>
                <c:pt idx="18">
                  <c:v>2.6280243445287939</c:v>
                </c:pt>
                <c:pt idx="19">
                  <c:v>3.7237494806871152</c:v>
                </c:pt>
                <c:pt idx="20">
                  <c:v>4.007654745398999</c:v>
                </c:pt>
                <c:pt idx="21">
                  <c:v>4.3496176088584848</c:v>
                </c:pt>
                <c:pt idx="22">
                  <c:v>3.6125439706866112</c:v>
                </c:pt>
                <c:pt idx="23">
                  <c:v>3.4725114669279962</c:v>
                </c:pt>
                <c:pt idx="24">
                  <c:v>3.4496628310279047</c:v>
                </c:pt>
                <c:pt idx="25">
                  <c:v>2.6852297104172971</c:v>
                </c:pt>
                <c:pt idx="26">
                  <c:v>2.3783366363364964</c:v>
                </c:pt>
                <c:pt idx="27">
                  <c:v>3.1250577133993382</c:v>
                </c:pt>
                <c:pt idx="28">
                  <c:v>0.9884036092659908</c:v>
                </c:pt>
                <c:pt idx="29">
                  <c:v>2.4439263943188507</c:v>
                </c:pt>
                <c:pt idx="30">
                  <c:v>1.9557202067624204</c:v>
                </c:pt>
                <c:pt idx="31">
                  <c:v>1.2765112197249664</c:v>
                </c:pt>
                <c:pt idx="32">
                  <c:v>3.5806437574802636</c:v>
                </c:pt>
                <c:pt idx="33">
                  <c:v>1.9590038707294617</c:v>
                </c:pt>
                <c:pt idx="34">
                  <c:v>2.4051778459577551</c:v>
                </c:pt>
                <c:pt idx="35">
                  <c:v>2.3554092954385615</c:v>
                </c:pt>
                <c:pt idx="36">
                  <c:v>2.1837721475743854</c:v>
                </c:pt>
                <c:pt idx="37">
                  <c:v>2.1128433532575555</c:v>
                </c:pt>
                <c:pt idx="38">
                  <c:v>1.8114913427820774</c:v>
                </c:pt>
                <c:pt idx="39">
                  <c:v>1.4792589249927341</c:v>
                </c:pt>
                <c:pt idx="40">
                  <c:v>1.1358887872508041</c:v>
                </c:pt>
                <c:pt idx="41">
                  <c:v>0.8190969278532414</c:v>
                </c:pt>
                <c:pt idx="42">
                  <c:v>0.60003906487743652</c:v>
                </c:pt>
                <c:pt idx="43">
                  <c:v>0.34481704402802293</c:v>
                </c:pt>
                <c:pt idx="44">
                  <c:v>0.28629900168510192</c:v>
                </c:pt>
                <c:pt idx="45">
                  <c:v>0.29340107548326166</c:v>
                </c:pt>
              </c:numCache>
            </c:numRef>
          </c:val>
          <c:extLst>
            <c:ext xmlns:c16="http://schemas.microsoft.com/office/drawing/2014/chart" uri="{C3380CC4-5D6E-409C-BE32-E72D297353CC}">
              <c16:uniqueId val="{00000000-F755-4234-89E3-5DA9088B6C99}"/>
            </c:ext>
          </c:extLst>
        </c:ser>
        <c:ser>
          <c:idx val="1"/>
          <c:order val="2"/>
          <c:tx>
            <c:strRef>
              <c:f>'c1-4'!$E$14</c:f>
              <c:strCache>
                <c:ptCount val="1"/>
                <c:pt idx="0">
                  <c:v>lower60</c:v>
                </c:pt>
              </c:strCache>
            </c:strRef>
          </c:tx>
          <c:spPr>
            <a:solidFill>
              <a:srgbClr val="7BAFD4">
                <a:lumMod val="50000"/>
                <a:alpha val="50000"/>
              </a:srgbClr>
            </a:solid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[0]!_c14_lower60</c:f>
              <c:numCache>
                <c:formatCode>0.0</c:formatCode>
                <c:ptCount val="46"/>
                <c:pt idx="4">
                  <c:v>1.3174854669751157E-2</c:v>
                </c:pt>
                <c:pt idx="5">
                  <c:v>1.4777032605224782E-2</c:v>
                </c:pt>
                <c:pt idx="6">
                  <c:v>1.6573951824775834E-2</c:v>
                </c:pt>
                <c:pt idx="7">
                  <c:v>1.8589149447227671E-2</c:v>
                </c:pt>
                <c:pt idx="8">
                  <c:v>2.0849082341153125E-2</c:v>
                </c:pt>
                <c:pt idx="9">
                  <c:v>2.3383309458628432E-2</c:v>
                </c:pt>
                <c:pt idx="10">
                  <c:v>2.6224989036085278E-2</c:v>
                </c:pt>
                <c:pt idx="11">
                  <c:v>2.941114205453399E-2</c:v>
                </c:pt>
                <c:pt idx="12">
                  <c:v>3.2983168717993894E-2</c:v>
                </c:pt>
                <c:pt idx="13">
                  <c:v>3.6987340031718219E-2</c:v>
                </c:pt>
                <c:pt idx="14">
                  <c:v>4.1475207450714091E-2</c:v>
                </c:pt>
                <c:pt idx="15">
                  <c:v>4.6504247875354565E-2</c:v>
                </c:pt>
                <c:pt idx="16">
                  <c:v>5.2138340771419905E-2</c:v>
                </c:pt>
                <c:pt idx="17">
                  <c:v>5.8448366578231603E-2</c:v>
                </c:pt>
                <c:pt idx="18">
                  <c:v>6.5512725596777788E-2</c:v>
                </c:pt>
                <c:pt idx="19">
                  <c:v>7.341785286167779E-2</c:v>
                </c:pt>
                <c:pt idx="20">
                  <c:v>8.225860128303264E-2</c:v>
                </c:pt>
                <c:pt idx="21">
                  <c:v>9.2138472174124075E-2</c:v>
                </c:pt>
                <c:pt idx="22">
                  <c:v>0.10316960802232078</c:v>
                </c:pt>
                <c:pt idx="23">
                  <c:v>0.11547243344420055</c:v>
                </c:pt>
                <c:pt idx="24">
                  <c:v>0.12917480616890842</c:v>
                </c:pt>
                <c:pt idx="25">
                  <c:v>0.14441053105823176</c:v>
                </c:pt>
                <c:pt idx="26">
                  <c:v>0.1613170965977111</c:v>
                </c:pt>
                <c:pt idx="27">
                  <c:v>0.18003244750888925</c:v>
                </c:pt>
                <c:pt idx="28">
                  <c:v>0.20069072842085445</c:v>
                </c:pt>
                <c:pt idx="29">
                  <c:v>0.22341694799745282</c:v>
                </c:pt>
                <c:pt idx="30">
                  <c:v>0.24832065508865586</c:v>
                </c:pt>
                <c:pt idx="31">
                  <c:v>0.27548885582731364</c:v>
                </c:pt>
                <c:pt idx="32">
                  <c:v>0.30497849778365227</c:v>
                </c:pt>
                <c:pt idx="33">
                  <c:v>0.4832808341240773</c:v>
                </c:pt>
                <c:pt idx="34">
                  <c:v>0.52635818738096951</c:v>
                </c:pt>
                <c:pt idx="35">
                  <c:v>0.62692288303196486</c:v>
                </c:pt>
                <c:pt idx="36">
                  <c:v>0.74298996387516691</c:v>
                </c:pt>
                <c:pt idx="37">
                  <c:v>0.85994060035108433</c:v>
                </c:pt>
                <c:pt idx="38">
                  <c:v>0.95399911361571399</c:v>
                </c:pt>
                <c:pt idx="39">
                  <c:v>1.0493427987097488</c:v>
                </c:pt>
                <c:pt idx="40">
                  <c:v>1.1341641394505246</c:v>
                </c:pt>
                <c:pt idx="41">
                  <c:v>1.2030011555630669</c:v>
                </c:pt>
                <c:pt idx="42">
                  <c:v>1.250873806208429</c:v>
                </c:pt>
                <c:pt idx="43">
                  <c:v>1.2950515878442499</c:v>
                </c:pt>
                <c:pt idx="44">
                  <c:v>1.3210763173897155</c:v>
                </c:pt>
                <c:pt idx="45">
                  <c:v>1.3327231870937042</c:v>
                </c:pt>
              </c:numCache>
            </c:numRef>
          </c:val>
          <c:extLst>
            <c:ext xmlns:c16="http://schemas.microsoft.com/office/drawing/2014/chart" uri="{C3380CC4-5D6E-409C-BE32-E72D297353CC}">
              <c16:uniqueId val="{00000001-F755-4234-89E3-5DA9088B6C99}"/>
            </c:ext>
          </c:extLst>
        </c:ser>
        <c:ser>
          <c:idx val="2"/>
          <c:order val="3"/>
          <c:tx>
            <c:strRef>
              <c:f>'c1-4'!$F$14</c:f>
              <c:strCache>
                <c:ptCount val="1"/>
                <c:pt idx="0">
                  <c:v>lower30</c:v>
                </c:pt>
              </c:strCache>
            </c:strRef>
          </c:tx>
          <c:spPr>
            <a:solidFill>
              <a:srgbClr val="7BAFD4">
                <a:lumMod val="50000"/>
                <a:alpha val="65000"/>
              </a:srgbClr>
            </a:solid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[0]!_c14_lower30</c:f>
              <c:numCache>
                <c:formatCode>0.0</c:formatCode>
                <c:ptCount val="46"/>
                <c:pt idx="4">
                  <c:v>7.4843797917723554E-3</c:v>
                </c:pt>
                <c:pt idx="5">
                  <c:v>8.3945460489086576E-3</c:v>
                </c:pt>
                <c:pt idx="6">
                  <c:v>9.4153410581419017E-3</c:v>
                </c:pt>
                <c:pt idx="7">
                  <c:v>1.0560135800852466E-2</c:v>
                </c:pt>
                <c:pt idx="8">
                  <c:v>1.1843959911709057E-2</c:v>
                </c:pt>
                <c:pt idx="9">
                  <c:v>1.3283605258943343E-2</c:v>
                </c:pt>
                <c:pt idx="10">
                  <c:v>1.489790839452465E-2</c:v>
                </c:pt>
                <c:pt idx="11">
                  <c:v>1.67079002208117E-2</c:v>
                </c:pt>
                <c:pt idx="12">
                  <c:v>1.8737099391945899E-2</c:v>
                </c:pt>
                <c:pt idx="13">
                  <c:v>2.1011791569920391E-2</c:v>
                </c:pt>
                <c:pt idx="14">
                  <c:v>2.3561262137971939E-2</c:v>
                </c:pt>
                <c:pt idx="15">
                  <c:v>2.6418162610096552E-2</c:v>
                </c:pt>
                <c:pt idx="16">
                  <c:v>2.961878167370513E-2</c:v>
                </c:pt>
                <c:pt idx="17">
                  <c:v>3.3203385133695695E-2</c:v>
                </c:pt>
                <c:pt idx="18">
                  <c:v>3.7216510682748005E-2</c:v>
                </c:pt>
                <c:pt idx="19">
                  <c:v>4.1707260390116296E-2</c:v>
                </c:pt>
                <c:pt idx="20">
                  <c:v>4.6729518357094157E-2</c:v>
                </c:pt>
                <c:pt idx="21">
                  <c:v>5.2342081675335272E-2</c:v>
                </c:pt>
                <c:pt idx="22">
                  <c:v>5.8608656320147112E-2</c:v>
                </c:pt>
                <c:pt idx="23">
                  <c:v>6.5597653184046312E-2</c:v>
                </c:pt>
                <c:pt idx="24">
                  <c:v>7.338170576684977E-2</c:v>
                </c:pt>
                <c:pt idx="25">
                  <c:v>8.2036826019254327E-2</c:v>
                </c:pt>
                <c:pt idx="26">
                  <c:v>9.1641118487274742E-2</c:v>
                </c:pt>
                <c:pt idx="27">
                  <c:v>0.10227294689576194</c:v>
                </c:pt>
                <c:pt idx="28">
                  <c:v>0.11400851621063679</c:v>
                </c:pt>
                <c:pt idx="29">
                  <c:v>0.12691884143289522</c:v>
                </c:pt>
                <c:pt idx="30">
                  <c:v>0.14106615514266663</c:v>
                </c:pt>
                <c:pt idx="31">
                  <c:v>0.15649988383905034</c:v>
                </c:pt>
                <c:pt idx="32">
                  <c:v>0.17325237833383733</c:v>
                </c:pt>
                <c:pt idx="33">
                  <c:v>0.27454248258037417</c:v>
                </c:pt>
                <c:pt idx="34">
                  <c:v>0.29901389272345158</c:v>
                </c:pt>
                <c:pt idx="35">
                  <c:v>0.35614274877255303</c:v>
                </c:pt>
                <c:pt idx="36">
                  <c:v>0.42207820962794562</c:v>
                </c:pt>
                <c:pt idx="37">
                  <c:v>0.48851560132722049</c:v>
                </c:pt>
                <c:pt idx="38">
                  <c:v>0.54194842116228203</c:v>
                </c:pt>
                <c:pt idx="39">
                  <c:v>0.59611132222480911</c:v>
                </c:pt>
                <c:pt idx="40">
                  <c:v>0.64429668323746903</c:v>
                </c:pt>
                <c:pt idx="41">
                  <c:v>0.68340165898353966</c:v>
                </c:pt>
                <c:pt idx="42">
                  <c:v>0.71059718470659416</c:v>
                </c:pt>
                <c:pt idx="43">
                  <c:v>0.73569372690068824</c:v>
                </c:pt>
                <c:pt idx="44">
                  <c:v>0.75047787175684544</c:v>
                </c:pt>
                <c:pt idx="45">
                  <c:v>0.75709423288074307</c:v>
                </c:pt>
              </c:numCache>
            </c:numRef>
          </c:val>
          <c:extLst>
            <c:ext xmlns:c16="http://schemas.microsoft.com/office/drawing/2014/chart" uri="{C3380CC4-5D6E-409C-BE32-E72D297353CC}">
              <c16:uniqueId val="{00000002-F755-4234-89E3-5DA9088B6C99}"/>
            </c:ext>
          </c:extLst>
        </c:ser>
        <c:ser>
          <c:idx val="3"/>
          <c:order val="4"/>
          <c:tx>
            <c:strRef>
              <c:f>'c1-4'!$G$14</c:f>
              <c:strCache>
                <c:ptCount val="1"/>
                <c:pt idx="0">
                  <c:v>baseline</c:v>
                </c:pt>
              </c:strCache>
            </c:strRef>
          </c:tx>
          <c:spPr>
            <a:solidFill>
              <a:srgbClr val="7BAFD4">
                <a:lumMod val="50000"/>
                <a:alpha val="80000"/>
              </a:srgbClr>
            </a:solid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[0]!_c14_dbaseline</c:f>
              <c:numCache>
                <c:formatCode>0.0</c:formatCode>
                <c:ptCount val="46"/>
                <c:pt idx="4">
                  <c:v>6.3201399595544938E-3</c:v>
                </c:pt>
                <c:pt idx="5">
                  <c:v>7.0887244370404501E-3</c:v>
                </c:pt>
                <c:pt idx="6">
                  <c:v>7.9507287056455045E-3</c:v>
                </c:pt>
                <c:pt idx="7">
                  <c:v>8.9174438109966836E-3</c:v>
                </c:pt>
                <c:pt idx="8">
                  <c:v>1.0001561438616857E-2</c:v>
                </c:pt>
                <c:pt idx="9">
                  <c:v>1.1217261381669452E-2</c:v>
                </c:pt>
                <c:pt idx="10">
                  <c:v>1.2580450054328507E-2</c:v>
                </c:pt>
                <c:pt idx="11">
                  <c:v>1.4108886876890603E-2</c:v>
                </c:pt>
                <c:pt idx="12">
                  <c:v>1.5822432036835421E-2</c:v>
                </c:pt>
                <c:pt idx="13">
                  <c:v>1.7743282304950814E-2</c:v>
                </c:pt>
                <c:pt idx="14">
                  <c:v>1.9896167548770549E-2</c:v>
                </c:pt>
                <c:pt idx="15">
                  <c:v>2.230866014490962E-2</c:v>
                </c:pt>
                <c:pt idx="16">
                  <c:v>2.5011403859420717E-2</c:v>
                </c:pt>
                <c:pt idx="17">
                  <c:v>2.8038400911541084E-2</c:v>
                </c:pt>
                <c:pt idx="18">
                  <c:v>3.1427260890715125E-2</c:v>
                </c:pt>
                <c:pt idx="19">
                  <c:v>3.5219447747012467E-2</c:v>
                </c:pt>
                <c:pt idx="20">
                  <c:v>3.9460463588990358E-2</c:v>
                </c:pt>
                <c:pt idx="21">
                  <c:v>4.4199959270668998E-2</c:v>
                </c:pt>
                <c:pt idx="22">
                  <c:v>4.949173092364445E-2</c:v>
                </c:pt>
                <c:pt idx="23">
                  <c:v>5.5393547718843639E-2</c:v>
                </c:pt>
                <c:pt idx="24">
                  <c:v>6.1966744582788724E-2</c:v>
                </c:pt>
                <c:pt idx="25">
                  <c:v>6.9275509354734588E-2</c:v>
                </c:pt>
                <c:pt idx="26">
                  <c:v>7.738579695359693E-2</c:v>
                </c:pt>
                <c:pt idx="27">
                  <c:v>8.6363781160314179E-2</c:v>
                </c:pt>
                <c:pt idx="28">
                  <c:v>9.6273812804699599E-2</c:v>
                </c:pt>
                <c:pt idx="29">
                  <c:v>0.10717586008158086</c:v>
                </c:pt>
                <c:pt idx="30">
                  <c:v>0.11912247492276951</c:v>
                </c:pt>
                <c:pt idx="31">
                  <c:v>0.13215539524118669</c:v>
                </c:pt>
                <c:pt idx="32">
                  <c:v>0.14630193948725889</c:v>
                </c:pt>
                <c:pt idx="33">
                  <c:v>0.23183576502344128</c:v>
                </c:pt>
                <c:pt idx="34">
                  <c:v>0.25250050163687909</c:v>
                </c:pt>
                <c:pt idx="35">
                  <c:v>0.30074262403110641</c:v>
                </c:pt>
                <c:pt idx="36">
                  <c:v>0.356421431427</c:v>
                </c:pt>
                <c:pt idx="37">
                  <c:v>0.41252409133594181</c:v>
                </c:pt>
                <c:pt idx="38">
                  <c:v>0.45764511795226825</c:v>
                </c:pt>
                <c:pt idx="39">
                  <c:v>0.50338265731484633</c:v>
                </c:pt>
                <c:pt idx="40">
                  <c:v>0.54407249856748585</c:v>
                </c:pt>
                <c:pt idx="41">
                  <c:v>0.57709446253861429</c:v>
                </c:pt>
                <c:pt idx="42">
                  <c:v>0.60005956233650526</c:v>
                </c:pt>
                <c:pt idx="43">
                  <c:v>0.62125218798892146</c:v>
                </c:pt>
                <c:pt idx="44">
                  <c:v>0.63373657110052672</c:v>
                </c:pt>
                <c:pt idx="45">
                  <c:v>0.63932371786343634</c:v>
                </c:pt>
              </c:numCache>
            </c:numRef>
          </c:val>
          <c:extLst>
            <c:ext xmlns:c16="http://schemas.microsoft.com/office/drawing/2014/chart" uri="{C3380CC4-5D6E-409C-BE32-E72D297353CC}">
              <c16:uniqueId val="{00000003-F755-4234-89E3-5DA9088B6C99}"/>
            </c:ext>
          </c:extLst>
        </c:ser>
        <c:ser>
          <c:idx val="4"/>
          <c:order val="5"/>
          <c:tx>
            <c:strRef>
              <c:f>'c1-4'!$H$14</c:f>
              <c:strCache>
                <c:ptCount val="1"/>
                <c:pt idx="0">
                  <c:v>upper30</c:v>
                </c:pt>
              </c:strCache>
            </c:strRef>
          </c:tx>
          <c:spPr>
            <a:solidFill>
              <a:srgbClr val="7BAFD4">
                <a:lumMod val="50000"/>
                <a:alpha val="80000"/>
              </a:srgbClr>
            </a:solid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[0]!_c14_upper30</c:f>
              <c:numCache>
                <c:formatCode>0.0</c:formatCode>
                <c:ptCount val="46"/>
                <c:pt idx="4">
                  <c:v>6.3201399595544938E-3</c:v>
                </c:pt>
                <c:pt idx="5">
                  <c:v>7.0887244370404501E-3</c:v>
                </c:pt>
                <c:pt idx="6">
                  <c:v>7.9507287056455045E-3</c:v>
                </c:pt>
                <c:pt idx="7">
                  <c:v>8.9174438109966836E-3</c:v>
                </c:pt>
                <c:pt idx="8">
                  <c:v>1.0001561438616857E-2</c:v>
                </c:pt>
                <c:pt idx="9">
                  <c:v>1.1217261381669452E-2</c:v>
                </c:pt>
                <c:pt idx="10">
                  <c:v>1.2580450054328507E-2</c:v>
                </c:pt>
                <c:pt idx="11">
                  <c:v>1.4108886876890603E-2</c:v>
                </c:pt>
                <c:pt idx="12">
                  <c:v>1.5822432036835421E-2</c:v>
                </c:pt>
                <c:pt idx="13">
                  <c:v>1.7743282304950814E-2</c:v>
                </c:pt>
                <c:pt idx="14">
                  <c:v>1.9896167548770549E-2</c:v>
                </c:pt>
                <c:pt idx="15">
                  <c:v>2.230866014490962E-2</c:v>
                </c:pt>
                <c:pt idx="16">
                  <c:v>2.5011403859420717E-2</c:v>
                </c:pt>
                <c:pt idx="17">
                  <c:v>2.8038400911541084E-2</c:v>
                </c:pt>
                <c:pt idx="18">
                  <c:v>3.1427260890715125E-2</c:v>
                </c:pt>
                <c:pt idx="19">
                  <c:v>3.5219447747012467E-2</c:v>
                </c:pt>
                <c:pt idx="20">
                  <c:v>3.9460463588990358E-2</c:v>
                </c:pt>
                <c:pt idx="21">
                  <c:v>4.4199959270668998E-2</c:v>
                </c:pt>
                <c:pt idx="22">
                  <c:v>4.949173092364445E-2</c:v>
                </c:pt>
                <c:pt idx="23">
                  <c:v>5.5393547718843639E-2</c:v>
                </c:pt>
                <c:pt idx="24">
                  <c:v>6.1966744582788724E-2</c:v>
                </c:pt>
                <c:pt idx="25">
                  <c:v>6.9275509354734588E-2</c:v>
                </c:pt>
                <c:pt idx="26">
                  <c:v>7.738579695359693E-2</c:v>
                </c:pt>
                <c:pt idx="27">
                  <c:v>8.6363781160314179E-2</c:v>
                </c:pt>
                <c:pt idx="28">
                  <c:v>9.6273812804699599E-2</c:v>
                </c:pt>
                <c:pt idx="29">
                  <c:v>0.10717586008158086</c:v>
                </c:pt>
                <c:pt idx="30">
                  <c:v>0.11912247492276951</c:v>
                </c:pt>
                <c:pt idx="31">
                  <c:v>0.13215539524118669</c:v>
                </c:pt>
                <c:pt idx="32">
                  <c:v>0.14630193948725889</c:v>
                </c:pt>
                <c:pt idx="33">
                  <c:v>0.23183576502344128</c:v>
                </c:pt>
                <c:pt idx="34">
                  <c:v>0.25250050163687909</c:v>
                </c:pt>
                <c:pt idx="35">
                  <c:v>0.30074262403110641</c:v>
                </c:pt>
                <c:pt idx="36">
                  <c:v>0.356421431427</c:v>
                </c:pt>
                <c:pt idx="37">
                  <c:v>0.41252409133594181</c:v>
                </c:pt>
                <c:pt idx="38">
                  <c:v>0.45764511795226781</c:v>
                </c:pt>
                <c:pt idx="39">
                  <c:v>0.50338265731484633</c:v>
                </c:pt>
                <c:pt idx="40">
                  <c:v>0.54407249856748585</c:v>
                </c:pt>
                <c:pt idx="41">
                  <c:v>0.57709446253861429</c:v>
                </c:pt>
                <c:pt idx="42">
                  <c:v>0.60005956233650526</c:v>
                </c:pt>
                <c:pt idx="43">
                  <c:v>0.62125218798892146</c:v>
                </c:pt>
                <c:pt idx="44">
                  <c:v>0.63373657110052672</c:v>
                </c:pt>
                <c:pt idx="45">
                  <c:v>0.63932371786343634</c:v>
                </c:pt>
              </c:numCache>
            </c:numRef>
          </c:val>
          <c:extLst>
            <c:ext xmlns:c16="http://schemas.microsoft.com/office/drawing/2014/chart" uri="{C3380CC4-5D6E-409C-BE32-E72D297353CC}">
              <c16:uniqueId val="{00000004-F755-4234-89E3-5DA9088B6C99}"/>
            </c:ext>
          </c:extLst>
        </c:ser>
        <c:ser>
          <c:idx val="5"/>
          <c:order val="6"/>
          <c:tx>
            <c:strRef>
              <c:f>'c1-4'!$I$14</c:f>
              <c:strCache>
                <c:ptCount val="1"/>
                <c:pt idx="0">
                  <c:v>upper60</c:v>
                </c:pt>
              </c:strCache>
            </c:strRef>
          </c:tx>
          <c:spPr>
            <a:solidFill>
              <a:srgbClr val="7BAFD4">
                <a:lumMod val="50000"/>
                <a:alpha val="65000"/>
              </a:srgbClr>
            </a:solid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[0]!_c14_upper60</c:f>
              <c:numCache>
                <c:formatCode>0.0</c:formatCode>
                <c:ptCount val="46"/>
                <c:pt idx="4">
                  <c:v>7.4843797917723554E-3</c:v>
                </c:pt>
                <c:pt idx="5">
                  <c:v>8.3945460489086576E-3</c:v>
                </c:pt>
                <c:pt idx="6">
                  <c:v>9.4153410581419017E-3</c:v>
                </c:pt>
                <c:pt idx="7">
                  <c:v>1.0560135800852466E-2</c:v>
                </c:pt>
                <c:pt idx="8">
                  <c:v>1.1843959911709057E-2</c:v>
                </c:pt>
                <c:pt idx="9">
                  <c:v>1.3283605258943343E-2</c:v>
                </c:pt>
                <c:pt idx="10">
                  <c:v>1.489790839452465E-2</c:v>
                </c:pt>
                <c:pt idx="11">
                  <c:v>1.67079002208117E-2</c:v>
                </c:pt>
                <c:pt idx="12">
                  <c:v>1.8737099391945899E-2</c:v>
                </c:pt>
                <c:pt idx="13">
                  <c:v>2.1011791569920391E-2</c:v>
                </c:pt>
                <c:pt idx="14">
                  <c:v>2.3561262137971939E-2</c:v>
                </c:pt>
                <c:pt idx="15">
                  <c:v>2.6418162610096552E-2</c:v>
                </c:pt>
                <c:pt idx="16">
                  <c:v>2.9618781673705144E-2</c:v>
                </c:pt>
                <c:pt idx="17">
                  <c:v>3.3203385133695695E-2</c:v>
                </c:pt>
                <c:pt idx="18">
                  <c:v>3.7216510682748005E-2</c:v>
                </c:pt>
                <c:pt idx="19">
                  <c:v>4.1707260390116296E-2</c:v>
                </c:pt>
                <c:pt idx="20">
                  <c:v>4.6729518357094157E-2</c:v>
                </c:pt>
                <c:pt idx="21">
                  <c:v>5.2342081675335272E-2</c:v>
                </c:pt>
                <c:pt idx="22">
                  <c:v>5.8608656320147112E-2</c:v>
                </c:pt>
                <c:pt idx="23">
                  <c:v>6.5597653184046312E-2</c:v>
                </c:pt>
                <c:pt idx="24">
                  <c:v>7.338170576684977E-2</c:v>
                </c:pt>
                <c:pt idx="25">
                  <c:v>8.2036826019254327E-2</c:v>
                </c:pt>
                <c:pt idx="26">
                  <c:v>9.1641118487274742E-2</c:v>
                </c:pt>
                <c:pt idx="27">
                  <c:v>0.10227294689576194</c:v>
                </c:pt>
                <c:pt idx="28">
                  <c:v>0.11400851621063679</c:v>
                </c:pt>
                <c:pt idx="29">
                  <c:v>0.12691884143289522</c:v>
                </c:pt>
                <c:pt idx="30">
                  <c:v>0.14106615514266663</c:v>
                </c:pt>
                <c:pt idx="31">
                  <c:v>0.15649988383905034</c:v>
                </c:pt>
                <c:pt idx="32">
                  <c:v>0.17325237833383778</c:v>
                </c:pt>
                <c:pt idx="33">
                  <c:v>0.27454248258037417</c:v>
                </c:pt>
                <c:pt idx="34">
                  <c:v>0.29901389272345202</c:v>
                </c:pt>
                <c:pt idx="35">
                  <c:v>0.35614274877255347</c:v>
                </c:pt>
                <c:pt idx="36">
                  <c:v>0.42207820962794607</c:v>
                </c:pt>
                <c:pt idx="37">
                  <c:v>0.48851560132722049</c:v>
                </c:pt>
                <c:pt idx="38">
                  <c:v>0.54194842116228248</c:v>
                </c:pt>
                <c:pt idx="39">
                  <c:v>0.59611132222480911</c:v>
                </c:pt>
                <c:pt idx="40">
                  <c:v>0.64429668323746903</c:v>
                </c:pt>
                <c:pt idx="41">
                  <c:v>0.68340165898353966</c:v>
                </c:pt>
                <c:pt idx="42">
                  <c:v>0.71059718470659394</c:v>
                </c:pt>
                <c:pt idx="43">
                  <c:v>0.73569372690068846</c:v>
                </c:pt>
                <c:pt idx="44">
                  <c:v>0.75047787175684544</c:v>
                </c:pt>
                <c:pt idx="45">
                  <c:v>0.75709423288074351</c:v>
                </c:pt>
              </c:numCache>
            </c:numRef>
          </c:val>
          <c:extLst>
            <c:ext xmlns:c16="http://schemas.microsoft.com/office/drawing/2014/chart" uri="{C3380CC4-5D6E-409C-BE32-E72D297353CC}">
              <c16:uniqueId val="{00000005-F755-4234-89E3-5DA9088B6C99}"/>
            </c:ext>
          </c:extLst>
        </c:ser>
        <c:ser>
          <c:idx val="6"/>
          <c:order val="7"/>
          <c:tx>
            <c:strRef>
              <c:f>'c1-4'!$J$14</c:f>
              <c:strCache>
                <c:ptCount val="1"/>
                <c:pt idx="0">
                  <c:v>upper90</c:v>
                </c:pt>
              </c:strCache>
            </c:strRef>
          </c:tx>
          <c:spPr>
            <a:solidFill>
              <a:srgbClr val="7BAFD4">
                <a:lumMod val="50000"/>
                <a:alpha val="50000"/>
              </a:srgbClr>
            </a:solidFill>
            <a:ln w="25400">
              <a:noFill/>
            </a:ln>
          </c:spPr>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[0]!_c14_upper90</c:f>
              <c:numCache>
                <c:formatCode>0.0</c:formatCode>
                <c:ptCount val="46"/>
                <c:pt idx="4">
                  <c:v>1.3174854669751157E-2</c:v>
                </c:pt>
                <c:pt idx="5">
                  <c:v>1.4777032605224782E-2</c:v>
                </c:pt>
                <c:pt idx="6">
                  <c:v>1.6573951824775834E-2</c:v>
                </c:pt>
                <c:pt idx="7">
                  <c:v>1.8589149447227671E-2</c:v>
                </c:pt>
                <c:pt idx="8">
                  <c:v>2.0849082341153125E-2</c:v>
                </c:pt>
                <c:pt idx="9">
                  <c:v>2.3383309458628432E-2</c:v>
                </c:pt>
                <c:pt idx="10">
                  <c:v>2.6224989036085278E-2</c:v>
                </c:pt>
                <c:pt idx="11">
                  <c:v>2.941114205453399E-2</c:v>
                </c:pt>
                <c:pt idx="12">
                  <c:v>3.2983168717993838E-2</c:v>
                </c:pt>
                <c:pt idx="13">
                  <c:v>3.6987340031718219E-2</c:v>
                </c:pt>
                <c:pt idx="14">
                  <c:v>4.1475207450714091E-2</c:v>
                </c:pt>
                <c:pt idx="15">
                  <c:v>4.6504247875354565E-2</c:v>
                </c:pt>
                <c:pt idx="16">
                  <c:v>5.2138340771419864E-2</c:v>
                </c:pt>
                <c:pt idx="17">
                  <c:v>5.8448366578231603E-2</c:v>
                </c:pt>
                <c:pt idx="18">
                  <c:v>6.5512725596777788E-2</c:v>
                </c:pt>
                <c:pt idx="19">
                  <c:v>7.3417852861677346E-2</c:v>
                </c:pt>
                <c:pt idx="20">
                  <c:v>8.225860128303264E-2</c:v>
                </c:pt>
                <c:pt idx="21">
                  <c:v>9.2138472174124075E-2</c:v>
                </c:pt>
                <c:pt idx="22">
                  <c:v>0.10316960802232034</c:v>
                </c:pt>
                <c:pt idx="23">
                  <c:v>0.11547243344420055</c:v>
                </c:pt>
                <c:pt idx="24">
                  <c:v>0.12917480616890842</c:v>
                </c:pt>
                <c:pt idx="25">
                  <c:v>0.14441053105823176</c:v>
                </c:pt>
                <c:pt idx="26">
                  <c:v>0.1613170965977111</c:v>
                </c:pt>
                <c:pt idx="27">
                  <c:v>0.1800324475088888</c:v>
                </c:pt>
                <c:pt idx="28">
                  <c:v>0.20069072842085434</c:v>
                </c:pt>
                <c:pt idx="29">
                  <c:v>0.22341694799745282</c:v>
                </c:pt>
                <c:pt idx="30">
                  <c:v>0.24832065508865542</c:v>
                </c:pt>
                <c:pt idx="31">
                  <c:v>0.27548885582731364</c:v>
                </c:pt>
                <c:pt idx="32">
                  <c:v>0.30497849778365183</c:v>
                </c:pt>
                <c:pt idx="33">
                  <c:v>0.48328083412407707</c:v>
                </c:pt>
                <c:pt idx="34">
                  <c:v>0.52635818738096862</c:v>
                </c:pt>
                <c:pt idx="35">
                  <c:v>0.62692288303196442</c:v>
                </c:pt>
                <c:pt idx="36">
                  <c:v>0.74298996387516603</c:v>
                </c:pt>
                <c:pt idx="37">
                  <c:v>0.85994060035108433</c:v>
                </c:pt>
                <c:pt idx="38">
                  <c:v>0.95399911361571377</c:v>
                </c:pt>
                <c:pt idx="39">
                  <c:v>1.0493427987097483</c:v>
                </c:pt>
                <c:pt idx="40">
                  <c:v>1.1341641394505242</c:v>
                </c:pt>
                <c:pt idx="41">
                  <c:v>1.2030011555630669</c:v>
                </c:pt>
                <c:pt idx="42">
                  <c:v>1.2508738062084284</c:v>
                </c:pt>
                <c:pt idx="43">
                  <c:v>1.2950515878442497</c:v>
                </c:pt>
                <c:pt idx="44">
                  <c:v>1.3210763173897142</c:v>
                </c:pt>
                <c:pt idx="45">
                  <c:v>1.3327231870937037</c:v>
                </c:pt>
              </c:numCache>
            </c:numRef>
          </c:val>
          <c:extLst>
            <c:ext xmlns:c16="http://schemas.microsoft.com/office/drawing/2014/chart" uri="{C3380CC4-5D6E-409C-BE32-E72D297353CC}">
              <c16:uniqueId val="{00000006-F755-4234-89E3-5DA9088B6C99}"/>
            </c:ext>
          </c:extLst>
        </c:ser>
        <c:dLbls>
          <c:showLegendKey val="0"/>
          <c:showVal val="0"/>
          <c:showCatName val="0"/>
          <c:showSerName val="0"/>
          <c:showPercent val="0"/>
          <c:showBubbleSize val="0"/>
        </c:dLbls>
        <c:axId val="103217024"/>
        <c:axId val="103218560"/>
      </c:areaChart>
      <c:barChart>
        <c:barDir val="col"/>
        <c:grouping val="clustered"/>
        <c:varyColors val="0"/>
        <c:ser>
          <c:idx val="7"/>
          <c:order val="9"/>
          <c:tx>
            <c:strRef>
              <c:f>'c1-4'!$M$14</c:f>
              <c:strCache>
                <c:ptCount val="1"/>
                <c:pt idx="0">
                  <c:v>dummyfcast+</c:v>
                </c:pt>
              </c:strCache>
            </c:strRef>
          </c:tx>
          <c:spPr>
            <a:solidFill>
              <a:sysClr val="windowText" lastClr="000000">
                <a:alpha val="50000"/>
              </a:sysClr>
            </a:solidFill>
          </c:spPr>
          <c:invertIfNegative val="0"/>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[0]!_c14_dummyfcastplus</c:f>
              <c:numCache>
                <c:formatCode>0</c:formatCode>
                <c:ptCount val="46"/>
              </c:numCache>
            </c:numRef>
          </c:val>
          <c:extLst>
            <c:ext xmlns:c16="http://schemas.microsoft.com/office/drawing/2014/chart" uri="{C3380CC4-5D6E-409C-BE32-E72D297353CC}">
              <c16:uniqueId val="{00000007-F755-4234-89E3-5DA9088B6C99}"/>
            </c:ext>
          </c:extLst>
        </c:ser>
        <c:ser>
          <c:idx val="8"/>
          <c:order val="10"/>
          <c:tx>
            <c:strRef>
              <c:f>'c1-4'!$N$14</c:f>
              <c:strCache>
                <c:ptCount val="1"/>
              </c:strCache>
            </c:strRef>
          </c:tx>
          <c:spPr>
            <a:solidFill>
              <a:sysClr val="windowText" lastClr="000000">
                <a:alpha val="50000"/>
              </a:sysClr>
            </a:solidFill>
          </c:spPr>
          <c:invertIfNegative val="0"/>
          <c:cat>
            <c:numRef>
              <c:f>[0]!_c14_datum</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[0]!_c14_dummyfcastminus</c:f>
              <c:numCache>
                <c:formatCode>0.0000000000</c:formatCode>
                <c:ptCount val="46"/>
              </c:numCache>
            </c:numRef>
          </c:val>
          <c:extLst>
            <c:ext xmlns:c16="http://schemas.microsoft.com/office/drawing/2014/chart" uri="{C3380CC4-5D6E-409C-BE32-E72D297353CC}">
              <c16:uniqueId val="{00000008-F755-4234-89E3-5DA9088B6C99}"/>
            </c:ext>
          </c:extLst>
        </c:ser>
        <c:dLbls>
          <c:showLegendKey val="0"/>
          <c:showVal val="0"/>
          <c:showCatName val="0"/>
          <c:showSerName val="0"/>
          <c:showPercent val="0"/>
          <c:showBubbleSize val="0"/>
        </c:dLbls>
        <c:gapWidth val="500"/>
        <c:overlap val="100"/>
        <c:axId val="103217024"/>
        <c:axId val="103218560"/>
      </c:barChart>
      <c:lineChart>
        <c:grouping val="standard"/>
        <c:varyColors val="0"/>
        <c:ser>
          <c:idx val="9"/>
          <c:order val="0"/>
          <c:tx>
            <c:strRef>
              <c:f>'c1-4'!$L$14</c:f>
              <c:strCache>
                <c:ptCount val="1"/>
                <c:pt idx="0">
                  <c:v>actual HCSO data</c:v>
                </c:pt>
              </c:strCache>
            </c:strRef>
          </c:tx>
          <c:spPr>
            <a:ln>
              <a:solidFill>
                <a:srgbClr val="9C0000"/>
              </a:solidFill>
              <a:prstDash val="sysDash"/>
            </a:ln>
          </c:spPr>
          <c:marker>
            <c:symbol val="none"/>
          </c:marker>
          <c:cat>
            <c:numRef>
              <c:f>'c1-4'!$A$15:$A$60</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'c1-4'!$L$15:$L$60</c:f>
              <c:numCache>
                <c:formatCode>0.0</c:formatCode>
                <c:ptCount val="46"/>
                <c:pt idx="4">
                  <c:v>-0.40000000000000568</c:v>
                </c:pt>
                <c:pt idx="5">
                  <c:v>0.5</c:v>
                </c:pt>
                <c:pt idx="6">
                  <c:v>1.2000000000000028</c:v>
                </c:pt>
                <c:pt idx="7">
                  <c:v>1.2999999999999972</c:v>
                </c:pt>
                <c:pt idx="8">
                  <c:v>2.7000000000000028</c:v>
                </c:pt>
                <c:pt idx="9">
                  <c:v>1.4000000000000057</c:v>
                </c:pt>
                <c:pt idx="10">
                  <c:v>1.5</c:v>
                </c:pt>
                <c:pt idx="11">
                  <c:v>1.4000000000000057</c:v>
                </c:pt>
                <c:pt idx="12">
                  <c:v>-0.5</c:v>
                </c:pt>
                <c:pt idx="13">
                  <c:v>-1.5</c:v>
                </c:pt>
                <c:pt idx="14">
                  <c:v>-1.5999999999999943</c:v>
                </c:pt>
                <c:pt idx="15">
                  <c:v>-2.5999999999999943</c:v>
                </c:pt>
                <c:pt idx="16">
                  <c:v>-0.20000000000000284</c:v>
                </c:pt>
                <c:pt idx="17">
                  <c:v>1.7000000000000028</c:v>
                </c:pt>
                <c:pt idx="18">
                  <c:v>2.7999999999999972</c:v>
                </c:pt>
                <c:pt idx="19">
                  <c:v>3.9000000000000057</c:v>
                </c:pt>
                <c:pt idx="20">
                  <c:v>4.2000000000000028</c:v>
                </c:pt>
                <c:pt idx="21">
                  <c:v>4.5</c:v>
                </c:pt>
                <c:pt idx="22">
                  <c:v>3.7999999999999972</c:v>
                </c:pt>
                <c:pt idx="23">
                  <c:v>3.7000000000000028</c:v>
                </c:pt>
                <c:pt idx="24">
                  <c:v>3.7000000000000028</c:v>
                </c:pt>
                <c:pt idx="25">
                  <c:v>2.9000000000000057</c:v>
                </c:pt>
                <c:pt idx="26">
                  <c:v>2.5999999999999943</c:v>
                </c:pt>
                <c:pt idx="27">
                  <c:v>3.4000000000000057</c:v>
                </c:pt>
                <c:pt idx="28">
                  <c:v>1.0999999999999943</c:v>
                </c:pt>
                <c:pt idx="29">
                  <c:v>2.7999999999999972</c:v>
                </c:pt>
                <c:pt idx="30">
                  <c:v>2.2000000000000028</c:v>
                </c:pt>
                <c:pt idx="31">
                  <c:v>1.5999999999999943</c:v>
                </c:pt>
                <c:pt idx="32">
                  <c:v>4.2000000000000028</c:v>
                </c:pt>
              </c:numCache>
            </c:numRef>
          </c:val>
          <c:smooth val="0"/>
          <c:extLst>
            <c:ext xmlns:c16="http://schemas.microsoft.com/office/drawing/2014/chart" uri="{C3380CC4-5D6E-409C-BE32-E72D297353CC}">
              <c16:uniqueId val="{00000017-4BA9-4AA1-BD90-3BFC064D2C31}"/>
            </c:ext>
          </c:extLst>
        </c:ser>
        <c:ser>
          <c:idx val="11"/>
          <c:order val="8"/>
          <c:tx>
            <c:strRef>
              <c:f>'c1-4'!$K$14</c:f>
              <c:strCache>
                <c:ptCount val="1"/>
                <c:pt idx="0">
                  <c:v>MNB forecast</c:v>
                </c:pt>
              </c:strCache>
            </c:strRef>
          </c:tx>
          <c:spPr>
            <a:ln w="28575">
              <a:solidFill>
                <a:schemeClr val="accent6">
                  <a:lumMod val="50000"/>
                </a:schemeClr>
              </a:solidFill>
              <a:prstDash val="solid"/>
            </a:ln>
          </c:spPr>
          <c:marker>
            <c:symbol val="none"/>
          </c:marker>
          <c:dPt>
            <c:idx val="26"/>
            <c:bubble3D val="0"/>
            <c:extLst>
              <c:ext xmlns:c16="http://schemas.microsoft.com/office/drawing/2014/chart" uri="{C3380CC4-5D6E-409C-BE32-E72D297353CC}">
                <c16:uniqueId val="{00000009-F755-4234-89E3-5DA9088B6C99}"/>
              </c:ext>
            </c:extLst>
          </c:dPt>
          <c:dPt>
            <c:idx val="27"/>
            <c:bubble3D val="0"/>
            <c:extLst>
              <c:ext xmlns:c16="http://schemas.microsoft.com/office/drawing/2014/chart" uri="{C3380CC4-5D6E-409C-BE32-E72D297353CC}">
                <c16:uniqueId val="{0000000A-F755-4234-89E3-5DA9088B6C99}"/>
              </c:ext>
            </c:extLst>
          </c:dPt>
          <c:dPt>
            <c:idx val="28"/>
            <c:bubble3D val="0"/>
            <c:extLst>
              <c:ext xmlns:c16="http://schemas.microsoft.com/office/drawing/2014/chart" uri="{C3380CC4-5D6E-409C-BE32-E72D297353CC}">
                <c16:uniqueId val="{0000000C-F755-4234-89E3-5DA9088B6C99}"/>
              </c:ext>
            </c:extLst>
          </c:dPt>
          <c:dPt>
            <c:idx val="29"/>
            <c:bubble3D val="0"/>
            <c:extLst>
              <c:ext xmlns:c16="http://schemas.microsoft.com/office/drawing/2014/chart" uri="{C3380CC4-5D6E-409C-BE32-E72D297353CC}">
                <c16:uniqueId val="{0000000E-F755-4234-89E3-5DA9088B6C99}"/>
              </c:ext>
            </c:extLst>
          </c:dPt>
          <c:dPt>
            <c:idx val="30"/>
            <c:bubble3D val="0"/>
            <c:extLst>
              <c:ext xmlns:c16="http://schemas.microsoft.com/office/drawing/2014/chart" uri="{C3380CC4-5D6E-409C-BE32-E72D297353CC}">
                <c16:uniqueId val="{00000010-F755-4234-89E3-5DA9088B6C99}"/>
              </c:ext>
            </c:extLst>
          </c:dPt>
          <c:dPt>
            <c:idx val="31"/>
            <c:bubble3D val="0"/>
            <c:extLst>
              <c:ext xmlns:c16="http://schemas.microsoft.com/office/drawing/2014/chart" uri="{C3380CC4-5D6E-409C-BE32-E72D297353CC}">
                <c16:uniqueId val="{00000012-F755-4234-89E3-5DA9088B6C99}"/>
              </c:ext>
            </c:extLst>
          </c:dPt>
          <c:dPt>
            <c:idx val="32"/>
            <c:bubble3D val="0"/>
            <c:extLst>
              <c:ext xmlns:c16="http://schemas.microsoft.com/office/drawing/2014/chart" uri="{C3380CC4-5D6E-409C-BE32-E72D297353CC}">
                <c16:uniqueId val="{00000014-F755-4234-89E3-5DA9088B6C99}"/>
              </c:ext>
            </c:extLst>
          </c:dPt>
          <c:dPt>
            <c:idx val="33"/>
            <c:bubble3D val="0"/>
            <c:spPr>
              <a:ln w="28575">
                <a:solidFill>
                  <a:srgbClr val="FFFFFF"/>
                </a:solidFill>
                <a:prstDash val="sysDash"/>
              </a:ln>
            </c:spPr>
            <c:extLst>
              <c:ext xmlns:c16="http://schemas.microsoft.com/office/drawing/2014/chart" uri="{C3380CC4-5D6E-409C-BE32-E72D297353CC}">
                <c16:uniqueId val="{00000016-F755-4234-89E3-5DA9088B6C99}"/>
              </c:ext>
            </c:extLst>
          </c:dPt>
          <c:dPt>
            <c:idx val="34"/>
            <c:bubble3D val="0"/>
            <c:spPr>
              <a:ln w="28575">
                <a:solidFill>
                  <a:srgbClr val="FFFFFF"/>
                </a:solidFill>
                <a:prstDash val="sysDash"/>
              </a:ln>
            </c:spPr>
            <c:extLst>
              <c:ext xmlns:c16="http://schemas.microsoft.com/office/drawing/2014/chart" uri="{C3380CC4-5D6E-409C-BE32-E72D297353CC}">
                <c16:uniqueId val="{00000018-F755-4234-89E3-5DA9088B6C99}"/>
              </c:ext>
            </c:extLst>
          </c:dPt>
          <c:dPt>
            <c:idx val="35"/>
            <c:bubble3D val="0"/>
            <c:spPr>
              <a:ln w="28575">
                <a:solidFill>
                  <a:schemeClr val="bg1"/>
                </a:solidFill>
                <a:prstDash val="sysDash"/>
              </a:ln>
            </c:spPr>
            <c:extLst>
              <c:ext xmlns:c16="http://schemas.microsoft.com/office/drawing/2014/chart" uri="{C3380CC4-5D6E-409C-BE32-E72D297353CC}">
                <c16:uniqueId val="{0000001A-F755-4234-89E3-5DA9088B6C99}"/>
              </c:ext>
            </c:extLst>
          </c:dPt>
          <c:dPt>
            <c:idx val="36"/>
            <c:bubble3D val="0"/>
            <c:spPr>
              <a:ln w="28575">
                <a:solidFill>
                  <a:schemeClr val="bg1"/>
                </a:solidFill>
                <a:prstDash val="sysDash"/>
              </a:ln>
            </c:spPr>
            <c:extLst>
              <c:ext xmlns:c16="http://schemas.microsoft.com/office/drawing/2014/chart" uri="{C3380CC4-5D6E-409C-BE32-E72D297353CC}">
                <c16:uniqueId val="{0000001C-F755-4234-89E3-5DA9088B6C99}"/>
              </c:ext>
            </c:extLst>
          </c:dPt>
          <c:dPt>
            <c:idx val="37"/>
            <c:bubble3D val="0"/>
            <c:spPr>
              <a:ln w="28575">
                <a:solidFill>
                  <a:schemeClr val="bg1"/>
                </a:solidFill>
                <a:prstDash val="sysDash"/>
              </a:ln>
            </c:spPr>
            <c:extLst>
              <c:ext xmlns:c16="http://schemas.microsoft.com/office/drawing/2014/chart" uri="{C3380CC4-5D6E-409C-BE32-E72D297353CC}">
                <c16:uniqueId val="{00000014-2098-4421-8FD4-F01C998F5396}"/>
              </c:ext>
            </c:extLst>
          </c:dPt>
          <c:dPt>
            <c:idx val="38"/>
            <c:bubble3D val="0"/>
            <c:spPr>
              <a:ln w="28575">
                <a:solidFill>
                  <a:schemeClr val="bg1"/>
                </a:solidFill>
                <a:prstDash val="sysDash"/>
              </a:ln>
            </c:spPr>
            <c:extLst>
              <c:ext xmlns:c16="http://schemas.microsoft.com/office/drawing/2014/chart" uri="{C3380CC4-5D6E-409C-BE32-E72D297353CC}">
                <c16:uniqueId val="{00000014-0F20-4219-8CB4-2C65E4FE5BAC}"/>
              </c:ext>
            </c:extLst>
          </c:dPt>
          <c:dPt>
            <c:idx val="39"/>
            <c:bubble3D val="0"/>
            <c:spPr>
              <a:ln w="28575">
                <a:solidFill>
                  <a:schemeClr val="bg1"/>
                </a:solidFill>
                <a:prstDash val="sysDash"/>
              </a:ln>
            </c:spPr>
            <c:extLst>
              <c:ext xmlns:c16="http://schemas.microsoft.com/office/drawing/2014/chart" uri="{C3380CC4-5D6E-409C-BE32-E72D297353CC}">
                <c16:uniqueId val="{00000016-4BA9-4AA1-BD90-3BFC064D2C31}"/>
              </c:ext>
            </c:extLst>
          </c:dPt>
          <c:dPt>
            <c:idx val="40"/>
            <c:bubble3D val="0"/>
            <c:spPr>
              <a:ln w="28575">
                <a:solidFill>
                  <a:schemeClr val="bg1"/>
                </a:solidFill>
                <a:prstDash val="sysDash"/>
              </a:ln>
            </c:spPr>
            <c:extLst>
              <c:ext xmlns:c16="http://schemas.microsoft.com/office/drawing/2014/chart" uri="{C3380CC4-5D6E-409C-BE32-E72D297353CC}">
                <c16:uniqueId val="{00000018-4ACC-44A1-8275-8E0371381263}"/>
              </c:ext>
            </c:extLst>
          </c:dPt>
          <c:dPt>
            <c:idx val="41"/>
            <c:bubble3D val="0"/>
            <c:spPr>
              <a:ln w="28575">
                <a:solidFill>
                  <a:schemeClr val="bg1"/>
                </a:solidFill>
                <a:prstDash val="sysDash"/>
              </a:ln>
            </c:spPr>
            <c:extLst>
              <c:ext xmlns:c16="http://schemas.microsoft.com/office/drawing/2014/chart" uri="{C3380CC4-5D6E-409C-BE32-E72D297353CC}">
                <c16:uniqueId val="{00000019-4ACC-44A1-8275-8E0371381263}"/>
              </c:ext>
            </c:extLst>
          </c:dPt>
          <c:dPt>
            <c:idx val="42"/>
            <c:bubble3D val="0"/>
            <c:spPr>
              <a:ln w="28575">
                <a:solidFill>
                  <a:schemeClr val="bg1"/>
                </a:solidFill>
                <a:prstDash val="sysDash"/>
              </a:ln>
            </c:spPr>
            <c:extLst>
              <c:ext xmlns:c16="http://schemas.microsoft.com/office/drawing/2014/chart" uri="{C3380CC4-5D6E-409C-BE32-E72D297353CC}">
                <c16:uniqueId val="{0000001A-4ACC-44A1-8275-8E0371381263}"/>
              </c:ext>
            </c:extLst>
          </c:dPt>
          <c:dPt>
            <c:idx val="43"/>
            <c:bubble3D val="0"/>
            <c:spPr>
              <a:ln w="28575">
                <a:solidFill>
                  <a:schemeClr val="bg1"/>
                </a:solidFill>
                <a:prstDash val="sysDash"/>
              </a:ln>
            </c:spPr>
            <c:extLst>
              <c:ext xmlns:c16="http://schemas.microsoft.com/office/drawing/2014/chart" uri="{C3380CC4-5D6E-409C-BE32-E72D297353CC}">
                <c16:uniqueId val="{0000001B-4ACC-44A1-8275-8E0371381263}"/>
              </c:ext>
            </c:extLst>
          </c:dPt>
          <c:dPt>
            <c:idx val="44"/>
            <c:bubble3D val="0"/>
            <c:spPr>
              <a:ln w="28575">
                <a:solidFill>
                  <a:schemeClr val="bg1"/>
                </a:solidFill>
                <a:prstDash val="sysDash"/>
              </a:ln>
            </c:spPr>
            <c:extLst>
              <c:ext xmlns:c16="http://schemas.microsoft.com/office/drawing/2014/chart" uri="{C3380CC4-5D6E-409C-BE32-E72D297353CC}">
                <c16:uniqueId val="{0000001C-4ACC-44A1-8275-8E0371381263}"/>
              </c:ext>
            </c:extLst>
          </c:dPt>
          <c:dPt>
            <c:idx val="45"/>
            <c:bubble3D val="0"/>
            <c:spPr>
              <a:ln w="28575">
                <a:solidFill>
                  <a:schemeClr val="bg1"/>
                </a:solidFill>
                <a:prstDash val="sysDash"/>
              </a:ln>
            </c:spPr>
            <c:extLst>
              <c:ext xmlns:c16="http://schemas.microsoft.com/office/drawing/2014/chart" uri="{C3380CC4-5D6E-409C-BE32-E72D297353CC}">
                <c16:uniqueId val="{00000022-A013-4AB1-A08F-86D8D0A84834}"/>
              </c:ext>
            </c:extLst>
          </c:dPt>
          <c:cat>
            <c:numRef>
              <c:f>'c1-4'!$A$15:$A$60</c:f>
              <c:numCache>
                <c:formatCode>yyyy/mm/dd;@</c:formatCode>
                <c:ptCount val="46"/>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pt idx="45">
                  <c:v>43951</c:v>
                </c:pt>
              </c:numCache>
            </c:numRef>
          </c:cat>
          <c:val>
            <c:numRef>
              <c:f>'c1-4'!$K$15:$K$60</c:f>
              <c:numCache>
                <c:formatCode>0.0</c:formatCode>
                <c:ptCount val="46"/>
                <c:pt idx="4">
                  <c:v>-0.4249442685715934</c:v>
                </c:pt>
                <c:pt idx="5">
                  <c:v>0.47130247448940565</c:v>
                </c:pt>
                <c:pt idx="6">
                  <c:v>1.1691606392861189</c:v>
                </c:pt>
                <c:pt idx="7">
                  <c:v>1.3511502467768821</c:v>
                </c:pt>
                <c:pt idx="8">
                  <c:v>2.730843239650909</c:v>
                </c:pt>
                <c:pt idx="9">
                  <c:v>1.4470935721661959</c:v>
                </c:pt>
                <c:pt idx="10">
                  <c:v>1.493336908691731</c:v>
                </c:pt>
                <c:pt idx="11">
                  <c:v>1.4059845146937562</c:v>
                </c:pt>
                <c:pt idx="12">
                  <c:v>-0.52254411680327451</c:v>
                </c:pt>
                <c:pt idx="13">
                  <c:v>-1.5264639509839526</c:v>
                </c:pt>
                <c:pt idx="14">
                  <c:v>-1.6010888830397931</c:v>
                </c:pt>
                <c:pt idx="15">
                  <c:v>-2.6179316686404945</c:v>
                </c:pt>
                <c:pt idx="16">
                  <c:v>-0.17009842398778119</c:v>
                </c:pt>
                <c:pt idx="17">
                  <c:v>1.7187781434776355</c:v>
                </c:pt>
                <c:pt idx="18">
                  <c:v>2.7621808416990348</c:v>
                </c:pt>
                <c:pt idx="19">
                  <c:v>3.8740940416859218</c:v>
                </c:pt>
                <c:pt idx="20">
                  <c:v>4.1761033286281162</c:v>
                </c:pt>
                <c:pt idx="21">
                  <c:v>4.5382981219786132</c:v>
                </c:pt>
                <c:pt idx="22">
                  <c:v>3.8238139659527235</c:v>
                </c:pt>
                <c:pt idx="23">
                  <c:v>3.7089751012750867</c:v>
                </c:pt>
                <c:pt idx="24">
                  <c:v>3.7141860875464516</c:v>
                </c:pt>
                <c:pt idx="25">
                  <c:v>2.9809525768495178</c:v>
                </c:pt>
                <c:pt idx="26">
                  <c:v>2.7086806483750792</c:v>
                </c:pt>
                <c:pt idx="27">
                  <c:v>3.4937268889643036</c:v>
                </c:pt>
                <c:pt idx="28">
                  <c:v>1.3993766667021816</c:v>
                </c:pt>
                <c:pt idx="29">
                  <c:v>2.9014380438307796</c:v>
                </c:pt>
                <c:pt idx="30">
                  <c:v>2.4642294919165124</c:v>
                </c:pt>
                <c:pt idx="31">
                  <c:v>1.8406553546325171</c:v>
                </c:pt>
                <c:pt idx="32">
                  <c:v>4.2051765730850121</c:v>
                </c:pt>
                <c:pt idx="33">
                  <c:v>2.9486629524573544</c:v>
                </c:pt>
                <c:pt idx="34">
                  <c:v>3.4830504276990553</c:v>
                </c:pt>
                <c:pt idx="35">
                  <c:v>3.6392175512741858</c:v>
                </c:pt>
                <c:pt idx="36">
                  <c:v>3.705261752504498</c:v>
                </c:pt>
                <c:pt idx="37">
                  <c:v>3.8738236462718021</c:v>
                </c:pt>
                <c:pt idx="38">
                  <c:v>3.7650839955123416</c:v>
                </c:pt>
                <c:pt idx="39">
                  <c:v>3.6280957032421384</c:v>
                </c:pt>
                <c:pt idx="40">
                  <c:v>3.4584221085062836</c:v>
                </c:pt>
                <c:pt idx="41">
                  <c:v>3.2825942049384622</c:v>
                </c:pt>
                <c:pt idx="42">
                  <c:v>3.161569618128965</c:v>
                </c:pt>
                <c:pt idx="43">
                  <c:v>2.9968145467618825</c:v>
                </c:pt>
                <c:pt idx="44">
                  <c:v>2.9915897619321896</c:v>
                </c:pt>
                <c:pt idx="45">
                  <c:v>3.0225422133211453</c:v>
                </c:pt>
              </c:numCache>
            </c:numRef>
          </c:val>
          <c:smooth val="0"/>
          <c:extLst>
            <c:ext xmlns:c16="http://schemas.microsoft.com/office/drawing/2014/chart" uri="{C3380CC4-5D6E-409C-BE32-E72D297353CC}">
              <c16:uniqueId val="{0000001D-F755-4234-89E3-5DA9088B6C99}"/>
            </c:ext>
          </c:extLst>
        </c:ser>
        <c:dLbls>
          <c:showLegendKey val="0"/>
          <c:showVal val="0"/>
          <c:showCatName val="0"/>
          <c:showSerName val="0"/>
          <c:showPercent val="0"/>
          <c:showBubbleSize val="0"/>
        </c:dLbls>
        <c:marker val="1"/>
        <c:smooth val="0"/>
        <c:axId val="102897152"/>
        <c:axId val="102898688"/>
      </c:lineChart>
      <c:dateAx>
        <c:axId val="103217024"/>
        <c:scaling>
          <c:orientation val="minMax"/>
          <c:min val="40179"/>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hu-HU"/>
          </a:p>
        </c:txPr>
        <c:crossAx val="103218560"/>
        <c:crosses val="autoZero"/>
        <c:auto val="0"/>
        <c:lblOffset val="100"/>
        <c:baseTimeUnit val="months"/>
        <c:majorUnit val="1"/>
        <c:majorTimeUnit val="years"/>
      </c:dateAx>
      <c:valAx>
        <c:axId val="103218560"/>
        <c:scaling>
          <c:orientation val="minMax"/>
          <c:max val="7"/>
          <c:min val="-3"/>
        </c:scaling>
        <c:delete val="0"/>
        <c:axPos val="r"/>
        <c:majorGridlines>
          <c:spPr>
            <a:ln>
              <a:solidFill>
                <a:schemeClr val="bg1">
                  <a:lumMod val="75000"/>
                </a:schemeClr>
              </a:solidFill>
              <a:prstDash val="sysDash"/>
            </a:ln>
          </c:spPr>
        </c:majorGridlines>
        <c:title>
          <c:tx>
            <c:rich>
              <a:bodyPr rot="0" vert="horz"/>
              <a:lstStyle/>
              <a:p>
                <a:pPr algn="ctr">
                  <a:defRPr/>
                </a:pPr>
                <a:r>
                  <a:rPr lang="hu-HU"/>
                  <a:t>Per</a:t>
                </a:r>
                <a:r>
                  <a:rPr lang="hu-HU" baseline="0"/>
                  <a:t>cent</a:t>
                </a:r>
                <a:endParaRPr lang="hu-HU"/>
              </a:p>
            </c:rich>
          </c:tx>
          <c:layout>
            <c:manualLayout>
              <c:xMode val="edge"/>
              <c:yMode val="edge"/>
              <c:x val="0.78349716069471653"/>
              <c:y val="5.6461397459957223E-3"/>
            </c:manualLayout>
          </c:layout>
          <c:overlay val="0"/>
          <c:spPr>
            <a:noFill/>
            <a:ln w="25400">
              <a:noFill/>
            </a:ln>
          </c:spPr>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3217024"/>
        <c:crosses val="max"/>
        <c:crossBetween val="between"/>
        <c:majorUnit val="1"/>
        <c:minorUnit val="0.5"/>
      </c:valAx>
      <c:dateAx>
        <c:axId val="102897152"/>
        <c:scaling>
          <c:orientation val="minMax"/>
        </c:scaling>
        <c:delete val="1"/>
        <c:axPos val="b"/>
        <c:numFmt formatCode="yyyy/mm/dd;@" sourceLinked="1"/>
        <c:majorTickMark val="out"/>
        <c:minorTickMark val="none"/>
        <c:tickLblPos val="none"/>
        <c:crossAx val="102898688"/>
        <c:crossesAt val="-3"/>
        <c:auto val="0"/>
        <c:lblOffset val="100"/>
        <c:baseTimeUnit val="months"/>
      </c:dateAx>
      <c:valAx>
        <c:axId val="102898688"/>
        <c:scaling>
          <c:orientation val="minMax"/>
          <c:max val="7"/>
          <c:min val="-3"/>
        </c:scaling>
        <c:delete val="0"/>
        <c:axPos val="l"/>
        <c:title>
          <c:tx>
            <c:rich>
              <a:bodyPr rot="0" vert="horz"/>
              <a:lstStyle/>
              <a:p>
                <a:pPr algn="ctr">
                  <a:defRPr/>
                </a:pPr>
                <a:r>
                  <a:rPr lang="hu-HU"/>
                  <a:t>Percent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2897152"/>
        <c:crosses val="autoZero"/>
        <c:crossBetween val="between"/>
        <c:majorUnit val="1"/>
        <c:minorUnit val="0.5"/>
      </c:valAx>
      <c:spPr>
        <a:pattFill>
          <a:fgClr>
            <a:srgbClr val="FFFFFF"/>
          </a:fgClr>
          <a:bgClr>
            <a:srgbClr val="FFFFFF"/>
          </a:bgClr>
        </a:patt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05"/>
          <c:y val="0.90646619822808017"/>
          <c:w val="0.9"/>
          <c:h val="9.3533801771919889E-2"/>
        </c:manualLayout>
      </c:layout>
      <c:overlay val="0"/>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1201951280444143"/>
        </c:manualLayout>
      </c:layout>
      <c:barChart>
        <c:barDir val="col"/>
        <c:grouping val="stacked"/>
        <c:varyColors val="0"/>
        <c:ser>
          <c:idx val="0"/>
          <c:order val="0"/>
          <c:tx>
            <c:strRef>
              <c:f>'c1-5'!$C$13</c:f>
              <c:strCache>
                <c:ptCount val="1"/>
                <c:pt idx="0">
                  <c:v>Lakosság végső fogyasztása</c:v>
                </c:pt>
              </c:strCache>
            </c:strRef>
          </c:tx>
          <c:spPr>
            <a:solidFill>
              <a:srgbClr val="9C0000"/>
            </a:solidFill>
            <a:ln>
              <a:noFill/>
            </a:ln>
          </c:spPr>
          <c:invertIfNegative val="0"/>
          <c:cat>
            <c:strRef>
              <c:f>'c1-5'!$A$15:$A$35</c:f>
              <c:strCache>
                <c:ptCount val="21"/>
                <c:pt idx="0">
                  <c:v>2013</c:v>
                </c:pt>
                <c:pt idx="4">
                  <c:v>2014</c:v>
                </c:pt>
                <c:pt idx="8">
                  <c:v>2015</c:v>
                </c:pt>
                <c:pt idx="12">
                  <c:v>2016</c:v>
                </c:pt>
                <c:pt idx="16">
                  <c:v>2017</c:v>
                </c:pt>
                <c:pt idx="18">
                  <c:v>2017</c:v>
                </c:pt>
                <c:pt idx="19">
                  <c:v>2018</c:v>
                </c:pt>
                <c:pt idx="20">
                  <c:v>2019</c:v>
                </c:pt>
              </c:strCache>
            </c:strRef>
          </c:cat>
          <c:val>
            <c:numRef>
              <c:f>'c1-5'!$C$15:$C$35</c:f>
              <c:numCache>
                <c:formatCode>0.0</c:formatCode>
                <c:ptCount val="21"/>
                <c:pt idx="0">
                  <c:v>-0.2</c:v>
                </c:pt>
                <c:pt idx="1">
                  <c:v>0.8</c:v>
                </c:pt>
                <c:pt idx="2">
                  <c:v>0.1</c:v>
                </c:pt>
                <c:pt idx="3">
                  <c:v>0.6</c:v>
                </c:pt>
                <c:pt idx="4">
                  <c:v>0.6</c:v>
                </c:pt>
                <c:pt idx="5">
                  <c:v>1.6</c:v>
                </c:pt>
                <c:pt idx="6">
                  <c:v>0.9</c:v>
                </c:pt>
                <c:pt idx="7">
                  <c:v>1.8</c:v>
                </c:pt>
                <c:pt idx="8">
                  <c:v>2.1</c:v>
                </c:pt>
                <c:pt idx="9">
                  <c:v>1.5</c:v>
                </c:pt>
                <c:pt idx="10">
                  <c:v>1.7</c:v>
                </c:pt>
                <c:pt idx="11">
                  <c:v>2.1</c:v>
                </c:pt>
                <c:pt idx="12">
                  <c:v>2.6</c:v>
                </c:pt>
                <c:pt idx="13">
                  <c:v>2.9</c:v>
                </c:pt>
                <c:pt idx="14">
                  <c:v>2.1</c:v>
                </c:pt>
                <c:pt idx="15">
                  <c:v>2.2999999999999998</c:v>
                </c:pt>
                <c:pt idx="16">
                  <c:v>1.6</c:v>
                </c:pt>
                <c:pt idx="18">
                  <c:v>2.2262506915419835</c:v>
                </c:pt>
                <c:pt idx="19">
                  <c:v>1.8693533031147378</c:v>
                </c:pt>
                <c:pt idx="20">
                  <c:v>1.56707319718975</c:v>
                </c:pt>
              </c:numCache>
            </c:numRef>
          </c:val>
          <c:extLst>
            <c:ext xmlns:c16="http://schemas.microsoft.com/office/drawing/2014/chart" uri="{C3380CC4-5D6E-409C-BE32-E72D297353CC}">
              <c16:uniqueId val="{00000000-F7EB-493E-94B6-F261B3B55EF4}"/>
            </c:ext>
          </c:extLst>
        </c:ser>
        <c:ser>
          <c:idx val="1"/>
          <c:order val="1"/>
          <c:tx>
            <c:strRef>
              <c:f>'c1-5'!$D$13</c:f>
              <c:strCache>
                <c:ptCount val="1"/>
                <c:pt idx="0">
                  <c:v>Közösségi fogyasztás</c:v>
                </c:pt>
              </c:strCache>
            </c:strRef>
          </c:tx>
          <c:spPr>
            <a:solidFill>
              <a:schemeClr val="accent6"/>
            </a:solidFill>
          </c:spPr>
          <c:invertIfNegative val="0"/>
          <c:cat>
            <c:strRef>
              <c:f>'c1-5'!$A$15:$A$35</c:f>
              <c:strCache>
                <c:ptCount val="21"/>
                <c:pt idx="0">
                  <c:v>2013</c:v>
                </c:pt>
                <c:pt idx="4">
                  <c:v>2014</c:v>
                </c:pt>
                <c:pt idx="8">
                  <c:v>2015</c:v>
                </c:pt>
                <c:pt idx="12">
                  <c:v>2016</c:v>
                </c:pt>
                <c:pt idx="16">
                  <c:v>2017</c:v>
                </c:pt>
                <c:pt idx="18">
                  <c:v>2017</c:v>
                </c:pt>
                <c:pt idx="19">
                  <c:v>2018</c:v>
                </c:pt>
                <c:pt idx="20">
                  <c:v>2019</c:v>
                </c:pt>
              </c:strCache>
            </c:strRef>
          </c:cat>
          <c:val>
            <c:numRef>
              <c:f>'c1-5'!$D$15:$D$35</c:f>
              <c:numCache>
                <c:formatCode>0.0</c:formatCode>
                <c:ptCount val="21"/>
                <c:pt idx="0">
                  <c:v>0.8</c:v>
                </c:pt>
                <c:pt idx="1">
                  <c:v>0.8</c:v>
                </c:pt>
                <c:pt idx="2">
                  <c:v>0.4</c:v>
                </c:pt>
                <c:pt idx="3">
                  <c:v>0.5</c:v>
                </c:pt>
                <c:pt idx="4">
                  <c:v>1</c:v>
                </c:pt>
                <c:pt idx="5">
                  <c:v>0.7</c:v>
                </c:pt>
                <c:pt idx="6">
                  <c:v>0.8</c:v>
                </c:pt>
                <c:pt idx="7">
                  <c:v>1.1000000000000001</c:v>
                </c:pt>
                <c:pt idx="8">
                  <c:v>-0.1</c:v>
                </c:pt>
                <c:pt idx="9">
                  <c:v>-0.5</c:v>
                </c:pt>
                <c:pt idx="10">
                  <c:v>0.3</c:v>
                </c:pt>
                <c:pt idx="11">
                  <c:v>0.5</c:v>
                </c:pt>
                <c:pt idx="12">
                  <c:v>0.2</c:v>
                </c:pt>
                <c:pt idx="13">
                  <c:v>0.6</c:v>
                </c:pt>
                <c:pt idx="14">
                  <c:v>-0.2</c:v>
                </c:pt>
                <c:pt idx="15">
                  <c:v>-0.5</c:v>
                </c:pt>
                <c:pt idx="16">
                  <c:v>-0.7</c:v>
                </c:pt>
                <c:pt idx="18">
                  <c:v>0</c:v>
                </c:pt>
                <c:pt idx="19">
                  <c:v>0.13069019393119194</c:v>
                </c:pt>
                <c:pt idx="20">
                  <c:v>0.1</c:v>
                </c:pt>
              </c:numCache>
            </c:numRef>
          </c:val>
          <c:extLst>
            <c:ext xmlns:c16="http://schemas.microsoft.com/office/drawing/2014/chart" uri="{C3380CC4-5D6E-409C-BE32-E72D297353CC}">
              <c16:uniqueId val="{00000001-F7EB-493E-94B6-F261B3B55EF4}"/>
            </c:ext>
          </c:extLst>
        </c:ser>
        <c:ser>
          <c:idx val="2"/>
          <c:order val="2"/>
          <c:tx>
            <c:strRef>
              <c:f>'c1-5'!$E$13</c:f>
              <c:strCache>
                <c:ptCount val="1"/>
                <c:pt idx="0">
                  <c:v>Bruttó állóeszköz-felhalmozás</c:v>
                </c:pt>
              </c:strCache>
            </c:strRef>
          </c:tx>
          <c:spPr>
            <a:solidFill>
              <a:schemeClr val="accent6">
                <a:lumMod val="50000"/>
              </a:schemeClr>
            </a:solidFill>
            <a:ln>
              <a:noFill/>
            </a:ln>
          </c:spPr>
          <c:invertIfNegative val="0"/>
          <c:cat>
            <c:strRef>
              <c:f>'c1-5'!$A$15:$A$35</c:f>
              <c:strCache>
                <c:ptCount val="21"/>
                <c:pt idx="0">
                  <c:v>2013</c:v>
                </c:pt>
                <c:pt idx="4">
                  <c:v>2014</c:v>
                </c:pt>
                <c:pt idx="8">
                  <c:v>2015</c:v>
                </c:pt>
                <c:pt idx="12">
                  <c:v>2016</c:v>
                </c:pt>
                <c:pt idx="16">
                  <c:v>2017</c:v>
                </c:pt>
                <c:pt idx="18">
                  <c:v>2017</c:v>
                </c:pt>
                <c:pt idx="19">
                  <c:v>2018</c:v>
                </c:pt>
                <c:pt idx="20">
                  <c:v>2019</c:v>
                </c:pt>
              </c:strCache>
            </c:strRef>
          </c:cat>
          <c:val>
            <c:numRef>
              <c:f>'c1-5'!$E$15:$E$35</c:f>
              <c:numCache>
                <c:formatCode>0.0</c:formatCode>
                <c:ptCount val="21"/>
                <c:pt idx="0">
                  <c:v>-0.8</c:v>
                </c:pt>
                <c:pt idx="1">
                  <c:v>1.7</c:v>
                </c:pt>
                <c:pt idx="2">
                  <c:v>2.6</c:v>
                </c:pt>
                <c:pt idx="3">
                  <c:v>3.8</c:v>
                </c:pt>
                <c:pt idx="4">
                  <c:v>2.6</c:v>
                </c:pt>
                <c:pt idx="5">
                  <c:v>3.4</c:v>
                </c:pt>
                <c:pt idx="6">
                  <c:v>2.5</c:v>
                </c:pt>
                <c:pt idx="7">
                  <c:v>0</c:v>
                </c:pt>
                <c:pt idx="8">
                  <c:v>-0.9</c:v>
                </c:pt>
                <c:pt idx="9">
                  <c:v>1.1000000000000001</c:v>
                </c:pt>
                <c:pt idx="10">
                  <c:v>-0.4</c:v>
                </c:pt>
                <c:pt idx="11">
                  <c:v>1.6</c:v>
                </c:pt>
                <c:pt idx="12">
                  <c:v>-1.5</c:v>
                </c:pt>
                <c:pt idx="13">
                  <c:v>-4.3</c:v>
                </c:pt>
                <c:pt idx="14">
                  <c:v>-2.2000000000000002</c:v>
                </c:pt>
                <c:pt idx="15">
                  <c:v>-5.0999999999999996</c:v>
                </c:pt>
                <c:pt idx="16">
                  <c:v>3.7</c:v>
                </c:pt>
                <c:pt idx="18">
                  <c:v>2.9071167175656099</c:v>
                </c:pt>
                <c:pt idx="19">
                  <c:v>2.2734436057347511</c:v>
                </c:pt>
                <c:pt idx="20">
                  <c:v>0.953845402412691</c:v>
                </c:pt>
              </c:numCache>
            </c:numRef>
          </c:val>
          <c:extLst>
            <c:ext xmlns:c16="http://schemas.microsoft.com/office/drawing/2014/chart" uri="{C3380CC4-5D6E-409C-BE32-E72D297353CC}">
              <c16:uniqueId val="{00000002-F7EB-493E-94B6-F261B3B55EF4}"/>
            </c:ext>
          </c:extLst>
        </c:ser>
        <c:ser>
          <c:idx val="3"/>
          <c:order val="3"/>
          <c:tx>
            <c:strRef>
              <c:f>'c1-5'!$F$13</c:f>
              <c:strCache>
                <c:ptCount val="1"/>
                <c:pt idx="0">
                  <c:v>Készletváltozás</c:v>
                </c:pt>
              </c:strCache>
            </c:strRef>
          </c:tx>
          <c:spPr>
            <a:solidFill>
              <a:schemeClr val="bg2">
                <a:lumMod val="60000"/>
                <a:lumOff val="40000"/>
              </a:schemeClr>
            </a:solidFill>
            <a:ln>
              <a:noFill/>
            </a:ln>
          </c:spPr>
          <c:invertIfNegative val="0"/>
          <c:cat>
            <c:strRef>
              <c:f>'c1-5'!$A$15:$A$35</c:f>
              <c:strCache>
                <c:ptCount val="21"/>
                <c:pt idx="0">
                  <c:v>2013</c:v>
                </c:pt>
                <c:pt idx="4">
                  <c:v>2014</c:v>
                </c:pt>
                <c:pt idx="8">
                  <c:v>2015</c:v>
                </c:pt>
                <c:pt idx="12">
                  <c:v>2016</c:v>
                </c:pt>
                <c:pt idx="16">
                  <c:v>2017</c:v>
                </c:pt>
                <c:pt idx="18">
                  <c:v>2017</c:v>
                </c:pt>
                <c:pt idx="19">
                  <c:v>2018</c:v>
                </c:pt>
                <c:pt idx="20">
                  <c:v>2019</c:v>
                </c:pt>
              </c:strCache>
            </c:strRef>
          </c:cat>
          <c:val>
            <c:numRef>
              <c:f>'c1-5'!$F$15:$F$35</c:f>
              <c:numCache>
                <c:formatCode>0.0</c:formatCode>
                <c:ptCount val="21"/>
                <c:pt idx="0">
                  <c:v>-0.9</c:v>
                </c:pt>
                <c:pt idx="1">
                  <c:v>0.4</c:v>
                </c:pt>
                <c:pt idx="2">
                  <c:v>-1.4</c:v>
                </c:pt>
                <c:pt idx="3">
                  <c:v>-1.1000000000000001</c:v>
                </c:pt>
                <c:pt idx="4">
                  <c:v>-1.2</c:v>
                </c:pt>
                <c:pt idx="5">
                  <c:v>-0.2</c:v>
                </c:pt>
                <c:pt idx="6">
                  <c:v>0.7</c:v>
                </c:pt>
                <c:pt idx="7">
                  <c:v>0.3</c:v>
                </c:pt>
                <c:pt idx="8">
                  <c:v>0.1</c:v>
                </c:pt>
                <c:pt idx="9">
                  <c:v>-1.6</c:v>
                </c:pt>
                <c:pt idx="10">
                  <c:v>0.2</c:v>
                </c:pt>
                <c:pt idx="11">
                  <c:v>-2.5</c:v>
                </c:pt>
                <c:pt idx="12">
                  <c:v>1.7</c:v>
                </c:pt>
                <c:pt idx="13">
                  <c:v>0.8</c:v>
                </c:pt>
                <c:pt idx="14">
                  <c:v>1.9</c:v>
                </c:pt>
                <c:pt idx="15">
                  <c:v>4.3</c:v>
                </c:pt>
                <c:pt idx="16">
                  <c:v>-0.8</c:v>
                </c:pt>
                <c:pt idx="18">
                  <c:v>-0.5</c:v>
                </c:pt>
                <c:pt idx="19">
                  <c:v>-6.4446088074883986E-2</c:v>
                </c:pt>
                <c:pt idx="20">
                  <c:v>0</c:v>
                </c:pt>
              </c:numCache>
            </c:numRef>
          </c:val>
          <c:extLst>
            <c:ext xmlns:c16="http://schemas.microsoft.com/office/drawing/2014/chart" uri="{C3380CC4-5D6E-409C-BE32-E72D297353CC}">
              <c16:uniqueId val="{00000003-F7EB-493E-94B6-F261B3B55EF4}"/>
            </c:ext>
          </c:extLst>
        </c:ser>
        <c:ser>
          <c:idx val="4"/>
          <c:order val="4"/>
          <c:tx>
            <c:strRef>
              <c:f>'c1-5'!$G$13</c:f>
              <c:strCache>
                <c:ptCount val="1"/>
                <c:pt idx="0">
                  <c:v>Nettó export</c:v>
                </c:pt>
              </c:strCache>
            </c:strRef>
          </c:tx>
          <c:spPr>
            <a:solidFill>
              <a:schemeClr val="bg2">
                <a:lumMod val="75000"/>
              </a:schemeClr>
            </a:solidFill>
            <a:ln>
              <a:noFill/>
            </a:ln>
          </c:spPr>
          <c:invertIfNegative val="0"/>
          <c:cat>
            <c:strRef>
              <c:f>'c1-5'!$A$15:$A$35</c:f>
              <c:strCache>
                <c:ptCount val="21"/>
                <c:pt idx="0">
                  <c:v>2013</c:v>
                </c:pt>
                <c:pt idx="4">
                  <c:v>2014</c:v>
                </c:pt>
                <c:pt idx="8">
                  <c:v>2015</c:v>
                </c:pt>
                <c:pt idx="12">
                  <c:v>2016</c:v>
                </c:pt>
                <c:pt idx="16">
                  <c:v>2017</c:v>
                </c:pt>
                <c:pt idx="18">
                  <c:v>2017</c:v>
                </c:pt>
                <c:pt idx="19">
                  <c:v>2018</c:v>
                </c:pt>
                <c:pt idx="20">
                  <c:v>2019</c:v>
                </c:pt>
              </c:strCache>
            </c:strRef>
          </c:cat>
          <c:val>
            <c:numRef>
              <c:f>'c1-5'!$G$15:$G$35</c:f>
              <c:numCache>
                <c:formatCode>0.0</c:formatCode>
                <c:ptCount val="21"/>
                <c:pt idx="0">
                  <c:v>0.9</c:v>
                </c:pt>
                <c:pt idx="1">
                  <c:v>-2.1</c:v>
                </c:pt>
                <c:pt idx="2">
                  <c:v>1.1000000000000001</c:v>
                </c:pt>
                <c:pt idx="3">
                  <c:v>0.1</c:v>
                </c:pt>
                <c:pt idx="4">
                  <c:v>1.2</c:v>
                </c:pt>
                <c:pt idx="5">
                  <c:v>-1</c:v>
                </c:pt>
                <c:pt idx="6">
                  <c:v>-1.1000000000000001</c:v>
                </c:pt>
                <c:pt idx="7">
                  <c:v>0.3</c:v>
                </c:pt>
                <c:pt idx="8">
                  <c:v>2.5</c:v>
                </c:pt>
                <c:pt idx="9">
                  <c:v>2.4</c:v>
                </c:pt>
                <c:pt idx="10">
                  <c:v>0.8</c:v>
                </c:pt>
                <c:pt idx="11">
                  <c:v>1.7</c:v>
                </c:pt>
                <c:pt idx="12">
                  <c:v>-1.9</c:v>
                </c:pt>
                <c:pt idx="13">
                  <c:v>2.8</c:v>
                </c:pt>
                <c:pt idx="14">
                  <c:v>0.6</c:v>
                </c:pt>
                <c:pt idx="15">
                  <c:v>0.6</c:v>
                </c:pt>
                <c:pt idx="16">
                  <c:v>0.4</c:v>
                </c:pt>
                <c:pt idx="18">
                  <c:v>-0.99174034658088983</c:v>
                </c:pt>
                <c:pt idx="19">
                  <c:v>-0.48029145872451373</c:v>
                </c:pt>
                <c:pt idx="20">
                  <c:v>0.56560031688436996</c:v>
                </c:pt>
              </c:numCache>
            </c:numRef>
          </c:val>
          <c:extLst>
            <c:ext xmlns:c16="http://schemas.microsoft.com/office/drawing/2014/chart" uri="{C3380CC4-5D6E-409C-BE32-E72D297353CC}">
              <c16:uniqueId val="{00000004-F7EB-493E-94B6-F261B3B55EF4}"/>
            </c:ext>
          </c:extLst>
        </c:ser>
        <c:dLbls>
          <c:showLegendKey val="0"/>
          <c:showVal val="0"/>
          <c:showCatName val="0"/>
          <c:showSerName val="0"/>
          <c:showPercent val="0"/>
          <c:showBubbleSize val="0"/>
        </c:dLbls>
        <c:gapWidth val="50"/>
        <c:overlap val="100"/>
        <c:axId val="103019648"/>
        <c:axId val="103021184"/>
      </c:barChart>
      <c:lineChart>
        <c:grouping val="standard"/>
        <c:varyColors val="0"/>
        <c:ser>
          <c:idx val="5"/>
          <c:order val="5"/>
          <c:tx>
            <c:strRef>
              <c:f>'c1-5'!$H$13</c:f>
              <c:strCache>
                <c:ptCount val="1"/>
                <c:pt idx="0">
                  <c:v>GDP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F7EB-493E-94B6-F261B3B55EF4}"/>
              </c:ext>
            </c:extLst>
          </c:dPt>
          <c:dPt>
            <c:idx val="9"/>
            <c:bubble3D val="0"/>
            <c:spPr>
              <a:ln w="28575">
                <a:solidFill>
                  <a:prstClr val="black"/>
                </a:solidFill>
              </a:ln>
            </c:spPr>
            <c:extLst>
              <c:ext xmlns:c16="http://schemas.microsoft.com/office/drawing/2014/chart" uri="{C3380CC4-5D6E-409C-BE32-E72D297353CC}">
                <c16:uniqueId val="{00000008-F7EB-493E-94B6-F261B3B55EF4}"/>
              </c:ext>
            </c:extLst>
          </c:dPt>
          <c:dPt>
            <c:idx val="10"/>
            <c:bubble3D val="0"/>
            <c:spPr>
              <a:ln w="28575">
                <a:solidFill>
                  <a:prstClr val="black"/>
                </a:solidFill>
              </a:ln>
            </c:spPr>
            <c:extLst>
              <c:ext xmlns:c16="http://schemas.microsoft.com/office/drawing/2014/chart" uri="{C3380CC4-5D6E-409C-BE32-E72D297353CC}">
                <c16:uniqueId val="{0000000A-F7EB-493E-94B6-F261B3B55EF4}"/>
              </c:ext>
            </c:extLst>
          </c:dPt>
          <c:dPt>
            <c:idx val="11"/>
            <c:bubble3D val="0"/>
            <c:extLst>
              <c:ext xmlns:c16="http://schemas.microsoft.com/office/drawing/2014/chart" uri="{C3380CC4-5D6E-409C-BE32-E72D297353CC}">
                <c16:uniqueId val="{0000000B-F7EB-493E-94B6-F261B3B55EF4}"/>
              </c:ext>
            </c:extLst>
          </c:dPt>
          <c:dPt>
            <c:idx val="12"/>
            <c:bubble3D val="0"/>
            <c:extLst>
              <c:ext xmlns:c16="http://schemas.microsoft.com/office/drawing/2014/chart" uri="{C3380CC4-5D6E-409C-BE32-E72D297353CC}">
                <c16:uniqueId val="{0000000D-F7EB-493E-94B6-F261B3B55EF4}"/>
              </c:ext>
            </c:extLst>
          </c:dPt>
          <c:dPt>
            <c:idx val="13"/>
            <c:bubble3D val="0"/>
            <c:extLst>
              <c:ext xmlns:c16="http://schemas.microsoft.com/office/drawing/2014/chart" uri="{C3380CC4-5D6E-409C-BE32-E72D297353CC}">
                <c16:uniqueId val="{0000000F-F7EB-493E-94B6-F261B3B55EF4}"/>
              </c:ext>
            </c:extLst>
          </c:dPt>
          <c:dPt>
            <c:idx val="14"/>
            <c:bubble3D val="0"/>
            <c:extLst>
              <c:ext xmlns:c16="http://schemas.microsoft.com/office/drawing/2014/chart" uri="{C3380CC4-5D6E-409C-BE32-E72D297353CC}">
                <c16:uniqueId val="{00000011-F7EB-493E-94B6-F261B3B55EF4}"/>
              </c:ext>
            </c:extLst>
          </c:dPt>
          <c:dPt>
            <c:idx val="15"/>
            <c:bubble3D val="0"/>
            <c:extLst>
              <c:ext xmlns:c16="http://schemas.microsoft.com/office/drawing/2014/chart" uri="{C3380CC4-5D6E-409C-BE32-E72D297353CC}">
                <c16:uniqueId val="{00000012-F7EB-493E-94B6-F261B3B55EF4}"/>
              </c:ext>
            </c:extLst>
          </c:dPt>
          <c:dPt>
            <c:idx val="16"/>
            <c:bubble3D val="0"/>
            <c:extLst>
              <c:ext xmlns:c16="http://schemas.microsoft.com/office/drawing/2014/chart" uri="{C3380CC4-5D6E-409C-BE32-E72D297353CC}">
                <c16:uniqueId val="{0000000E-53F8-415A-BEDF-8C712350E39C}"/>
              </c:ext>
            </c:extLst>
          </c:dPt>
          <c:dPt>
            <c:idx val="17"/>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0F-E76A-473B-9ED5-09A7AB07E815}"/>
              </c:ext>
            </c:extLst>
          </c:dPt>
          <c:dPt>
            <c:idx val="18"/>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0-E76A-473B-9ED5-09A7AB07E815}"/>
              </c:ext>
            </c:extLst>
          </c:dPt>
          <c:dPt>
            <c:idx val="19"/>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2-5B8D-4972-ADF8-7DB204EB6BDD}"/>
              </c:ext>
            </c:extLst>
          </c:dPt>
          <c:dPt>
            <c:idx val="20"/>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3-62C9-4F4E-90D0-2C9B963A7DCB}"/>
              </c:ext>
            </c:extLst>
          </c:dPt>
          <c:cat>
            <c:strRef>
              <c:f>'c1-5'!$A$15:$A$35</c:f>
              <c:strCache>
                <c:ptCount val="21"/>
                <c:pt idx="0">
                  <c:v>2013</c:v>
                </c:pt>
                <c:pt idx="4">
                  <c:v>2014</c:v>
                </c:pt>
                <c:pt idx="8">
                  <c:v>2015</c:v>
                </c:pt>
                <c:pt idx="12">
                  <c:v>2016</c:v>
                </c:pt>
                <c:pt idx="16">
                  <c:v>2017</c:v>
                </c:pt>
                <c:pt idx="18">
                  <c:v>2017</c:v>
                </c:pt>
                <c:pt idx="19">
                  <c:v>2018</c:v>
                </c:pt>
                <c:pt idx="20">
                  <c:v>2019</c:v>
                </c:pt>
              </c:strCache>
            </c:strRef>
          </c:cat>
          <c:val>
            <c:numRef>
              <c:f>'c1-5'!$H$15:$H$35</c:f>
              <c:numCache>
                <c:formatCode>0.0</c:formatCode>
                <c:ptCount val="21"/>
                <c:pt idx="0">
                  <c:v>-0.2</c:v>
                </c:pt>
                <c:pt idx="1">
                  <c:v>1.7</c:v>
                </c:pt>
                <c:pt idx="2">
                  <c:v>2.8</c:v>
                </c:pt>
                <c:pt idx="3">
                  <c:v>3.9</c:v>
                </c:pt>
                <c:pt idx="4">
                  <c:v>4.2</c:v>
                </c:pt>
                <c:pt idx="5">
                  <c:v>4.5</c:v>
                </c:pt>
                <c:pt idx="6">
                  <c:v>3.8</c:v>
                </c:pt>
                <c:pt idx="7">
                  <c:v>3.7</c:v>
                </c:pt>
                <c:pt idx="8">
                  <c:v>3.7</c:v>
                </c:pt>
                <c:pt idx="9">
                  <c:v>2.9</c:v>
                </c:pt>
                <c:pt idx="10">
                  <c:v>2.6</c:v>
                </c:pt>
                <c:pt idx="11">
                  <c:v>3.4</c:v>
                </c:pt>
                <c:pt idx="12">
                  <c:v>1.1000000000000001</c:v>
                </c:pt>
                <c:pt idx="13">
                  <c:v>2.8</c:v>
                </c:pt>
                <c:pt idx="14">
                  <c:v>2.2000000000000002</c:v>
                </c:pt>
                <c:pt idx="15">
                  <c:v>1.6</c:v>
                </c:pt>
                <c:pt idx="16">
                  <c:v>4.2</c:v>
                </c:pt>
                <c:pt idx="18">
                  <c:v>3.6475864422513786</c:v>
                </c:pt>
                <c:pt idx="19">
                  <c:v>3.749223384787391</c:v>
                </c:pt>
                <c:pt idx="20">
                  <c:v>3.2</c:v>
                </c:pt>
              </c:numCache>
            </c:numRef>
          </c:val>
          <c:smooth val="0"/>
          <c:extLst>
            <c:ext xmlns:c16="http://schemas.microsoft.com/office/drawing/2014/chart" uri="{C3380CC4-5D6E-409C-BE32-E72D297353CC}">
              <c16:uniqueId val="{00000013-F7EB-493E-94B6-F261B3B55EF4}"/>
            </c:ext>
          </c:extLst>
        </c:ser>
        <c:dLbls>
          <c:showLegendKey val="0"/>
          <c:showVal val="0"/>
          <c:showCatName val="0"/>
          <c:showSerName val="0"/>
          <c:showPercent val="0"/>
          <c:showBubbleSize val="0"/>
        </c:dLbls>
        <c:marker val="1"/>
        <c:smooth val="0"/>
        <c:axId val="102240640"/>
        <c:axId val="102242176"/>
      </c:lineChart>
      <c:dateAx>
        <c:axId val="103019648"/>
        <c:scaling>
          <c:orientation val="minMax"/>
          <c:min val="1"/>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a:pPr>
            <a:endParaRPr lang="hu-HU"/>
          </a:p>
        </c:txPr>
        <c:crossAx val="103021184"/>
        <c:crosses val="autoZero"/>
        <c:auto val="1"/>
        <c:lblOffset val="100"/>
        <c:baseTimeUnit val="years"/>
        <c:majorUnit val="1"/>
        <c:majorTimeUnit val="years"/>
        <c:minorUnit val="4"/>
        <c:minorTimeUnit val="years"/>
      </c:dateAx>
      <c:valAx>
        <c:axId val="103021184"/>
        <c:scaling>
          <c:orientation val="minMax"/>
          <c:max val="8"/>
          <c:min val="-6"/>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rot="0" vert="horz"/>
          <a:lstStyle/>
          <a:p>
            <a:pPr>
              <a:defRPr/>
            </a:pPr>
            <a:endParaRPr lang="hu-HU"/>
          </a:p>
        </c:txPr>
        <c:crossAx val="103019648"/>
        <c:crosses val="autoZero"/>
        <c:crossBetween val="between"/>
        <c:majorUnit val="2"/>
      </c:valAx>
      <c:catAx>
        <c:axId val="102240640"/>
        <c:scaling>
          <c:orientation val="minMax"/>
        </c:scaling>
        <c:delete val="1"/>
        <c:axPos val="b"/>
        <c:numFmt formatCode="General" sourceLinked="1"/>
        <c:majorTickMark val="out"/>
        <c:minorTickMark val="none"/>
        <c:tickLblPos val="none"/>
        <c:crossAx val="102242176"/>
        <c:crosses val="autoZero"/>
        <c:auto val="1"/>
        <c:lblAlgn val="ctr"/>
        <c:lblOffset val="100"/>
        <c:noMultiLvlLbl val="0"/>
      </c:catAx>
      <c:valAx>
        <c:axId val="102242176"/>
        <c:scaling>
          <c:orientation val="minMax"/>
          <c:max val="8"/>
          <c:min val="-6"/>
        </c:scaling>
        <c:delete val="0"/>
        <c:axPos val="r"/>
        <c:numFmt formatCode="0" sourceLinked="0"/>
        <c:majorTickMark val="out"/>
        <c:minorTickMark val="none"/>
        <c:tickLblPos val="nextTo"/>
        <c:spPr>
          <a:ln w="3175">
            <a:solidFill>
              <a:schemeClr val="tx2"/>
            </a:solidFill>
            <a:prstDash val="solid"/>
          </a:ln>
        </c:spPr>
        <c:txPr>
          <a:bodyPr rot="0" vert="horz"/>
          <a:lstStyle/>
          <a:p>
            <a:pPr>
              <a:defRPr/>
            </a:pPr>
            <a:endParaRPr lang="hu-HU"/>
          </a:p>
        </c:txPr>
        <c:crossAx val="102240640"/>
        <c:crosses val="max"/>
        <c:crossBetween val="between"/>
        <c:majorUnit val="2"/>
      </c:valAx>
      <c:spPr>
        <a:noFill/>
        <a:ln w="25400">
          <a:noFill/>
        </a:ln>
      </c:spPr>
    </c:plotArea>
    <c:legend>
      <c:legendPos val="b"/>
      <c:layout>
        <c:manualLayout>
          <c:xMode val="edge"/>
          <c:yMode val="edge"/>
          <c:x val="0"/>
          <c:y val="0.64767566096613816"/>
          <c:w val="1"/>
          <c:h val="0.35232433903386184"/>
        </c:manualLayout>
      </c:layout>
      <c:overlay val="0"/>
    </c:legend>
    <c:plotVisOnly val="1"/>
    <c:dispBlanksAs val="gap"/>
    <c:showDLblsOverMax val="0"/>
  </c:chart>
  <c:spPr>
    <a:solidFill>
      <a:srgbClr val="FFFFFF"/>
    </a:solidFill>
    <a:ln w="25400">
      <a:noFill/>
    </a:ln>
  </c:spPr>
  <c:txPr>
    <a:bodyPr/>
    <a:lstStyle/>
    <a:p>
      <a:pPr>
        <a:defRPr sz="900" b="0" i="0">
          <a:latin typeface="+mn-lt"/>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55"/>
          <c:h val="0.4346815940728157"/>
        </c:manualLayout>
      </c:layout>
      <c:barChart>
        <c:barDir val="col"/>
        <c:grouping val="stacked"/>
        <c:varyColors val="0"/>
        <c:ser>
          <c:idx val="0"/>
          <c:order val="0"/>
          <c:tx>
            <c:strRef>
              <c:f>'c1-5'!$C$14</c:f>
              <c:strCache>
                <c:ptCount val="1"/>
                <c:pt idx="0">
                  <c:v>Final consumption of households</c:v>
                </c:pt>
              </c:strCache>
            </c:strRef>
          </c:tx>
          <c:spPr>
            <a:solidFill>
              <a:srgbClr val="9C0000"/>
            </a:solidFill>
            <a:ln>
              <a:noFill/>
            </a:ln>
          </c:spPr>
          <c:invertIfNegative val="0"/>
          <c:cat>
            <c:strRef>
              <c:f>'c1-5'!$B$15:$B$35</c:f>
              <c:strCache>
                <c:ptCount val="21"/>
                <c:pt idx="0">
                  <c:v>2013</c:v>
                </c:pt>
                <c:pt idx="4">
                  <c:v>2014</c:v>
                </c:pt>
                <c:pt idx="8">
                  <c:v>2015</c:v>
                </c:pt>
                <c:pt idx="12">
                  <c:v>2016</c:v>
                </c:pt>
                <c:pt idx="16">
                  <c:v>2017</c:v>
                </c:pt>
                <c:pt idx="18">
                  <c:v>2017</c:v>
                </c:pt>
                <c:pt idx="19">
                  <c:v>2018</c:v>
                </c:pt>
                <c:pt idx="20">
                  <c:v>2019</c:v>
                </c:pt>
              </c:strCache>
            </c:strRef>
          </c:cat>
          <c:val>
            <c:numRef>
              <c:f>'c1-5'!$C$15:$C$35</c:f>
              <c:numCache>
                <c:formatCode>0.0</c:formatCode>
                <c:ptCount val="21"/>
                <c:pt idx="0">
                  <c:v>-0.2</c:v>
                </c:pt>
                <c:pt idx="1">
                  <c:v>0.8</c:v>
                </c:pt>
                <c:pt idx="2">
                  <c:v>0.1</c:v>
                </c:pt>
                <c:pt idx="3">
                  <c:v>0.6</c:v>
                </c:pt>
                <c:pt idx="4">
                  <c:v>0.6</c:v>
                </c:pt>
                <c:pt idx="5">
                  <c:v>1.6</c:v>
                </c:pt>
                <c:pt idx="6">
                  <c:v>0.9</c:v>
                </c:pt>
                <c:pt idx="7">
                  <c:v>1.8</c:v>
                </c:pt>
                <c:pt idx="8">
                  <c:v>2.1</c:v>
                </c:pt>
                <c:pt idx="9">
                  <c:v>1.5</c:v>
                </c:pt>
                <c:pt idx="10">
                  <c:v>1.7</c:v>
                </c:pt>
                <c:pt idx="11">
                  <c:v>2.1</c:v>
                </c:pt>
                <c:pt idx="12">
                  <c:v>2.6</c:v>
                </c:pt>
                <c:pt idx="13">
                  <c:v>2.9</c:v>
                </c:pt>
                <c:pt idx="14">
                  <c:v>2.1</c:v>
                </c:pt>
                <c:pt idx="15">
                  <c:v>2.2999999999999998</c:v>
                </c:pt>
                <c:pt idx="16">
                  <c:v>1.6</c:v>
                </c:pt>
                <c:pt idx="18">
                  <c:v>2.2262506915419835</c:v>
                </c:pt>
                <c:pt idx="19">
                  <c:v>1.8693533031147378</c:v>
                </c:pt>
                <c:pt idx="20">
                  <c:v>1.56707319718975</c:v>
                </c:pt>
              </c:numCache>
            </c:numRef>
          </c:val>
          <c:extLst>
            <c:ext xmlns:c16="http://schemas.microsoft.com/office/drawing/2014/chart" uri="{C3380CC4-5D6E-409C-BE32-E72D297353CC}">
              <c16:uniqueId val="{00000000-0085-4DE8-A41B-102CA2E13190}"/>
            </c:ext>
          </c:extLst>
        </c:ser>
        <c:ser>
          <c:idx val="1"/>
          <c:order val="1"/>
          <c:tx>
            <c:strRef>
              <c:f>'c1-5'!$D$14</c:f>
              <c:strCache>
                <c:ptCount val="1"/>
                <c:pt idx="0">
                  <c:v>Actual final consumption of government</c:v>
                </c:pt>
              </c:strCache>
            </c:strRef>
          </c:tx>
          <c:spPr>
            <a:solidFill>
              <a:schemeClr val="accent6"/>
            </a:solidFill>
          </c:spPr>
          <c:invertIfNegative val="0"/>
          <c:cat>
            <c:strRef>
              <c:f>'c1-5'!$B$15:$B$35</c:f>
              <c:strCache>
                <c:ptCount val="21"/>
                <c:pt idx="0">
                  <c:v>2013</c:v>
                </c:pt>
                <c:pt idx="4">
                  <c:v>2014</c:v>
                </c:pt>
                <c:pt idx="8">
                  <c:v>2015</c:v>
                </c:pt>
                <c:pt idx="12">
                  <c:v>2016</c:v>
                </c:pt>
                <c:pt idx="16">
                  <c:v>2017</c:v>
                </c:pt>
                <c:pt idx="18">
                  <c:v>2017</c:v>
                </c:pt>
                <c:pt idx="19">
                  <c:v>2018</c:v>
                </c:pt>
                <c:pt idx="20">
                  <c:v>2019</c:v>
                </c:pt>
              </c:strCache>
            </c:strRef>
          </c:cat>
          <c:val>
            <c:numRef>
              <c:f>'c1-5'!$D$15:$D$35</c:f>
              <c:numCache>
                <c:formatCode>0.0</c:formatCode>
                <c:ptCount val="21"/>
                <c:pt idx="0">
                  <c:v>0.8</c:v>
                </c:pt>
                <c:pt idx="1">
                  <c:v>0.8</c:v>
                </c:pt>
                <c:pt idx="2">
                  <c:v>0.4</c:v>
                </c:pt>
                <c:pt idx="3">
                  <c:v>0.5</c:v>
                </c:pt>
                <c:pt idx="4">
                  <c:v>1</c:v>
                </c:pt>
                <c:pt idx="5">
                  <c:v>0.7</c:v>
                </c:pt>
                <c:pt idx="6">
                  <c:v>0.8</c:v>
                </c:pt>
                <c:pt idx="7">
                  <c:v>1.1000000000000001</c:v>
                </c:pt>
                <c:pt idx="8">
                  <c:v>-0.1</c:v>
                </c:pt>
                <c:pt idx="9">
                  <c:v>-0.5</c:v>
                </c:pt>
                <c:pt idx="10">
                  <c:v>0.3</c:v>
                </c:pt>
                <c:pt idx="11">
                  <c:v>0.5</c:v>
                </c:pt>
                <c:pt idx="12">
                  <c:v>0.2</c:v>
                </c:pt>
                <c:pt idx="13">
                  <c:v>0.6</c:v>
                </c:pt>
                <c:pt idx="14">
                  <c:v>-0.2</c:v>
                </c:pt>
                <c:pt idx="15">
                  <c:v>-0.5</c:v>
                </c:pt>
                <c:pt idx="16">
                  <c:v>-0.7</c:v>
                </c:pt>
                <c:pt idx="18">
                  <c:v>0</c:v>
                </c:pt>
                <c:pt idx="19">
                  <c:v>0.13069019393119194</c:v>
                </c:pt>
                <c:pt idx="20">
                  <c:v>0.1</c:v>
                </c:pt>
              </c:numCache>
            </c:numRef>
          </c:val>
          <c:extLst>
            <c:ext xmlns:c16="http://schemas.microsoft.com/office/drawing/2014/chart" uri="{C3380CC4-5D6E-409C-BE32-E72D297353CC}">
              <c16:uniqueId val="{00000001-0085-4DE8-A41B-102CA2E13190}"/>
            </c:ext>
          </c:extLst>
        </c:ser>
        <c:ser>
          <c:idx val="2"/>
          <c:order val="2"/>
          <c:tx>
            <c:strRef>
              <c:f>'c1-5'!$E$14</c:f>
              <c:strCache>
                <c:ptCount val="1"/>
                <c:pt idx="0">
                  <c:v>Gross fixed capital formation</c:v>
                </c:pt>
              </c:strCache>
            </c:strRef>
          </c:tx>
          <c:spPr>
            <a:solidFill>
              <a:schemeClr val="accent6">
                <a:lumMod val="50000"/>
              </a:schemeClr>
            </a:solidFill>
            <a:ln>
              <a:noFill/>
            </a:ln>
          </c:spPr>
          <c:invertIfNegative val="0"/>
          <c:cat>
            <c:strRef>
              <c:f>'c1-5'!$B$15:$B$35</c:f>
              <c:strCache>
                <c:ptCount val="21"/>
                <c:pt idx="0">
                  <c:v>2013</c:v>
                </c:pt>
                <c:pt idx="4">
                  <c:v>2014</c:v>
                </c:pt>
                <c:pt idx="8">
                  <c:v>2015</c:v>
                </c:pt>
                <c:pt idx="12">
                  <c:v>2016</c:v>
                </c:pt>
                <c:pt idx="16">
                  <c:v>2017</c:v>
                </c:pt>
                <c:pt idx="18">
                  <c:v>2017</c:v>
                </c:pt>
                <c:pt idx="19">
                  <c:v>2018</c:v>
                </c:pt>
                <c:pt idx="20">
                  <c:v>2019</c:v>
                </c:pt>
              </c:strCache>
            </c:strRef>
          </c:cat>
          <c:val>
            <c:numRef>
              <c:f>'c1-5'!$E$15:$E$35</c:f>
              <c:numCache>
                <c:formatCode>0.0</c:formatCode>
                <c:ptCount val="21"/>
                <c:pt idx="0">
                  <c:v>-0.8</c:v>
                </c:pt>
                <c:pt idx="1">
                  <c:v>1.7</c:v>
                </c:pt>
                <c:pt idx="2">
                  <c:v>2.6</c:v>
                </c:pt>
                <c:pt idx="3">
                  <c:v>3.8</c:v>
                </c:pt>
                <c:pt idx="4">
                  <c:v>2.6</c:v>
                </c:pt>
                <c:pt idx="5">
                  <c:v>3.4</c:v>
                </c:pt>
                <c:pt idx="6">
                  <c:v>2.5</c:v>
                </c:pt>
                <c:pt idx="7">
                  <c:v>0</c:v>
                </c:pt>
                <c:pt idx="8">
                  <c:v>-0.9</c:v>
                </c:pt>
                <c:pt idx="9">
                  <c:v>1.1000000000000001</c:v>
                </c:pt>
                <c:pt idx="10">
                  <c:v>-0.4</c:v>
                </c:pt>
                <c:pt idx="11">
                  <c:v>1.6</c:v>
                </c:pt>
                <c:pt idx="12">
                  <c:v>-1.5</c:v>
                </c:pt>
                <c:pt idx="13">
                  <c:v>-4.3</c:v>
                </c:pt>
                <c:pt idx="14">
                  <c:v>-2.2000000000000002</c:v>
                </c:pt>
                <c:pt idx="15">
                  <c:v>-5.0999999999999996</c:v>
                </c:pt>
                <c:pt idx="16">
                  <c:v>3.7</c:v>
                </c:pt>
                <c:pt idx="18">
                  <c:v>2.9071167175656099</c:v>
                </c:pt>
                <c:pt idx="19">
                  <c:v>2.2734436057347511</c:v>
                </c:pt>
                <c:pt idx="20">
                  <c:v>0.953845402412691</c:v>
                </c:pt>
              </c:numCache>
            </c:numRef>
          </c:val>
          <c:extLst>
            <c:ext xmlns:c16="http://schemas.microsoft.com/office/drawing/2014/chart" uri="{C3380CC4-5D6E-409C-BE32-E72D297353CC}">
              <c16:uniqueId val="{00000002-0085-4DE8-A41B-102CA2E13190}"/>
            </c:ext>
          </c:extLst>
        </c:ser>
        <c:ser>
          <c:idx val="3"/>
          <c:order val="3"/>
          <c:tx>
            <c:strRef>
              <c:f>'c1-5'!$F$14</c:f>
              <c:strCache>
                <c:ptCount val="1"/>
                <c:pt idx="0">
                  <c:v>Changes in inventories</c:v>
                </c:pt>
              </c:strCache>
            </c:strRef>
          </c:tx>
          <c:spPr>
            <a:solidFill>
              <a:schemeClr val="bg2">
                <a:lumMod val="60000"/>
                <a:lumOff val="40000"/>
              </a:schemeClr>
            </a:solidFill>
            <a:ln>
              <a:noFill/>
            </a:ln>
          </c:spPr>
          <c:invertIfNegative val="0"/>
          <c:cat>
            <c:strRef>
              <c:f>'c1-5'!$B$15:$B$35</c:f>
              <c:strCache>
                <c:ptCount val="21"/>
                <c:pt idx="0">
                  <c:v>2013</c:v>
                </c:pt>
                <c:pt idx="4">
                  <c:v>2014</c:v>
                </c:pt>
                <c:pt idx="8">
                  <c:v>2015</c:v>
                </c:pt>
                <c:pt idx="12">
                  <c:v>2016</c:v>
                </c:pt>
                <c:pt idx="16">
                  <c:v>2017</c:v>
                </c:pt>
                <c:pt idx="18">
                  <c:v>2017</c:v>
                </c:pt>
                <c:pt idx="19">
                  <c:v>2018</c:v>
                </c:pt>
                <c:pt idx="20">
                  <c:v>2019</c:v>
                </c:pt>
              </c:strCache>
            </c:strRef>
          </c:cat>
          <c:val>
            <c:numRef>
              <c:f>'c1-5'!$F$15:$F$35</c:f>
              <c:numCache>
                <c:formatCode>0.0</c:formatCode>
                <c:ptCount val="21"/>
                <c:pt idx="0">
                  <c:v>-0.9</c:v>
                </c:pt>
                <c:pt idx="1">
                  <c:v>0.4</c:v>
                </c:pt>
                <c:pt idx="2">
                  <c:v>-1.4</c:v>
                </c:pt>
                <c:pt idx="3">
                  <c:v>-1.1000000000000001</c:v>
                </c:pt>
                <c:pt idx="4">
                  <c:v>-1.2</c:v>
                </c:pt>
                <c:pt idx="5">
                  <c:v>-0.2</c:v>
                </c:pt>
                <c:pt idx="6">
                  <c:v>0.7</c:v>
                </c:pt>
                <c:pt idx="7">
                  <c:v>0.3</c:v>
                </c:pt>
                <c:pt idx="8">
                  <c:v>0.1</c:v>
                </c:pt>
                <c:pt idx="9">
                  <c:v>-1.6</c:v>
                </c:pt>
                <c:pt idx="10">
                  <c:v>0.2</c:v>
                </c:pt>
                <c:pt idx="11">
                  <c:v>-2.5</c:v>
                </c:pt>
                <c:pt idx="12">
                  <c:v>1.7</c:v>
                </c:pt>
                <c:pt idx="13">
                  <c:v>0.8</c:v>
                </c:pt>
                <c:pt idx="14">
                  <c:v>1.9</c:v>
                </c:pt>
                <c:pt idx="15">
                  <c:v>4.3</c:v>
                </c:pt>
                <c:pt idx="16">
                  <c:v>-0.8</c:v>
                </c:pt>
                <c:pt idx="18">
                  <c:v>-0.5</c:v>
                </c:pt>
                <c:pt idx="19">
                  <c:v>-6.4446088074883986E-2</c:v>
                </c:pt>
                <c:pt idx="20">
                  <c:v>0</c:v>
                </c:pt>
              </c:numCache>
            </c:numRef>
          </c:val>
          <c:extLst>
            <c:ext xmlns:c16="http://schemas.microsoft.com/office/drawing/2014/chart" uri="{C3380CC4-5D6E-409C-BE32-E72D297353CC}">
              <c16:uniqueId val="{00000003-0085-4DE8-A41B-102CA2E13190}"/>
            </c:ext>
          </c:extLst>
        </c:ser>
        <c:ser>
          <c:idx val="4"/>
          <c:order val="4"/>
          <c:tx>
            <c:strRef>
              <c:f>'c1-5'!$G$14</c:f>
              <c:strCache>
                <c:ptCount val="1"/>
                <c:pt idx="0">
                  <c:v>Net exports</c:v>
                </c:pt>
              </c:strCache>
            </c:strRef>
          </c:tx>
          <c:spPr>
            <a:solidFill>
              <a:schemeClr val="bg2">
                <a:lumMod val="75000"/>
              </a:schemeClr>
            </a:solidFill>
            <a:ln>
              <a:noFill/>
            </a:ln>
          </c:spPr>
          <c:invertIfNegative val="0"/>
          <c:cat>
            <c:strRef>
              <c:f>'c1-5'!$B$15:$B$35</c:f>
              <c:strCache>
                <c:ptCount val="21"/>
                <c:pt idx="0">
                  <c:v>2013</c:v>
                </c:pt>
                <c:pt idx="4">
                  <c:v>2014</c:v>
                </c:pt>
                <c:pt idx="8">
                  <c:v>2015</c:v>
                </c:pt>
                <c:pt idx="12">
                  <c:v>2016</c:v>
                </c:pt>
                <c:pt idx="16">
                  <c:v>2017</c:v>
                </c:pt>
                <c:pt idx="18">
                  <c:v>2017</c:v>
                </c:pt>
                <c:pt idx="19">
                  <c:v>2018</c:v>
                </c:pt>
                <c:pt idx="20">
                  <c:v>2019</c:v>
                </c:pt>
              </c:strCache>
            </c:strRef>
          </c:cat>
          <c:val>
            <c:numRef>
              <c:f>'c1-5'!$G$15:$G$35</c:f>
              <c:numCache>
                <c:formatCode>0.0</c:formatCode>
                <c:ptCount val="21"/>
                <c:pt idx="0">
                  <c:v>0.9</c:v>
                </c:pt>
                <c:pt idx="1">
                  <c:v>-2.1</c:v>
                </c:pt>
                <c:pt idx="2">
                  <c:v>1.1000000000000001</c:v>
                </c:pt>
                <c:pt idx="3">
                  <c:v>0.1</c:v>
                </c:pt>
                <c:pt idx="4">
                  <c:v>1.2</c:v>
                </c:pt>
                <c:pt idx="5">
                  <c:v>-1</c:v>
                </c:pt>
                <c:pt idx="6">
                  <c:v>-1.1000000000000001</c:v>
                </c:pt>
                <c:pt idx="7">
                  <c:v>0.3</c:v>
                </c:pt>
                <c:pt idx="8">
                  <c:v>2.5</c:v>
                </c:pt>
                <c:pt idx="9">
                  <c:v>2.4</c:v>
                </c:pt>
                <c:pt idx="10">
                  <c:v>0.8</c:v>
                </c:pt>
                <c:pt idx="11">
                  <c:v>1.7</c:v>
                </c:pt>
                <c:pt idx="12">
                  <c:v>-1.9</c:v>
                </c:pt>
                <c:pt idx="13">
                  <c:v>2.8</c:v>
                </c:pt>
                <c:pt idx="14">
                  <c:v>0.6</c:v>
                </c:pt>
                <c:pt idx="15">
                  <c:v>0.6</c:v>
                </c:pt>
                <c:pt idx="16">
                  <c:v>0.4</c:v>
                </c:pt>
                <c:pt idx="18">
                  <c:v>-0.99174034658088983</c:v>
                </c:pt>
                <c:pt idx="19">
                  <c:v>-0.48029145872451373</c:v>
                </c:pt>
                <c:pt idx="20">
                  <c:v>0.56560031688436996</c:v>
                </c:pt>
              </c:numCache>
            </c:numRef>
          </c:val>
          <c:extLst>
            <c:ext xmlns:c16="http://schemas.microsoft.com/office/drawing/2014/chart" uri="{C3380CC4-5D6E-409C-BE32-E72D297353CC}">
              <c16:uniqueId val="{00000004-0085-4DE8-A41B-102CA2E13190}"/>
            </c:ext>
          </c:extLst>
        </c:ser>
        <c:dLbls>
          <c:showLegendKey val="0"/>
          <c:showVal val="0"/>
          <c:showCatName val="0"/>
          <c:showSerName val="0"/>
          <c:showPercent val="0"/>
          <c:showBubbleSize val="0"/>
        </c:dLbls>
        <c:gapWidth val="50"/>
        <c:overlap val="100"/>
        <c:axId val="102432768"/>
        <c:axId val="102434304"/>
      </c:barChart>
      <c:lineChart>
        <c:grouping val="standard"/>
        <c:varyColors val="0"/>
        <c:ser>
          <c:idx val="5"/>
          <c:order val="5"/>
          <c:tx>
            <c:strRef>
              <c:f>'c1-5'!$H$14</c:f>
              <c:strCache>
                <c:ptCount val="1"/>
                <c:pt idx="0">
                  <c:v>GDP (Percent)</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0085-4DE8-A41B-102CA2E13190}"/>
              </c:ext>
            </c:extLst>
          </c:dPt>
          <c:dPt>
            <c:idx val="9"/>
            <c:bubble3D val="0"/>
            <c:spPr>
              <a:ln w="28575">
                <a:solidFill>
                  <a:prstClr val="black"/>
                </a:solidFill>
              </a:ln>
            </c:spPr>
            <c:extLst>
              <c:ext xmlns:c16="http://schemas.microsoft.com/office/drawing/2014/chart" uri="{C3380CC4-5D6E-409C-BE32-E72D297353CC}">
                <c16:uniqueId val="{00000008-0085-4DE8-A41B-102CA2E13190}"/>
              </c:ext>
            </c:extLst>
          </c:dPt>
          <c:dPt>
            <c:idx val="10"/>
            <c:bubble3D val="0"/>
            <c:spPr>
              <a:ln w="28575">
                <a:solidFill>
                  <a:prstClr val="black"/>
                </a:solidFill>
              </a:ln>
            </c:spPr>
            <c:extLst>
              <c:ext xmlns:c16="http://schemas.microsoft.com/office/drawing/2014/chart" uri="{C3380CC4-5D6E-409C-BE32-E72D297353CC}">
                <c16:uniqueId val="{0000000A-0085-4DE8-A41B-102CA2E13190}"/>
              </c:ext>
            </c:extLst>
          </c:dPt>
          <c:dPt>
            <c:idx val="11"/>
            <c:bubble3D val="0"/>
            <c:extLst>
              <c:ext xmlns:c16="http://schemas.microsoft.com/office/drawing/2014/chart" uri="{C3380CC4-5D6E-409C-BE32-E72D297353CC}">
                <c16:uniqueId val="{0000000B-0085-4DE8-A41B-102CA2E13190}"/>
              </c:ext>
            </c:extLst>
          </c:dPt>
          <c:dPt>
            <c:idx val="12"/>
            <c:bubble3D val="0"/>
            <c:extLst>
              <c:ext xmlns:c16="http://schemas.microsoft.com/office/drawing/2014/chart" uri="{C3380CC4-5D6E-409C-BE32-E72D297353CC}">
                <c16:uniqueId val="{0000000D-0085-4DE8-A41B-102CA2E13190}"/>
              </c:ext>
            </c:extLst>
          </c:dPt>
          <c:dPt>
            <c:idx val="13"/>
            <c:bubble3D val="0"/>
            <c:extLst>
              <c:ext xmlns:c16="http://schemas.microsoft.com/office/drawing/2014/chart" uri="{C3380CC4-5D6E-409C-BE32-E72D297353CC}">
                <c16:uniqueId val="{0000000F-0085-4DE8-A41B-102CA2E13190}"/>
              </c:ext>
            </c:extLst>
          </c:dPt>
          <c:dPt>
            <c:idx val="14"/>
            <c:bubble3D val="0"/>
            <c:extLst>
              <c:ext xmlns:c16="http://schemas.microsoft.com/office/drawing/2014/chart" uri="{C3380CC4-5D6E-409C-BE32-E72D297353CC}">
                <c16:uniqueId val="{00000011-0085-4DE8-A41B-102CA2E13190}"/>
              </c:ext>
            </c:extLst>
          </c:dPt>
          <c:dPt>
            <c:idx val="15"/>
            <c:bubble3D val="0"/>
            <c:extLst>
              <c:ext xmlns:c16="http://schemas.microsoft.com/office/drawing/2014/chart" uri="{C3380CC4-5D6E-409C-BE32-E72D297353CC}">
                <c16:uniqueId val="{00000012-0085-4DE8-A41B-102CA2E13190}"/>
              </c:ext>
            </c:extLst>
          </c:dPt>
          <c:dPt>
            <c:idx val="16"/>
            <c:bubble3D val="0"/>
            <c:extLst>
              <c:ext xmlns:c16="http://schemas.microsoft.com/office/drawing/2014/chart" uri="{C3380CC4-5D6E-409C-BE32-E72D297353CC}">
                <c16:uniqueId val="{0000000E-1440-4F81-A07C-93037C2108BD}"/>
              </c:ext>
            </c:extLst>
          </c:dPt>
          <c:dPt>
            <c:idx val="17"/>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0F-0378-4D46-A3AD-CABA7428275A}"/>
              </c:ext>
            </c:extLst>
          </c:dPt>
          <c:dPt>
            <c:idx val="18"/>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0-0378-4D46-A3AD-CABA7428275A}"/>
              </c:ext>
            </c:extLst>
          </c:dPt>
          <c:dPt>
            <c:idx val="19"/>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2-9F05-481E-9272-59B5CEA2FF0F}"/>
              </c:ext>
            </c:extLst>
          </c:dPt>
          <c:dPt>
            <c:idx val="20"/>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3-4729-4DD3-9E43-A7E9414960C8}"/>
              </c:ext>
            </c:extLst>
          </c:dPt>
          <c:cat>
            <c:strRef>
              <c:f>'c1-5'!$B$15:$B$35</c:f>
              <c:strCache>
                <c:ptCount val="21"/>
                <c:pt idx="0">
                  <c:v>2013</c:v>
                </c:pt>
                <c:pt idx="4">
                  <c:v>2014</c:v>
                </c:pt>
                <c:pt idx="8">
                  <c:v>2015</c:v>
                </c:pt>
                <c:pt idx="12">
                  <c:v>2016</c:v>
                </c:pt>
                <c:pt idx="16">
                  <c:v>2017</c:v>
                </c:pt>
                <c:pt idx="18">
                  <c:v>2017</c:v>
                </c:pt>
                <c:pt idx="19">
                  <c:v>2018</c:v>
                </c:pt>
                <c:pt idx="20">
                  <c:v>2019</c:v>
                </c:pt>
              </c:strCache>
            </c:strRef>
          </c:cat>
          <c:val>
            <c:numRef>
              <c:f>'c1-5'!$H$15:$H$35</c:f>
              <c:numCache>
                <c:formatCode>0.0</c:formatCode>
                <c:ptCount val="21"/>
                <c:pt idx="0">
                  <c:v>-0.2</c:v>
                </c:pt>
                <c:pt idx="1">
                  <c:v>1.7</c:v>
                </c:pt>
                <c:pt idx="2">
                  <c:v>2.8</c:v>
                </c:pt>
                <c:pt idx="3">
                  <c:v>3.9</c:v>
                </c:pt>
                <c:pt idx="4">
                  <c:v>4.2</c:v>
                </c:pt>
                <c:pt idx="5">
                  <c:v>4.5</c:v>
                </c:pt>
                <c:pt idx="6">
                  <c:v>3.8</c:v>
                </c:pt>
                <c:pt idx="7">
                  <c:v>3.7</c:v>
                </c:pt>
                <c:pt idx="8">
                  <c:v>3.7</c:v>
                </c:pt>
                <c:pt idx="9">
                  <c:v>2.9</c:v>
                </c:pt>
                <c:pt idx="10">
                  <c:v>2.6</c:v>
                </c:pt>
                <c:pt idx="11">
                  <c:v>3.4</c:v>
                </c:pt>
                <c:pt idx="12">
                  <c:v>1.1000000000000001</c:v>
                </c:pt>
                <c:pt idx="13">
                  <c:v>2.8</c:v>
                </c:pt>
                <c:pt idx="14">
                  <c:v>2.2000000000000002</c:v>
                </c:pt>
                <c:pt idx="15">
                  <c:v>1.6</c:v>
                </c:pt>
                <c:pt idx="16">
                  <c:v>4.2</c:v>
                </c:pt>
                <c:pt idx="18">
                  <c:v>3.6475864422513786</c:v>
                </c:pt>
                <c:pt idx="19">
                  <c:v>3.749223384787391</c:v>
                </c:pt>
                <c:pt idx="20">
                  <c:v>3.2</c:v>
                </c:pt>
              </c:numCache>
            </c:numRef>
          </c:val>
          <c:smooth val="0"/>
          <c:extLst>
            <c:ext xmlns:c16="http://schemas.microsoft.com/office/drawing/2014/chart" uri="{C3380CC4-5D6E-409C-BE32-E72D297353CC}">
              <c16:uniqueId val="{00000013-0085-4DE8-A41B-102CA2E13190}"/>
            </c:ext>
          </c:extLst>
        </c:ser>
        <c:dLbls>
          <c:showLegendKey val="0"/>
          <c:showVal val="0"/>
          <c:showCatName val="0"/>
          <c:showSerName val="0"/>
          <c:showPercent val="0"/>
          <c:showBubbleSize val="0"/>
        </c:dLbls>
        <c:marker val="1"/>
        <c:smooth val="0"/>
        <c:axId val="102435840"/>
        <c:axId val="102302464"/>
      </c:lineChart>
      <c:dateAx>
        <c:axId val="102432768"/>
        <c:scaling>
          <c:orientation val="minMax"/>
          <c:min val="1"/>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hu-HU"/>
          </a:p>
        </c:txPr>
        <c:crossAx val="102434304"/>
        <c:crosses val="autoZero"/>
        <c:auto val="1"/>
        <c:lblOffset val="100"/>
        <c:baseTimeUnit val="years"/>
        <c:majorUnit val="1"/>
        <c:majorTimeUnit val="years"/>
        <c:minorUnit val="4"/>
        <c:minorTimeUnit val="years"/>
      </c:dateAx>
      <c:valAx>
        <c:axId val="102434304"/>
        <c:scaling>
          <c:orientation val="minMax"/>
          <c:max val="8"/>
          <c:min val="-6"/>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2432768"/>
        <c:crosses val="autoZero"/>
        <c:crossBetween val="between"/>
        <c:majorUnit val="2"/>
      </c:valAx>
      <c:catAx>
        <c:axId val="102435840"/>
        <c:scaling>
          <c:orientation val="minMax"/>
        </c:scaling>
        <c:delete val="1"/>
        <c:axPos val="b"/>
        <c:numFmt formatCode="General" sourceLinked="1"/>
        <c:majorTickMark val="out"/>
        <c:minorTickMark val="none"/>
        <c:tickLblPos val="none"/>
        <c:crossAx val="102302464"/>
        <c:crosses val="autoZero"/>
        <c:auto val="1"/>
        <c:lblAlgn val="ctr"/>
        <c:lblOffset val="100"/>
        <c:noMultiLvlLbl val="0"/>
      </c:catAx>
      <c:valAx>
        <c:axId val="102302464"/>
        <c:scaling>
          <c:orientation val="minMax"/>
          <c:max val="8"/>
          <c:min val="-6"/>
        </c:scaling>
        <c:delete val="0"/>
        <c:axPos val="r"/>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2435840"/>
        <c:crosses val="max"/>
        <c:crossBetween val="between"/>
        <c:majorUnit val="2"/>
      </c:valAx>
      <c:spPr>
        <a:noFill/>
        <a:ln w="25400">
          <a:noFill/>
        </a:ln>
      </c:spPr>
    </c:plotArea>
    <c:legend>
      <c:legendPos val="b"/>
      <c:layout>
        <c:manualLayout>
          <c:xMode val="edge"/>
          <c:yMode val="edge"/>
          <c:x val="0"/>
          <c:y val="0.67033829347199592"/>
          <c:w val="1"/>
          <c:h val="0.32966170652800403"/>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'c1-6'!$C$13</c:f>
              <c:strCache>
                <c:ptCount val="1"/>
                <c:pt idx="0">
                  <c:v>Pénzügyi megtakarítási ráta</c:v>
                </c:pt>
              </c:strCache>
            </c:strRef>
          </c:tx>
          <c:spPr>
            <a:solidFill>
              <a:schemeClr val="bg2">
                <a:lumMod val="60000"/>
                <a:lumOff val="40000"/>
              </a:schemeClr>
            </a:solidFill>
          </c:spPr>
          <c:invertIfNegative val="0"/>
          <c:dPt>
            <c:idx val="14"/>
            <c:invertIfNegative val="0"/>
            <c:bubble3D val="0"/>
            <c:spPr>
              <a:solidFill>
                <a:schemeClr val="bg2">
                  <a:lumMod val="60000"/>
                  <a:lumOff val="40000"/>
                </a:schemeClr>
              </a:solidFill>
            </c:spPr>
            <c:extLst>
              <c:ext xmlns:c16="http://schemas.microsoft.com/office/drawing/2014/chart" uri="{C3380CC4-5D6E-409C-BE32-E72D297353CC}">
                <c16:uniqueId val="{00000005-28A0-44E1-9575-BB9412E57AA3}"/>
              </c:ext>
            </c:extLst>
          </c:dPt>
          <c:dPt>
            <c:idx val="15"/>
            <c:invertIfNegative val="0"/>
            <c:bubble3D val="0"/>
            <c:spPr>
              <a:solidFill>
                <a:schemeClr val="bg2">
                  <a:lumMod val="60000"/>
                  <a:lumOff val="40000"/>
                </a:schemeClr>
              </a:solidFill>
            </c:spPr>
            <c:extLst>
              <c:ext xmlns:c16="http://schemas.microsoft.com/office/drawing/2014/chart" uri="{C3380CC4-5D6E-409C-BE32-E72D297353CC}">
                <c16:uniqueId val="{00000003-68FB-4014-8BEA-1262B9F7648D}"/>
              </c:ext>
            </c:extLst>
          </c:dPt>
          <c:dPt>
            <c:idx val="16"/>
            <c:invertIfNegative val="0"/>
            <c:bubble3D val="0"/>
            <c:spPr>
              <a:solidFill>
                <a:schemeClr val="bg2">
                  <a:lumMod val="60000"/>
                  <a:lumOff val="40000"/>
                </a:schemeClr>
              </a:solidFill>
            </c:spPr>
            <c:extLst>
              <c:ext xmlns:c16="http://schemas.microsoft.com/office/drawing/2014/chart" uri="{C3380CC4-5D6E-409C-BE32-E72D297353CC}">
                <c16:uniqueId val="{00000005-68FB-4014-8BEA-1262B9F7648D}"/>
              </c:ext>
            </c:extLst>
          </c:dPt>
          <c:cat>
            <c:numRef>
              <c:extLst>
                <c:ext xmlns:c15="http://schemas.microsoft.com/office/drawing/2012/chart" uri="{02D57815-91ED-43cb-92C2-25804820EDAC}">
                  <c15:fullRef>
                    <c15:sqref>'c1-6'!$A$20:$A$39</c15:sqref>
                  </c15:fullRef>
                </c:ext>
              </c:extLst>
              <c:f>'c1-6'!$A$22:$A$39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'c1-6'!$C$20:$C$39</c15:sqref>
                  </c15:fullRef>
                </c:ext>
              </c:extLst>
              <c:f>'c1-6'!$C$22:$C$39</c:f>
              <c:numCache>
                <c:formatCode>0.0</c:formatCode>
                <c:ptCount val="18"/>
                <c:pt idx="0">
                  <c:v>3.6376918090000316</c:v>
                </c:pt>
                <c:pt idx="1">
                  <c:v>-1.1743474892347738E-2</c:v>
                </c:pt>
                <c:pt idx="2">
                  <c:v>2.6345474619758793</c:v>
                </c:pt>
                <c:pt idx="3">
                  <c:v>4.5913754580092441</c:v>
                </c:pt>
                <c:pt idx="4">
                  <c:v>3.523069588832429</c:v>
                </c:pt>
                <c:pt idx="5">
                  <c:v>0.72530416464520309</c:v>
                </c:pt>
                <c:pt idx="6">
                  <c:v>5.7605756709716918E-2</c:v>
                </c:pt>
                <c:pt idx="7">
                  <c:v>3.7010698421420645</c:v>
                </c:pt>
                <c:pt idx="8">
                  <c:v>6.0251772244045716</c:v>
                </c:pt>
                <c:pt idx="9">
                  <c:v>9.1334045150838605</c:v>
                </c:pt>
                <c:pt idx="10">
                  <c:v>7.534094768244568</c:v>
                </c:pt>
                <c:pt idx="11">
                  <c:v>8.359445785119954</c:v>
                </c:pt>
                <c:pt idx="12">
                  <c:v>9.0878703818207534</c:v>
                </c:pt>
                <c:pt idx="13">
                  <c:v>9.8134710387657904</c:v>
                </c:pt>
                <c:pt idx="14">
                  <c:v>8.0565599515657489</c:v>
                </c:pt>
                <c:pt idx="15">
                  <c:v>7.4106271360617786</c:v>
                </c:pt>
                <c:pt idx="16">
                  <c:v>7.1046154964874884</c:v>
                </c:pt>
                <c:pt idx="17">
                  <c:v>6.6506102758841497</c:v>
                </c:pt>
              </c:numCache>
            </c:numRef>
          </c:val>
          <c:extLst>
            <c:ext xmlns:c16="http://schemas.microsoft.com/office/drawing/2014/chart" uri="{C3380CC4-5D6E-409C-BE32-E72D297353CC}">
              <c16:uniqueId val="{00000006-86B9-429E-A69F-7E8BE0BFBDB3}"/>
            </c:ext>
          </c:extLst>
        </c:ser>
        <c:dLbls>
          <c:showLegendKey val="0"/>
          <c:showVal val="0"/>
          <c:showCatName val="0"/>
          <c:showSerName val="0"/>
          <c:showPercent val="0"/>
          <c:showBubbleSize val="0"/>
        </c:dLbls>
        <c:gapWidth val="40"/>
        <c:axId val="102392576"/>
        <c:axId val="102394112"/>
      </c:barChart>
      <c:lineChart>
        <c:grouping val="standard"/>
        <c:varyColors val="0"/>
        <c:ser>
          <c:idx val="2"/>
          <c:order val="1"/>
          <c:tx>
            <c:strRef>
              <c:f>'c1-6'!$D$13</c:f>
              <c:strCache>
                <c:ptCount val="1"/>
                <c:pt idx="0">
                  <c:v>Beruházási ráta</c:v>
                </c:pt>
              </c:strCache>
            </c:strRef>
          </c:tx>
          <c:spPr>
            <a:ln w="25400">
              <a:solidFill>
                <a:schemeClr val="accent6">
                  <a:lumMod val="50000"/>
                </a:schemeClr>
              </a:solidFill>
              <a:prstDash val="solid"/>
            </a:ln>
          </c:spPr>
          <c:marker>
            <c:symbol val="circle"/>
            <c:size val="5"/>
            <c:spPr>
              <a:solidFill>
                <a:schemeClr val="accent6">
                  <a:lumMod val="50000"/>
                </a:schemeClr>
              </a:solidFill>
              <a:ln>
                <a:solidFill>
                  <a:schemeClr val="accent6">
                    <a:lumMod val="50000"/>
                  </a:schemeClr>
                </a:solidFill>
              </a:ln>
            </c:spPr>
          </c:marker>
          <c:dPt>
            <c:idx val="14"/>
            <c:bubble3D val="0"/>
            <c:extLst>
              <c:ext xmlns:c16="http://schemas.microsoft.com/office/drawing/2014/chart" uri="{C3380CC4-5D6E-409C-BE32-E72D297353CC}">
                <c16:uniqueId val="{00000008-28A0-44E1-9575-BB9412E57AA3}"/>
              </c:ext>
            </c:extLst>
          </c:dPt>
          <c:dPt>
            <c:idx val="15"/>
            <c:bubble3D val="0"/>
            <c:extLst>
              <c:ext xmlns:c16="http://schemas.microsoft.com/office/drawing/2014/chart" uri="{C3380CC4-5D6E-409C-BE32-E72D297353CC}">
                <c16:uniqueId val="{00000007-68FB-4014-8BEA-1262B9F7648D}"/>
              </c:ext>
            </c:extLst>
          </c:dPt>
          <c:dPt>
            <c:idx val="16"/>
            <c:bubble3D val="0"/>
            <c:extLst>
              <c:ext xmlns:c16="http://schemas.microsoft.com/office/drawing/2014/chart" uri="{C3380CC4-5D6E-409C-BE32-E72D297353CC}">
                <c16:uniqueId val="{00000008-68FB-4014-8BEA-1262B9F7648D}"/>
              </c:ext>
            </c:extLst>
          </c:dPt>
          <c:cat>
            <c:numRef>
              <c:extLst>
                <c:ext xmlns:c15="http://schemas.microsoft.com/office/drawing/2012/chart" uri="{02D57815-91ED-43cb-92C2-25804820EDAC}">
                  <c15:fullRef>
                    <c15:sqref>'c1-6'!$A$20:$A$39</c15:sqref>
                  </c15:fullRef>
                </c:ext>
              </c:extLst>
              <c:f>'c1-6'!$A$22:$A$39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'c1-6'!$D$20:$D$39</c15:sqref>
                  </c15:fullRef>
                </c:ext>
              </c:extLst>
              <c:f>'c1-6'!$D$22:$D$39</c:f>
              <c:numCache>
                <c:formatCode>0.0</c:formatCode>
                <c:ptCount val="18"/>
                <c:pt idx="0">
                  <c:v>8.8448042812770922</c:v>
                </c:pt>
                <c:pt idx="1">
                  <c:v>9.3471122844854229</c:v>
                </c:pt>
                <c:pt idx="2">
                  <c:v>9.8880609288023642</c:v>
                </c:pt>
                <c:pt idx="3">
                  <c:v>8.2891936514999003</c:v>
                </c:pt>
                <c:pt idx="4">
                  <c:v>7.2547534895201258</c:v>
                </c:pt>
                <c:pt idx="5">
                  <c:v>8.0030258871581736</c:v>
                </c:pt>
                <c:pt idx="6">
                  <c:v>8.5728875691098541</c:v>
                </c:pt>
                <c:pt idx="7">
                  <c:v>8.2508798222740367</c:v>
                </c:pt>
                <c:pt idx="8">
                  <c:v>6.5996683112359822</c:v>
                </c:pt>
                <c:pt idx="9">
                  <c:v>3.8761907641720956</c:v>
                </c:pt>
                <c:pt idx="10">
                  <c:v>3.5144808558486087</c:v>
                </c:pt>
                <c:pt idx="11">
                  <c:v>4.3662168277158315</c:v>
                </c:pt>
                <c:pt idx="12">
                  <c:v>4.2252923401469999</c:v>
                </c:pt>
                <c:pt idx="13">
                  <c:v>4.0870963102469045</c:v>
                </c:pt>
                <c:pt idx="14">
                  <c:v>4.8850464687273698</c:v>
                </c:pt>
                <c:pt idx="15">
                  <c:v>5.7911566028632002</c:v>
                </c:pt>
                <c:pt idx="16">
                  <c:v>6.1139180527753449</c:v>
                </c:pt>
                <c:pt idx="17">
                  <c:v>6.1356244483642906</c:v>
                </c:pt>
              </c:numCache>
            </c:numRef>
          </c:val>
          <c:smooth val="0"/>
          <c:extLst>
            <c:ext xmlns:c16="http://schemas.microsoft.com/office/drawing/2014/chart" uri="{C3380CC4-5D6E-409C-BE32-E72D297353CC}">
              <c16:uniqueId val="{0000000D-86B9-429E-A69F-7E8BE0BFBDB3}"/>
            </c:ext>
          </c:extLst>
        </c:ser>
        <c:dLbls>
          <c:showLegendKey val="0"/>
          <c:showVal val="0"/>
          <c:showCatName val="0"/>
          <c:showSerName val="0"/>
          <c:showPercent val="0"/>
          <c:showBubbleSize val="0"/>
        </c:dLbls>
        <c:marker val="1"/>
        <c:smooth val="0"/>
        <c:axId val="102392576"/>
        <c:axId val="102394112"/>
      </c:lineChart>
      <c:lineChart>
        <c:grouping val="standard"/>
        <c:varyColors val="0"/>
        <c:ser>
          <c:idx val="0"/>
          <c:order val="2"/>
          <c:tx>
            <c:strRef>
              <c:f>'c1-6'!$B$13</c:f>
              <c:strCache>
                <c:ptCount val="1"/>
                <c:pt idx="0">
                  <c:v>Fogyasztási ráta (jobb tengely)</c:v>
                </c:pt>
              </c:strCache>
            </c:strRef>
          </c:tx>
          <c:spPr>
            <a:ln w="25400">
              <a:solidFill>
                <a:srgbClr val="9C0000"/>
              </a:solidFill>
            </a:ln>
          </c:spPr>
          <c:marker>
            <c:symbol val="none"/>
          </c:marker>
          <c:dPt>
            <c:idx val="14"/>
            <c:bubble3D val="0"/>
            <c:spPr>
              <a:ln w="25400">
                <a:solidFill>
                  <a:srgbClr val="9C0000"/>
                </a:solidFill>
                <a:prstDash val="solid"/>
              </a:ln>
            </c:spPr>
            <c:extLst>
              <c:ext xmlns:c16="http://schemas.microsoft.com/office/drawing/2014/chart" uri="{C3380CC4-5D6E-409C-BE32-E72D297353CC}">
                <c16:uniqueId val="{0000000E-28A0-44E1-9575-BB9412E57AA3}"/>
              </c:ext>
            </c:extLst>
          </c:dPt>
          <c:dPt>
            <c:idx val="15"/>
            <c:bubble3D val="0"/>
            <c:spPr>
              <a:ln w="25400">
                <a:solidFill>
                  <a:srgbClr val="9C0000"/>
                </a:solidFill>
                <a:prstDash val="solid"/>
              </a:ln>
            </c:spPr>
            <c:extLst>
              <c:ext xmlns:c16="http://schemas.microsoft.com/office/drawing/2014/chart" uri="{C3380CC4-5D6E-409C-BE32-E72D297353CC}">
                <c16:uniqueId val="{0000000C-68FB-4014-8BEA-1262B9F7648D}"/>
              </c:ext>
            </c:extLst>
          </c:dPt>
          <c:dPt>
            <c:idx val="16"/>
            <c:bubble3D val="0"/>
            <c:spPr>
              <a:ln w="25400">
                <a:solidFill>
                  <a:srgbClr val="9C0000"/>
                </a:solidFill>
                <a:prstDash val="solid"/>
              </a:ln>
            </c:spPr>
            <c:extLst>
              <c:ext xmlns:c16="http://schemas.microsoft.com/office/drawing/2014/chart" uri="{C3380CC4-5D6E-409C-BE32-E72D297353CC}">
                <c16:uniqueId val="{0000000E-68FB-4014-8BEA-1262B9F7648D}"/>
              </c:ext>
            </c:extLst>
          </c:dPt>
          <c:cat>
            <c:numRef>
              <c:extLst>
                <c:ext xmlns:c15="http://schemas.microsoft.com/office/drawing/2012/chart" uri="{02D57815-91ED-43cb-92C2-25804820EDAC}">
                  <c15:fullRef>
                    <c15:sqref>'c1-6'!$A$20:$A$39</c15:sqref>
                  </c15:fullRef>
                </c:ext>
              </c:extLst>
              <c:f>'c1-6'!$A$22:$A$39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'c1-6'!$B$20:$B$39</c15:sqref>
                  </c15:fullRef>
                </c:ext>
              </c:extLst>
              <c:f>'c1-6'!$B$22:$B$39</c:f>
              <c:numCache>
                <c:formatCode>0.0</c:formatCode>
                <c:ptCount val="18"/>
                <c:pt idx="0">
                  <c:v>87.51750390972289</c:v>
                </c:pt>
                <c:pt idx="1">
                  <c:v>90.664631190406922</c:v>
                </c:pt>
                <c:pt idx="2">
                  <c:v>87.477391609221755</c:v>
                </c:pt>
                <c:pt idx="3">
                  <c:v>87.119430890490847</c:v>
                </c:pt>
                <c:pt idx="4">
                  <c:v>89.222176921647431</c:v>
                </c:pt>
                <c:pt idx="5">
                  <c:v>91.271669948196617</c:v>
                </c:pt>
                <c:pt idx="6">
                  <c:v>91.369506674180428</c:v>
                </c:pt>
                <c:pt idx="7">
                  <c:v>88.048050335583909</c:v>
                </c:pt>
                <c:pt idx="8">
                  <c:v>87.37515446435944</c:v>
                </c:pt>
                <c:pt idx="9">
                  <c:v>86.990404720744039</c:v>
                </c:pt>
                <c:pt idx="10">
                  <c:v>88.951424375906825</c:v>
                </c:pt>
                <c:pt idx="11">
                  <c:v>87.274337387164209</c:v>
                </c:pt>
                <c:pt idx="12">
                  <c:v>86.876837278032241</c:v>
                </c:pt>
                <c:pt idx="13">
                  <c:v>86.09943265098731</c:v>
                </c:pt>
                <c:pt idx="14">
                  <c:v>87.058393579706902</c:v>
                </c:pt>
                <c:pt idx="15">
                  <c:v>86.798216261075027</c:v>
                </c:pt>
                <c:pt idx="16">
                  <c:v>86.781466450737184</c:v>
                </c:pt>
                <c:pt idx="17">
                  <c:v>87.213765275751555</c:v>
                </c:pt>
              </c:numCache>
            </c:numRef>
          </c:val>
          <c:smooth val="0"/>
          <c:extLst>
            <c:ext xmlns:c16="http://schemas.microsoft.com/office/drawing/2014/chart" uri="{C3380CC4-5D6E-409C-BE32-E72D297353CC}">
              <c16:uniqueId val="{00000014-86B9-429E-A69F-7E8BE0BFBDB3}"/>
            </c:ext>
          </c:extLst>
        </c:ser>
        <c:dLbls>
          <c:showLegendKey val="0"/>
          <c:showVal val="0"/>
          <c:showCatName val="0"/>
          <c:showSerName val="0"/>
          <c:showPercent val="0"/>
          <c:showBubbleSize val="0"/>
        </c:dLbls>
        <c:marker val="1"/>
        <c:smooth val="0"/>
        <c:axId val="102413824"/>
        <c:axId val="102412288"/>
      </c:lineChart>
      <c:catAx>
        <c:axId val="102392576"/>
        <c:scaling>
          <c:orientation val="minMax"/>
        </c:scaling>
        <c:delete val="0"/>
        <c:axPos val="b"/>
        <c:numFmt formatCode="General" sourceLinked="1"/>
        <c:majorTickMark val="none"/>
        <c:minorTickMark val="none"/>
        <c:tickLblPos val="low"/>
        <c:spPr>
          <a:ln>
            <a:solidFill>
              <a:schemeClr val="tx2"/>
            </a:solidFill>
          </a:ln>
        </c:spPr>
        <c:txPr>
          <a:bodyPr rot="-5400000" vert="horz"/>
          <a:lstStyle/>
          <a:p>
            <a:pPr>
              <a:defRPr sz="900"/>
            </a:pPr>
            <a:endParaRPr lang="hu-HU"/>
          </a:p>
        </c:txPr>
        <c:crossAx val="102394112"/>
        <c:crosses val="autoZero"/>
        <c:auto val="1"/>
        <c:lblAlgn val="ctr"/>
        <c:lblOffset val="100"/>
        <c:noMultiLvlLbl val="0"/>
      </c:catAx>
      <c:valAx>
        <c:axId val="102394112"/>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tx2"/>
            </a:solidFill>
          </a:ln>
        </c:spPr>
        <c:crossAx val="102392576"/>
        <c:crosses val="autoZero"/>
        <c:crossBetween val="between"/>
        <c:majorUnit val="3"/>
      </c:valAx>
      <c:valAx>
        <c:axId val="102412288"/>
        <c:scaling>
          <c:orientation val="minMax"/>
          <c:max val="95"/>
          <c:min val="83"/>
        </c:scaling>
        <c:delete val="0"/>
        <c:axPos val="r"/>
        <c:numFmt formatCode="0" sourceLinked="0"/>
        <c:majorTickMark val="out"/>
        <c:minorTickMark val="none"/>
        <c:tickLblPos val="nextTo"/>
        <c:spPr>
          <a:noFill/>
          <a:ln>
            <a:solidFill>
              <a:schemeClr val="tx2"/>
            </a:solidFill>
          </a:ln>
        </c:spPr>
        <c:crossAx val="102413824"/>
        <c:crosses val="max"/>
        <c:crossBetween val="between"/>
        <c:majorUnit val="3"/>
      </c:valAx>
      <c:catAx>
        <c:axId val="102413824"/>
        <c:scaling>
          <c:orientation val="minMax"/>
        </c:scaling>
        <c:delete val="1"/>
        <c:axPos val="b"/>
        <c:numFmt formatCode="General" sourceLinked="1"/>
        <c:majorTickMark val="out"/>
        <c:minorTickMark val="none"/>
        <c:tickLblPos val="none"/>
        <c:crossAx val="102412288"/>
        <c:crosses val="autoZero"/>
        <c:auto val="1"/>
        <c:lblAlgn val="ctr"/>
        <c:lblOffset val="100"/>
        <c:noMultiLvlLbl val="0"/>
      </c:catAx>
    </c:plotArea>
    <c:legend>
      <c:legendPos val="b"/>
      <c:layout>
        <c:manualLayout>
          <c:xMode val="edge"/>
          <c:yMode val="edge"/>
          <c:x val="0"/>
          <c:y val="0.80650781250000003"/>
          <c:w val="1"/>
          <c:h val="0.19345789930555554"/>
        </c:manualLayout>
      </c:layout>
      <c:overlay val="0"/>
    </c:legend>
    <c:plotVisOnly val="1"/>
    <c:dispBlanksAs val="gap"/>
    <c:showDLblsOverMax val="0"/>
  </c:chart>
  <c:spPr>
    <a:ln>
      <a:noFill/>
    </a:ln>
  </c:spPr>
  <c:txPr>
    <a:bodyPr/>
    <a:lstStyle/>
    <a:p>
      <a:pPr>
        <a:defRPr sz="900">
          <a:latin typeface="Calibri" panose="020F0502020204030204" pitchFamily="34" charset="0"/>
        </a:defRPr>
      </a:pPr>
      <a:endParaRPr lang="hu-HU"/>
    </a:p>
  </c:txPr>
  <c:printSettings>
    <c:headerFooter/>
    <c:pageMargins b="0.75" l="0.7" r="0.7" t="0.75" header="0.3" footer="0.3"/>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'c1-6'!$C$14</c:f>
              <c:strCache>
                <c:ptCount val="1"/>
                <c:pt idx="0">
                  <c:v>Financial savings rate</c:v>
                </c:pt>
              </c:strCache>
            </c:strRef>
          </c:tx>
          <c:spPr>
            <a:solidFill>
              <a:schemeClr val="bg2">
                <a:lumMod val="60000"/>
                <a:lumOff val="40000"/>
              </a:schemeClr>
            </a:solidFill>
          </c:spPr>
          <c:invertIfNegative val="0"/>
          <c:dPt>
            <c:idx val="14"/>
            <c:invertIfNegative val="0"/>
            <c:bubble3D val="0"/>
            <c:spPr>
              <a:solidFill>
                <a:schemeClr val="bg2">
                  <a:lumMod val="60000"/>
                  <a:lumOff val="40000"/>
                </a:schemeClr>
              </a:solidFill>
            </c:spPr>
            <c:extLst>
              <c:ext xmlns:c16="http://schemas.microsoft.com/office/drawing/2014/chart" uri="{C3380CC4-5D6E-409C-BE32-E72D297353CC}">
                <c16:uniqueId val="{00000005-B885-4DB5-969F-991D32C1A91B}"/>
              </c:ext>
            </c:extLst>
          </c:dPt>
          <c:dPt>
            <c:idx val="15"/>
            <c:invertIfNegative val="0"/>
            <c:bubble3D val="0"/>
            <c:spPr>
              <a:solidFill>
                <a:schemeClr val="bg2">
                  <a:lumMod val="60000"/>
                  <a:lumOff val="40000"/>
                </a:schemeClr>
              </a:solidFill>
            </c:spPr>
            <c:extLst>
              <c:ext xmlns:c16="http://schemas.microsoft.com/office/drawing/2014/chart" uri="{C3380CC4-5D6E-409C-BE32-E72D297353CC}">
                <c16:uniqueId val="{00000003-6DD0-4185-B380-775C24DB5B89}"/>
              </c:ext>
            </c:extLst>
          </c:dPt>
          <c:dPt>
            <c:idx val="16"/>
            <c:invertIfNegative val="0"/>
            <c:bubble3D val="0"/>
            <c:spPr>
              <a:solidFill>
                <a:schemeClr val="bg2">
                  <a:lumMod val="60000"/>
                  <a:lumOff val="40000"/>
                </a:schemeClr>
              </a:solidFill>
            </c:spPr>
            <c:extLst>
              <c:ext xmlns:c16="http://schemas.microsoft.com/office/drawing/2014/chart" uri="{C3380CC4-5D6E-409C-BE32-E72D297353CC}">
                <c16:uniqueId val="{00000005-6DD0-4185-B380-775C24DB5B89}"/>
              </c:ext>
            </c:extLst>
          </c:dPt>
          <c:cat>
            <c:numRef>
              <c:extLst>
                <c:ext xmlns:c15="http://schemas.microsoft.com/office/drawing/2012/chart" uri="{02D57815-91ED-43cb-92C2-25804820EDAC}">
                  <c15:fullRef>
                    <c15:sqref>'c1-6'!$A$20:$A$39</c15:sqref>
                  </c15:fullRef>
                </c:ext>
              </c:extLst>
              <c:f>'c1-6'!$A$22:$A$39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'c1-6'!$C$20:$C$39</c15:sqref>
                  </c15:fullRef>
                </c:ext>
              </c:extLst>
              <c:f>'c1-6'!$C$22:$C$39</c:f>
              <c:numCache>
                <c:formatCode>0.0</c:formatCode>
                <c:ptCount val="18"/>
                <c:pt idx="0">
                  <c:v>3.6376918090000316</c:v>
                </c:pt>
                <c:pt idx="1">
                  <c:v>-1.1743474892347738E-2</c:v>
                </c:pt>
                <c:pt idx="2">
                  <c:v>2.6345474619758793</c:v>
                </c:pt>
                <c:pt idx="3">
                  <c:v>4.5913754580092441</c:v>
                </c:pt>
                <c:pt idx="4">
                  <c:v>3.523069588832429</c:v>
                </c:pt>
                <c:pt idx="5">
                  <c:v>0.72530416464520309</c:v>
                </c:pt>
                <c:pt idx="6">
                  <c:v>5.7605756709716918E-2</c:v>
                </c:pt>
                <c:pt idx="7">
                  <c:v>3.7010698421420645</c:v>
                </c:pt>
                <c:pt idx="8">
                  <c:v>6.0251772244045716</c:v>
                </c:pt>
                <c:pt idx="9">
                  <c:v>9.1334045150838605</c:v>
                </c:pt>
                <c:pt idx="10">
                  <c:v>7.534094768244568</c:v>
                </c:pt>
                <c:pt idx="11">
                  <c:v>8.359445785119954</c:v>
                </c:pt>
                <c:pt idx="12">
                  <c:v>9.0878703818207534</c:v>
                </c:pt>
                <c:pt idx="13">
                  <c:v>9.8134710387657904</c:v>
                </c:pt>
                <c:pt idx="14">
                  <c:v>8.0565599515657489</c:v>
                </c:pt>
                <c:pt idx="15">
                  <c:v>7.4106271360617786</c:v>
                </c:pt>
                <c:pt idx="16">
                  <c:v>7.1046154964874884</c:v>
                </c:pt>
                <c:pt idx="17">
                  <c:v>6.6506102758841497</c:v>
                </c:pt>
              </c:numCache>
            </c:numRef>
          </c:val>
          <c:extLst>
            <c:ext xmlns:c16="http://schemas.microsoft.com/office/drawing/2014/chart" uri="{C3380CC4-5D6E-409C-BE32-E72D297353CC}">
              <c16:uniqueId val="{00000006-8B12-4B84-AE6F-DE4D3CA1DAEB}"/>
            </c:ext>
          </c:extLst>
        </c:ser>
        <c:dLbls>
          <c:showLegendKey val="0"/>
          <c:showVal val="0"/>
          <c:showCatName val="0"/>
          <c:showSerName val="0"/>
          <c:showPercent val="0"/>
          <c:showBubbleSize val="0"/>
        </c:dLbls>
        <c:gapWidth val="40"/>
        <c:axId val="103128064"/>
        <c:axId val="103138048"/>
      </c:barChart>
      <c:lineChart>
        <c:grouping val="standard"/>
        <c:varyColors val="0"/>
        <c:ser>
          <c:idx val="2"/>
          <c:order val="1"/>
          <c:tx>
            <c:strRef>
              <c:f>'c1-6'!$D$14</c:f>
              <c:strCache>
                <c:ptCount val="1"/>
                <c:pt idx="0">
                  <c:v>Investment rate</c:v>
                </c:pt>
              </c:strCache>
            </c:strRef>
          </c:tx>
          <c:spPr>
            <a:ln w="25400">
              <a:solidFill>
                <a:schemeClr val="accent6">
                  <a:lumMod val="50000"/>
                </a:schemeClr>
              </a:solidFill>
              <a:prstDash val="solid"/>
            </a:ln>
          </c:spPr>
          <c:marker>
            <c:symbol val="circle"/>
            <c:size val="5"/>
            <c:spPr>
              <a:solidFill>
                <a:schemeClr val="accent6">
                  <a:lumMod val="50000"/>
                </a:schemeClr>
              </a:solidFill>
              <a:ln>
                <a:solidFill>
                  <a:schemeClr val="accent6">
                    <a:lumMod val="50000"/>
                  </a:schemeClr>
                </a:solidFill>
              </a:ln>
            </c:spPr>
          </c:marker>
          <c:dPt>
            <c:idx val="14"/>
            <c:bubble3D val="0"/>
            <c:extLst>
              <c:ext xmlns:c16="http://schemas.microsoft.com/office/drawing/2014/chart" uri="{C3380CC4-5D6E-409C-BE32-E72D297353CC}">
                <c16:uniqueId val="{00000008-B885-4DB5-969F-991D32C1A91B}"/>
              </c:ext>
            </c:extLst>
          </c:dPt>
          <c:dPt>
            <c:idx val="15"/>
            <c:bubble3D val="0"/>
            <c:extLst>
              <c:ext xmlns:c16="http://schemas.microsoft.com/office/drawing/2014/chart" uri="{C3380CC4-5D6E-409C-BE32-E72D297353CC}">
                <c16:uniqueId val="{00000007-6DD0-4185-B380-775C24DB5B89}"/>
              </c:ext>
            </c:extLst>
          </c:dPt>
          <c:dPt>
            <c:idx val="16"/>
            <c:bubble3D val="0"/>
            <c:extLst>
              <c:ext xmlns:c16="http://schemas.microsoft.com/office/drawing/2014/chart" uri="{C3380CC4-5D6E-409C-BE32-E72D297353CC}">
                <c16:uniqueId val="{00000008-6DD0-4185-B380-775C24DB5B89}"/>
              </c:ext>
            </c:extLst>
          </c:dPt>
          <c:cat>
            <c:numRef>
              <c:extLst>
                <c:ext xmlns:c15="http://schemas.microsoft.com/office/drawing/2012/chart" uri="{02D57815-91ED-43cb-92C2-25804820EDAC}">
                  <c15:fullRef>
                    <c15:sqref>'c1-6'!$A$20:$A$39</c15:sqref>
                  </c15:fullRef>
                </c:ext>
              </c:extLst>
              <c:f>'c1-6'!$A$22:$A$39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'c1-6'!$D$20:$D$39</c15:sqref>
                  </c15:fullRef>
                </c:ext>
              </c:extLst>
              <c:f>'c1-6'!$D$22:$D$39</c:f>
              <c:numCache>
                <c:formatCode>0.0</c:formatCode>
                <c:ptCount val="18"/>
                <c:pt idx="0">
                  <c:v>8.8448042812770922</c:v>
                </c:pt>
                <c:pt idx="1">
                  <c:v>9.3471122844854229</c:v>
                </c:pt>
                <c:pt idx="2">
                  <c:v>9.8880609288023642</c:v>
                </c:pt>
                <c:pt idx="3">
                  <c:v>8.2891936514999003</c:v>
                </c:pt>
                <c:pt idx="4">
                  <c:v>7.2547534895201258</c:v>
                </c:pt>
                <c:pt idx="5">
                  <c:v>8.0030258871581736</c:v>
                </c:pt>
                <c:pt idx="6">
                  <c:v>8.5728875691098541</c:v>
                </c:pt>
                <c:pt idx="7">
                  <c:v>8.2508798222740367</c:v>
                </c:pt>
                <c:pt idx="8">
                  <c:v>6.5996683112359822</c:v>
                </c:pt>
                <c:pt idx="9">
                  <c:v>3.8761907641720956</c:v>
                </c:pt>
                <c:pt idx="10">
                  <c:v>3.5144808558486087</c:v>
                </c:pt>
                <c:pt idx="11">
                  <c:v>4.3662168277158315</c:v>
                </c:pt>
                <c:pt idx="12">
                  <c:v>4.2252923401469999</c:v>
                </c:pt>
                <c:pt idx="13">
                  <c:v>4.0870963102469045</c:v>
                </c:pt>
                <c:pt idx="14">
                  <c:v>4.8850464687273698</c:v>
                </c:pt>
                <c:pt idx="15">
                  <c:v>5.7911566028632002</c:v>
                </c:pt>
                <c:pt idx="16">
                  <c:v>6.1139180527753449</c:v>
                </c:pt>
                <c:pt idx="17">
                  <c:v>6.1356244483642906</c:v>
                </c:pt>
              </c:numCache>
            </c:numRef>
          </c:val>
          <c:smooth val="0"/>
          <c:extLst>
            <c:ext xmlns:c16="http://schemas.microsoft.com/office/drawing/2014/chart" uri="{C3380CC4-5D6E-409C-BE32-E72D297353CC}">
              <c16:uniqueId val="{0000000A-8B12-4B84-AE6F-DE4D3CA1DAEB}"/>
            </c:ext>
          </c:extLst>
        </c:ser>
        <c:dLbls>
          <c:showLegendKey val="0"/>
          <c:showVal val="0"/>
          <c:showCatName val="0"/>
          <c:showSerName val="0"/>
          <c:showPercent val="0"/>
          <c:showBubbleSize val="0"/>
        </c:dLbls>
        <c:marker val="1"/>
        <c:smooth val="0"/>
        <c:axId val="103128064"/>
        <c:axId val="103138048"/>
      </c:lineChart>
      <c:lineChart>
        <c:grouping val="standard"/>
        <c:varyColors val="0"/>
        <c:ser>
          <c:idx val="0"/>
          <c:order val="2"/>
          <c:tx>
            <c:strRef>
              <c:f>'c1-6'!$B$14</c:f>
              <c:strCache>
                <c:ptCount val="1"/>
                <c:pt idx="0">
                  <c:v>Consumption rate (right axis)</c:v>
                </c:pt>
              </c:strCache>
            </c:strRef>
          </c:tx>
          <c:spPr>
            <a:ln w="25400">
              <a:solidFill>
                <a:srgbClr val="9C0000"/>
              </a:solidFill>
            </a:ln>
          </c:spPr>
          <c:marker>
            <c:symbol val="none"/>
          </c:marker>
          <c:dPt>
            <c:idx val="14"/>
            <c:bubble3D val="0"/>
            <c:spPr>
              <a:ln w="25400">
                <a:solidFill>
                  <a:srgbClr val="9C0000"/>
                </a:solidFill>
                <a:prstDash val="solid"/>
              </a:ln>
            </c:spPr>
            <c:extLst>
              <c:ext xmlns:c16="http://schemas.microsoft.com/office/drawing/2014/chart" uri="{C3380CC4-5D6E-409C-BE32-E72D297353CC}">
                <c16:uniqueId val="{0000000E-B885-4DB5-969F-991D32C1A91B}"/>
              </c:ext>
            </c:extLst>
          </c:dPt>
          <c:dPt>
            <c:idx val="15"/>
            <c:bubble3D val="0"/>
            <c:spPr>
              <a:ln w="25400">
                <a:solidFill>
                  <a:srgbClr val="9C0000"/>
                </a:solidFill>
                <a:prstDash val="solid"/>
              </a:ln>
            </c:spPr>
            <c:extLst>
              <c:ext xmlns:c16="http://schemas.microsoft.com/office/drawing/2014/chart" uri="{C3380CC4-5D6E-409C-BE32-E72D297353CC}">
                <c16:uniqueId val="{0000000C-6DD0-4185-B380-775C24DB5B89}"/>
              </c:ext>
            </c:extLst>
          </c:dPt>
          <c:dPt>
            <c:idx val="16"/>
            <c:bubble3D val="0"/>
            <c:spPr>
              <a:ln w="25400">
                <a:solidFill>
                  <a:srgbClr val="9C0000"/>
                </a:solidFill>
                <a:prstDash val="solid"/>
              </a:ln>
            </c:spPr>
            <c:extLst>
              <c:ext xmlns:c16="http://schemas.microsoft.com/office/drawing/2014/chart" uri="{C3380CC4-5D6E-409C-BE32-E72D297353CC}">
                <c16:uniqueId val="{0000000E-6DD0-4185-B380-775C24DB5B89}"/>
              </c:ext>
            </c:extLst>
          </c:dPt>
          <c:cat>
            <c:numRef>
              <c:extLst>
                <c:ext xmlns:c15="http://schemas.microsoft.com/office/drawing/2012/chart" uri="{02D57815-91ED-43cb-92C2-25804820EDAC}">
                  <c15:fullRef>
                    <c15:sqref>'c1-6'!$A$20:$A$39</c15:sqref>
                  </c15:fullRef>
                </c:ext>
              </c:extLst>
              <c:f>'c1-6'!$A$22:$A$39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'c1-6'!$B$20:$B$39</c15:sqref>
                  </c15:fullRef>
                </c:ext>
              </c:extLst>
              <c:f>'c1-6'!$B$22:$B$39</c:f>
              <c:numCache>
                <c:formatCode>0.0</c:formatCode>
                <c:ptCount val="18"/>
                <c:pt idx="0">
                  <c:v>87.51750390972289</c:v>
                </c:pt>
                <c:pt idx="1">
                  <c:v>90.664631190406922</c:v>
                </c:pt>
                <c:pt idx="2">
                  <c:v>87.477391609221755</c:v>
                </c:pt>
                <c:pt idx="3">
                  <c:v>87.119430890490847</c:v>
                </c:pt>
                <c:pt idx="4">
                  <c:v>89.222176921647431</c:v>
                </c:pt>
                <c:pt idx="5">
                  <c:v>91.271669948196617</c:v>
                </c:pt>
                <c:pt idx="6">
                  <c:v>91.369506674180428</c:v>
                </c:pt>
                <c:pt idx="7">
                  <c:v>88.048050335583909</c:v>
                </c:pt>
                <c:pt idx="8">
                  <c:v>87.37515446435944</c:v>
                </c:pt>
                <c:pt idx="9">
                  <c:v>86.990404720744039</c:v>
                </c:pt>
                <c:pt idx="10">
                  <c:v>88.951424375906825</c:v>
                </c:pt>
                <c:pt idx="11">
                  <c:v>87.274337387164209</c:v>
                </c:pt>
                <c:pt idx="12">
                  <c:v>86.876837278032241</c:v>
                </c:pt>
                <c:pt idx="13">
                  <c:v>86.09943265098731</c:v>
                </c:pt>
                <c:pt idx="14">
                  <c:v>87.058393579706902</c:v>
                </c:pt>
                <c:pt idx="15">
                  <c:v>86.798216261075027</c:v>
                </c:pt>
                <c:pt idx="16">
                  <c:v>86.781466450737184</c:v>
                </c:pt>
                <c:pt idx="17">
                  <c:v>87.213765275751555</c:v>
                </c:pt>
              </c:numCache>
            </c:numRef>
          </c:val>
          <c:smooth val="0"/>
          <c:extLst>
            <c:ext xmlns:c16="http://schemas.microsoft.com/office/drawing/2014/chart" uri="{C3380CC4-5D6E-409C-BE32-E72D297353CC}">
              <c16:uniqueId val="{00000011-8B12-4B84-AE6F-DE4D3CA1DAEB}"/>
            </c:ext>
          </c:extLst>
        </c:ser>
        <c:dLbls>
          <c:showLegendKey val="0"/>
          <c:showVal val="0"/>
          <c:showCatName val="0"/>
          <c:showSerName val="0"/>
          <c:showPercent val="0"/>
          <c:showBubbleSize val="0"/>
        </c:dLbls>
        <c:marker val="1"/>
        <c:smooth val="0"/>
        <c:axId val="103141376"/>
        <c:axId val="103139584"/>
      </c:lineChart>
      <c:catAx>
        <c:axId val="103128064"/>
        <c:scaling>
          <c:orientation val="minMax"/>
        </c:scaling>
        <c:delete val="0"/>
        <c:axPos val="b"/>
        <c:numFmt formatCode="General" sourceLinked="1"/>
        <c:majorTickMark val="none"/>
        <c:minorTickMark val="none"/>
        <c:tickLblPos val="low"/>
        <c:spPr>
          <a:ln>
            <a:solidFill>
              <a:schemeClr val="tx2"/>
            </a:solidFill>
          </a:ln>
        </c:spPr>
        <c:txPr>
          <a:bodyPr rot="-5400000" vert="horz"/>
          <a:lstStyle/>
          <a:p>
            <a:pPr>
              <a:defRPr sz="900"/>
            </a:pPr>
            <a:endParaRPr lang="hu-HU"/>
          </a:p>
        </c:txPr>
        <c:crossAx val="103138048"/>
        <c:crosses val="autoZero"/>
        <c:auto val="1"/>
        <c:lblAlgn val="ctr"/>
        <c:lblOffset val="100"/>
        <c:noMultiLvlLbl val="0"/>
      </c:catAx>
      <c:valAx>
        <c:axId val="103138048"/>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tx2"/>
            </a:solidFill>
          </a:ln>
        </c:spPr>
        <c:crossAx val="103128064"/>
        <c:crosses val="autoZero"/>
        <c:crossBetween val="between"/>
        <c:majorUnit val="3"/>
      </c:valAx>
      <c:valAx>
        <c:axId val="103139584"/>
        <c:scaling>
          <c:orientation val="minMax"/>
          <c:max val="95"/>
          <c:min val="83"/>
        </c:scaling>
        <c:delete val="0"/>
        <c:axPos val="r"/>
        <c:numFmt formatCode="0" sourceLinked="0"/>
        <c:majorTickMark val="out"/>
        <c:minorTickMark val="none"/>
        <c:tickLblPos val="nextTo"/>
        <c:spPr>
          <a:noFill/>
          <a:ln>
            <a:solidFill>
              <a:schemeClr val="tx2"/>
            </a:solidFill>
          </a:ln>
        </c:spPr>
        <c:crossAx val="103141376"/>
        <c:crosses val="max"/>
        <c:crossBetween val="between"/>
        <c:majorUnit val="3"/>
      </c:valAx>
      <c:catAx>
        <c:axId val="103141376"/>
        <c:scaling>
          <c:orientation val="minMax"/>
        </c:scaling>
        <c:delete val="1"/>
        <c:axPos val="b"/>
        <c:numFmt formatCode="General" sourceLinked="1"/>
        <c:majorTickMark val="out"/>
        <c:minorTickMark val="none"/>
        <c:tickLblPos val="none"/>
        <c:crossAx val="103139584"/>
        <c:crosses val="autoZero"/>
        <c:auto val="1"/>
        <c:lblAlgn val="ctr"/>
        <c:lblOffset val="100"/>
        <c:noMultiLvlLbl val="0"/>
      </c:catAx>
    </c:plotArea>
    <c:legend>
      <c:legendPos val="b"/>
      <c:layout>
        <c:manualLayout>
          <c:xMode val="edge"/>
          <c:yMode val="edge"/>
          <c:x val="0"/>
          <c:y val="0.80650781250000003"/>
          <c:w val="1"/>
          <c:h val="0.19345789930555554"/>
        </c:manualLayout>
      </c:layout>
      <c:overlay val="0"/>
    </c:legend>
    <c:plotVisOnly val="1"/>
    <c:dispBlanksAs val="gap"/>
    <c:showDLblsOverMax val="0"/>
  </c:chart>
  <c:spPr>
    <a:ln>
      <a:noFill/>
    </a:ln>
  </c:spPr>
  <c:txPr>
    <a:bodyPr/>
    <a:lstStyle/>
    <a:p>
      <a:pPr>
        <a:defRPr sz="900">
          <a:latin typeface="Calibri" panose="020F0502020204030204" pitchFamily="34" charset="0"/>
        </a:defRPr>
      </a:pPr>
      <a:endParaRPr lang="hu-HU"/>
    </a:p>
  </c:txPr>
  <c:printSettings>
    <c:headerFooter/>
    <c:pageMargins b="0.75" l="0.7" r="0.7" t="0.75"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36270568243042E-2"/>
          <c:y val="0.10606274079220331"/>
          <c:w val="0.82252745886351386"/>
          <c:h val="0.67771353236936449"/>
        </c:manualLayout>
      </c:layout>
      <c:barChart>
        <c:barDir val="col"/>
        <c:grouping val="stacked"/>
        <c:varyColors val="0"/>
        <c:ser>
          <c:idx val="0"/>
          <c:order val="0"/>
          <c:tx>
            <c:strRef>
              <c:f>'c1-7'!$B$13</c:f>
              <c:strCache>
                <c:ptCount val="1"/>
                <c:pt idx="0">
                  <c:v>Új hitelkihelyezések</c:v>
                </c:pt>
              </c:strCache>
            </c:strRef>
          </c:tx>
          <c:spPr>
            <a:solidFill>
              <a:srgbClr val="9C0000"/>
            </a:solidFill>
            <a:ln>
              <a:noFill/>
            </a:ln>
          </c:spPr>
          <c:invertIfNegative val="0"/>
          <c:dPt>
            <c:idx val="18"/>
            <c:invertIfNegative val="0"/>
            <c:bubble3D val="0"/>
            <c:spPr>
              <a:solidFill>
                <a:srgbClr val="9C0000">
                  <a:alpha val="30196"/>
                </a:srgbClr>
              </a:solidFill>
              <a:ln>
                <a:noFill/>
              </a:ln>
            </c:spPr>
            <c:extLst>
              <c:ext xmlns:c16="http://schemas.microsoft.com/office/drawing/2014/chart" uri="{C3380CC4-5D6E-409C-BE32-E72D297353CC}">
                <c16:uniqueId val="{00000050-99D3-4D35-81E6-EE186D082014}"/>
              </c:ext>
            </c:extLst>
          </c:dPt>
          <c:dPt>
            <c:idx val="19"/>
            <c:invertIfNegative val="0"/>
            <c:bubble3D val="0"/>
            <c:spPr>
              <a:solidFill>
                <a:srgbClr val="9C0000">
                  <a:alpha val="30000"/>
                </a:srgbClr>
              </a:solidFill>
              <a:ln>
                <a:noFill/>
              </a:ln>
            </c:spPr>
            <c:extLst>
              <c:ext xmlns:c16="http://schemas.microsoft.com/office/drawing/2014/chart" uri="{C3380CC4-5D6E-409C-BE32-E72D297353CC}">
                <c16:uniqueId val="{0000002B-92E8-4080-997E-D2EE28995DF0}"/>
              </c:ext>
            </c:extLst>
          </c:dPt>
          <c:dPt>
            <c:idx val="20"/>
            <c:invertIfNegative val="0"/>
            <c:bubble3D val="0"/>
            <c:spPr>
              <a:solidFill>
                <a:srgbClr val="9C0000">
                  <a:alpha val="30000"/>
                </a:srgbClr>
              </a:solidFill>
              <a:ln>
                <a:noFill/>
              </a:ln>
            </c:spPr>
            <c:extLst>
              <c:ext xmlns:c16="http://schemas.microsoft.com/office/drawing/2014/chart" uri="{C3380CC4-5D6E-409C-BE32-E72D297353CC}">
                <c16:uniqueId val="{0000002A-92E8-4080-997E-D2EE28995DF0}"/>
              </c:ext>
            </c:extLst>
          </c:dPt>
          <c:dPt>
            <c:idx val="21"/>
            <c:invertIfNegative val="0"/>
            <c:bubble3D val="0"/>
            <c:spPr>
              <a:solidFill>
                <a:srgbClr val="9C0000">
                  <a:alpha val="30000"/>
                </a:srgbClr>
              </a:solidFill>
              <a:ln>
                <a:noFill/>
              </a:ln>
            </c:spPr>
            <c:extLst>
              <c:ext xmlns:c16="http://schemas.microsoft.com/office/drawing/2014/chart" uri="{C3380CC4-5D6E-409C-BE32-E72D297353CC}">
                <c16:uniqueId val="{00000029-92E8-4080-997E-D2EE28995DF0}"/>
              </c:ext>
            </c:extLst>
          </c:dPt>
          <c:dPt>
            <c:idx val="22"/>
            <c:invertIfNegative val="0"/>
            <c:bubble3D val="0"/>
            <c:spPr>
              <a:solidFill>
                <a:srgbClr val="9C0000">
                  <a:alpha val="30000"/>
                </a:srgbClr>
              </a:solidFill>
              <a:ln>
                <a:noFill/>
              </a:ln>
            </c:spPr>
            <c:extLst>
              <c:ext xmlns:c16="http://schemas.microsoft.com/office/drawing/2014/chart" uri="{C3380CC4-5D6E-409C-BE32-E72D297353CC}">
                <c16:uniqueId val="{00000028-92E8-4080-997E-D2EE28995DF0}"/>
              </c:ext>
            </c:extLst>
          </c:dPt>
          <c:dPt>
            <c:idx val="23"/>
            <c:invertIfNegative val="0"/>
            <c:bubble3D val="0"/>
            <c:spPr>
              <a:solidFill>
                <a:srgbClr val="9C0000">
                  <a:alpha val="30000"/>
                </a:srgbClr>
              </a:solidFill>
              <a:ln>
                <a:noFill/>
              </a:ln>
            </c:spPr>
            <c:extLst>
              <c:ext xmlns:c16="http://schemas.microsoft.com/office/drawing/2014/chart" uri="{C3380CC4-5D6E-409C-BE32-E72D297353CC}">
                <c16:uniqueId val="{00000027-92E8-4080-997E-D2EE28995DF0}"/>
              </c:ext>
            </c:extLst>
          </c:dPt>
          <c:dPt>
            <c:idx val="24"/>
            <c:invertIfNegative val="0"/>
            <c:bubble3D val="0"/>
            <c:spPr>
              <a:solidFill>
                <a:srgbClr val="9C0000">
                  <a:alpha val="30000"/>
                </a:srgbClr>
              </a:solidFill>
              <a:ln>
                <a:noFill/>
              </a:ln>
            </c:spPr>
            <c:extLst>
              <c:ext xmlns:c16="http://schemas.microsoft.com/office/drawing/2014/chart" uri="{C3380CC4-5D6E-409C-BE32-E72D297353CC}">
                <c16:uniqueId val="{00000026-92E8-4080-997E-D2EE28995DF0}"/>
              </c:ext>
            </c:extLst>
          </c:dPt>
          <c:dPt>
            <c:idx val="25"/>
            <c:invertIfNegative val="0"/>
            <c:bubble3D val="0"/>
            <c:spPr>
              <a:solidFill>
                <a:srgbClr val="9C0000">
                  <a:alpha val="30000"/>
                </a:srgbClr>
              </a:solidFill>
              <a:ln>
                <a:noFill/>
              </a:ln>
            </c:spPr>
            <c:extLst>
              <c:ext xmlns:c16="http://schemas.microsoft.com/office/drawing/2014/chart" uri="{C3380CC4-5D6E-409C-BE32-E72D297353CC}">
                <c16:uniqueId val="{00000025-92E8-4080-997E-D2EE28995DF0}"/>
              </c:ext>
            </c:extLst>
          </c:dPt>
          <c:dPt>
            <c:idx val="26"/>
            <c:invertIfNegative val="0"/>
            <c:bubble3D val="0"/>
            <c:spPr>
              <a:solidFill>
                <a:srgbClr val="9C0000">
                  <a:alpha val="30000"/>
                </a:srgbClr>
              </a:solidFill>
              <a:ln>
                <a:noFill/>
              </a:ln>
            </c:spPr>
            <c:extLst>
              <c:ext xmlns:c16="http://schemas.microsoft.com/office/drawing/2014/chart" uri="{C3380CC4-5D6E-409C-BE32-E72D297353CC}">
                <c16:uniqueId val="{00000024-92E8-4080-997E-D2EE28995DF0}"/>
              </c:ext>
            </c:extLst>
          </c:dPt>
          <c:dPt>
            <c:idx val="27"/>
            <c:invertIfNegative val="0"/>
            <c:bubble3D val="0"/>
            <c:spPr>
              <a:solidFill>
                <a:srgbClr val="9C0000">
                  <a:alpha val="30000"/>
                </a:srgbClr>
              </a:solidFill>
              <a:ln>
                <a:noFill/>
              </a:ln>
            </c:spPr>
            <c:extLst>
              <c:ext xmlns:c16="http://schemas.microsoft.com/office/drawing/2014/chart" uri="{C3380CC4-5D6E-409C-BE32-E72D297353CC}">
                <c16:uniqueId val="{00000023-92E8-4080-997E-D2EE28995DF0}"/>
              </c:ext>
            </c:extLst>
          </c:dPt>
          <c:dPt>
            <c:idx val="28"/>
            <c:invertIfNegative val="0"/>
            <c:bubble3D val="0"/>
            <c:spPr>
              <a:solidFill>
                <a:srgbClr val="9C0000">
                  <a:alpha val="30000"/>
                </a:srgbClr>
              </a:solidFill>
              <a:ln>
                <a:noFill/>
              </a:ln>
            </c:spPr>
            <c:extLst>
              <c:ext xmlns:c16="http://schemas.microsoft.com/office/drawing/2014/chart" uri="{C3380CC4-5D6E-409C-BE32-E72D297353CC}">
                <c16:uniqueId val="{00000022-92E8-4080-997E-D2EE28995DF0}"/>
              </c:ext>
            </c:extLst>
          </c:dPt>
          <c:dPt>
            <c:idx val="29"/>
            <c:invertIfNegative val="0"/>
            <c:bubble3D val="0"/>
            <c:spPr>
              <a:solidFill>
                <a:srgbClr val="9C0000">
                  <a:alpha val="30000"/>
                </a:srgbClr>
              </a:solidFill>
              <a:ln>
                <a:noFill/>
              </a:ln>
            </c:spPr>
            <c:extLst>
              <c:ext xmlns:c16="http://schemas.microsoft.com/office/drawing/2014/chart" uri="{C3380CC4-5D6E-409C-BE32-E72D297353CC}">
                <c16:uniqueId val="{00000021-92E8-4080-997E-D2EE28995DF0}"/>
              </c:ext>
            </c:extLst>
          </c:dPt>
          <c:dPt>
            <c:idx val="30"/>
            <c:invertIfNegative val="0"/>
            <c:bubble3D val="0"/>
            <c:spPr>
              <a:solidFill>
                <a:srgbClr val="9C0000">
                  <a:alpha val="29804"/>
                </a:srgbClr>
              </a:solidFill>
              <a:ln>
                <a:noFill/>
              </a:ln>
            </c:spPr>
            <c:extLst>
              <c:ext xmlns:c16="http://schemas.microsoft.com/office/drawing/2014/chart" uri="{C3380CC4-5D6E-409C-BE32-E72D297353CC}">
                <c16:uniqueId val="{00000020-92E8-4080-997E-D2EE28995DF0}"/>
              </c:ext>
            </c:extLst>
          </c:dPt>
          <c:cat>
            <c:numRef>
              <c:f>'c1-7'!$A$31:$A$60</c:f>
              <c:numCache>
                <c:formatCode>m/d/yyyy</c:formatCode>
                <c:ptCount val="3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numCache>
            </c:numRef>
          </c:cat>
          <c:val>
            <c:numRef>
              <c:f>'c1-7'!$B$31:$B$60</c:f>
              <c:numCache>
                <c:formatCode>0.0</c:formatCode>
                <c:ptCount val="30"/>
                <c:pt idx="0">
                  <c:v>75.548924999999997</c:v>
                </c:pt>
                <c:pt idx="1">
                  <c:v>101.52399800000001</c:v>
                </c:pt>
                <c:pt idx="2">
                  <c:v>118.938142</c:v>
                </c:pt>
                <c:pt idx="3">
                  <c:v>103.81099</c:v>
                </c:pt>
                <c:pt idx="4">
                  <c:v>95.872162000000003</c:v>
                </c:pt>
                <c:pt idx="5">
                  <c:v>145.120026</c:v>
                </c:pt>
                <c:pt idx="6">
                  <c:v>156.907104</c:v>
                </c:pt>
                <c:pt idx="7">
                  <c:v>147.38978699999998</c:v>
                </c:pt>
                <c:pt idx="8">
                  <c:v>114.947424</c:v>
                </c:pt>
                <c:pt idx="9">
                  <c:v>159.116715</c:v>
                </c:pt>
                <c:pt idx="10">
                  <c:v>186.58309200000005</c:v>
                </c:pt>
                <c:pt idx="11">
                  <c:v>188.20136100000002</c:v>
                </c:pt>
                <c:pt idx="12">
                  <c:v>161.21169400000002</c:v>
                </c:pt>
                <c:pt idx="13">
                  <c:v>237.54501299999998</c:v>
                </c:pt>
                <c:pt idx="14">
                  <c:v>249.04602199999999</c:v>
                </c:pt>
                <c:pt idx="15">
                  <c:v>252.94397700000002</c:v>
                </c:pt>
                <c:pt idx="16">
                  <c:v>241.58077100000045</c:v>
                </c:pt>
                <c:pt idx="17">
                  <c:v>252.06331269110777</c:v>
                </c:pt>
                <c:pt idx="18">
                  <c:v>261.16906440636359</c:v>
                </c:pt>
                <c:pt idx="19">
                  <c:v>266.1114479485874</c:v>
                </c:pt>
                <c:pt idx="20">
                  <c:v>274.1134107957148</c:v>
                </c:pt>
                <c:pt idx="21">
                  <c:v>283.06779784079049</c:v>
                </c:pt>
                <c:pt idx="22">
                  <c:v>289.78358812459726</c:v>
                </c:pt>
                <c:pt idx="23">
                  <c:v>294.26078164713533</c:v>
                </c:pt>
                <c:pt idx="24">
                  <c:v>296.49937840840425</c:v>
                </c:pt>
                <c:pt idx="25">
                  <c:v>298.73797516967318</c:v>
                </c:pt>
                <c:pt idx="26">
                  <c:v>300.9765719309421</c:v>
                </c:pt>
                <c:pt idx="27">
                  <c:v>303.21516869221102</c:v>
                </c:pt>
                <c:pt idx="28">
                  <c:v>305.45376545347995</c:v>
                </c:pt>
                <c:pt idx="29">
                  <c:v>307.69236221474887</c:v>
                </c:pt>
              </c:numCache>
            </c:numRef>
          </c:val>
          <c:extLst>
            <c:ext xmlns:c16="http://schemas.microsoft.com/office/drawing/2014/chart" uri="{C3380CC4-5D6E-409C-BE32-E72D297353CC}">
              <c16:uniqueId val="{00000000-24C7-44C2-A592-2883F558D7A2}"/>
            </c:ext>
          </c:extLst>
        </c:ser>
        <c:ser>
          <c:idx val="1"/>
          <c:order val="1"/>
          <c:tx>
            <c:strRef>
              <c:f>'c1-7'!$C$13</c:f>
              <c:strCache>
                <c:ptCount val="1"/>
                <c:pt idx="0">
                  <c:v>Törlesztések</c:v>
                </c:pt>
              </c:strCache>
            </c:strRef>
          </c:tx>
          <c:spPr>
            <a:solidFill>
              <a:schemeClr val="accent6">
                <a:lumMod val="50000"/>
              </a:schemeClr>
            </a:solidFill>
            <a:ln>
              <a:noFill/>
            </a:ln>
          </c:spPr>
          <c:invertIfNegative val="0"/>
          <c:dPt>
            <c:idx val="18"/>
            <c:invertIfNegative val="0"/>
            <c:bubble3D val="0"/>
            <c:spPr>
              <a:solidFill>
                <a:srgbClr val="295B7E">
                  <a:alpha val="30196"/>
                </a:srgbClr>
              </a:solidFill>
              <a:ln>
                <a:noFill/>
              </a:ln>
            </c:spPr>
            <c:extLst>
              <c:ext xmlns:c16="http://schemas.microsoft.com/office/drawing/2014/chart" uri="{C3380CC4-5D6E-409C-BE32-E72D297353CC}">
                <c16:uniqueId val="{00000051-99D3-4D35-81E6-EE186D082014}"/>
              </c:ext>
            </c:extLst>
          </c:dPt>
          <c:dPt>
            <c:idx val="19"/>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7-92E8-4080-997E-D2EE28995DF0}"/>
              </c:ext>
            </c:extLst>
          </c:dPt>
          <c:dPt>
            <c:idx val="20"/>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6-92E8-4080-997E-D2EE28995DF0}"/>
              </c:ext>
            </c:extLst>
          </c:dPt>
          <c:dPt>
            <c:idx val="21"/>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5-92E8-4080-997E-D2EE28995DF0}"/>
              </c:ext>
            </c:extLst>
          </c:dPt>
          <c:dPt>
            <c:idx val="22"/>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4-92E8-4080-997E-D2EE28995DF0}"/>
              </c:ext>
            </c:extLst>
          </c:dPt>
          <c:dPt>
            <c:idx val="23"/>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3-92E8-4080-997E-D2EE28995DF0}"/>
              </c:ext>
            </c:extLst>
          </c:dPt>
          <c:dPt>
            <c:idx val="24"/>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2-92E8-4080-997E-D2EE28995DF0}"/>
              </c:ext>
            </c:extLst>
          </c:dPt>
          <c:dPt>
            <c:idx val="25"/>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1-92E8-4080-997E-D2EE28995DF0}"/>
              </c:ext>
            </c:extLst>
          </c:dPt>
          <c:dPt>
            <c:idx val="26"/>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0-92E8-4080-997E-D2EE28995DF0}"/>
              </c:ext>
            </c:extLst>
          </c:dPt>
          <c:dPt>
            <c:idx val="27"/>
            <c:invertIfNegative val="0"/>
            <c:bubble3D val="0"/>
            <c:spPr>
              <a:solidFill>
                <a:schemeClr val="accent6">
                  <a:lumMod val="50000"/>
                  <a:alpha val="30000"/>
                </a:schemeClr>
              </a:solidFill>
              <a:ln>
                <a:noFill/>
              </a:ln>
            </c:spPr>
            <c:extLst>
              <c:ext xmlns:c16="http://schemas.microsoft.com/office/drawing/2014/chart" uri="{C3380CC4-5D6E-409C-BE32-E72D297353CC}">
                <c16:uniqueId val="{0000002F-92E8-4080-997E-D2EE28995DF0}"/>
              </c:ext>
            </c:extLst>
          </c:dPt>
          <c:dPt>
            <c:idx val="28"/>
            <c:invertIfNegative val="0"/>
            <c:bubble3D val="0"/>
            <c:spPr>
              <a:solidFill>
                <a:schemeClr val="accent6">
                  <a:lumMod val="50000"/>
                  <a:alpha val="30000"/>
                </a:schemeClr>
              </a:solidFill>
              <a:ln>
                <a:noFill/>
              </a:ln>
            </c:spPr>
            <c:extLst>
              <c:ext xmlns:c16="http://schemas.microsoft.com/office/drawing/2014/chart" uri="{C3380CC4-5D6E-409C-BE32-E72D297353CC}">
                <c16:uniqueId val="{0000002E-92E8-4080-997E-D2EE28995DF0}"/>
              </c:ext>
            </c:extLst>
          </c:dPt>
          <c:dPt>
            <c:idx val="29"/>
            <c:invertIfNegative val="0"/>
            <c:bubble3D val="0"/>
            <c:spPr>
              <a:solidFill>
                <a:schemeClr val="accent6">
                  <a:lumMod val="50000"/>
                  <a:alpha val="30000"/>
                </a:schemeClr>
              </a:solidFill>
              <a:ln>
                <a:noFill/>
              </a:ln>
            </c:spPr>
            <c:extLst>
              <c:ext xmlns:c16="http://schemas.microsoft.com/office/drawing/2014/chart" uri="{C3380CC4-5D6E-409C-BE32-E72D297353CC}">
                <c16:uniqueId val="{0000002D-92E8-4080-997E-D2EE28995DF0}"/>
              </c:ext>
            </c:extLst>
          </c:dPt>
          <c:dPt>
            <c:idx val="30"/>
            <c:invertIfNegative val="0"/>
            <c:bubble3D val="0"/>
            <c:spPr>
              <a:solidFill>
                <a:schemeClr val="accent6">
                  <a:lumMod val="50000"/>
                  <a:alpha val="30000"/>
                </a:schemeClr>
              </a:solidFill>
              <a:ln>
                <a:noFill/>
              </a:ln>
            </c:spPr>
            <c:extLst>
              <c:ext xmlns:c16="http://schemas.microsoft.com/office/drawing/2014/chart" uri="{C3380CC4-5D6E-409C-BE32-E72D297353CC}">
                <c16:uniqueId val="{0000002C-92E8-4080-997E-D2EE28995DF0}"/>
              </c:ext>
            </c:extLst>
          </c:dPt>
          <c:cat>
            <c:numRef>
              <c:f>'c1-7'!$A$31:$A$60</c:f>
              <c:numCache>
                <c:formatCode>m/d/yyyy</c:formatCode>
                <c:ptCount val="3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numCache>
            </c:numRef>
          </c:cat>
          <c:val>
            <c:numRef>
              <c:f>'c1-7'!$C$31:$C$60</c:f>
              <c:numCache>
                <c:formatCode>0.0</c:formatCode>
                <c:ptCount val="30"/>
                <c:pt idx="0">
                  <c:v>-204.29192499999999</c:v>
                </c:pt>
                <c:pt idx="1">
                  <c:v>-199.56899800000002</c:v>
                </c:pt>
                <c:pt idx="2">
                  <c:v>-211.06214199999999</c:v>
                </c:pt>
                <c:pt idx="3">
                  <c:v>-249.01699000000002</c:v>
                </c:pt>
                <c:pt idx="4">
                  <c:v>-210.32516200000001</c:v>
                </c:pt>
                <c:pt idx="5">
                  <c:v>-225.47902599999998</c:v>
                </c:pt>
                <c:pt idx="6">
                  <c:v>-199.11110400000001</c:v>
                </c:pt>
                <c:pt idx="7">
                  <c:v>-243.54578700000002</c:v>
                </c:pt>
                <c:pt idx="8">
                  <c:v>-192.79023316399901</c:v>
                </c:pt>
                <c:pt idx="9">
                  <c:v>-242.59490583600058</c:v>
                </c:pt>
                <c:pt idx="10">
                  <c:v>-265.02309200000002</c:v>
                </c:pt>
                <c:pt idx="11">
                  <c:v>-240.93290212366392</c:v>
                </c:pt>
                <c:pt idx="12">
                  <c:v>-241.49169400000002</c:v>
                </c:pt>
                <c:pt idx="13">
                  <c:v>-261.57401299999998</c:v>
                </c:pt>
                <c:pt idx="14">
                  <c:v>-267.53118473529867</c:v>
                </c:pt>
                <c:pt idx="15">
                  <c:v>-240.79403346858908</c:v>
                </c:pt>
                <c:pt idx="16">
                  <c:v>-276.39777100000043</c:v>
                </c:pt>
                <c:pt idx="17">
                  <c:v>-245.02897688445717</c:v>
                </c:pt>
                <c:pt idx="18">
                  <c:v>-246.72567155842304</c:v>
                </c:pt>
                <c:pt idx="19">
                  <c:v>-246.18376947111997</c:v>
                </c:pt>
                <c:pt idx="20">
                  <c:v>-248.70144668872049</c:v>
                </c:pt>
                <c:pt idx="21">
                  <c:v>-252.79420871240919</c:v>
                </c:pt>
                <c:pt idx="22">
                  <c:v>-256.97813595423059</c:v>
                </c:pt>
                <c:pt idx="23">
                  <c:v>-258.92346643478328</c:v>
                </c:pt>
                <c:pt idx="24">
                  <c:v>-262.98985327858372</c:v>
                </c:pt>
                <c:pt idx="25">
                  <c:v>-258.8176608092362</c:v>
                </c:pt>
                <c:pt idx="26">
                  <c:v>-257.71761251837705</c:v>
                </c:pt>
                <c:pt idx="27">
                  <c:v>-256.6175642275179</c:v>
                </c:pt>
                <c:pt idx="28">
                  <c:v>-264.63216461160107</c:v>
                </c:pt>
                <c:pt idx="29">
                  <c:v>-259.06108104944593</c:v>
                </c:pt>
              </c:numCache>
            </c:numRef>
          </c:val>
          <c:extLst>
            <c:ext xmlns:c16="http://schemas.microsoft.com/office/drawing/2014/chart" uri="{C3380CC4-5D6E-409C-BE32-E72D297353CC}">
              <c16:uniqueId val="{00000001-24C7-44C2-A592-2883F558D7A2}"/>
            </c:ext>
          </c:extLst>
        </c:ser>
        <c:dLbls>
          <c:showLegendKey val="0"/>
          <c:showVal val="0"/>
          <c:showCatName val="0"/>
          <c:showSerName val="0"/>
          <c:showPercent val="0"/>
          <c:showBubbleSize val="0"/>
        </c:dLbls>
        <c:gapWidth val="50"/>
        <c:overlap val="100"/>
        <c:axId val="103422976"/>
        <c:axId val="103424768"/>
      </c:barChart>
      <c:lineChart>
        <c:grouping val="standard"/>
        <c:varyColors val="0"/>
        <c:ser>
          <c:idx val="2"/>
          <c:order val="2"/>
          <c:tx>
            <c:strRef>
              <c:f>'c1-7'!$D$13</c:f>
              <c:strCache>
                <c:ptCount val="1"/>
                <c:pt idx="0">
                  <c:v>Nettó állományváltozás</c:v>
                </c:pt>
              </c:strCache>
            </c:strRef>
          </c:tx>
          <c:spPr>
            <a:ln w="28575">
              <a:solidFill>
                <a:schemeClr val="tx1"/>
              </a:solidFill>
            </a:ln>
          </c:spPr>
          <c:marker>
            <c:symbol val="none"/>
          </c:marker>
          <c:dPt>
            <c:idx val="15"/>
            <c:bubble3D val="0"/>
            <c:spPr>
              <a:ln w="28575">
                <a:solidFill>
                  <a:schemeClr val="tx1"/>
                </a:solidFill>
                <a:prstDash val="solid"/>
              </a:ln>
            </c:spPr>
            <c:extLst>
              <c:ext xmlns:c16="http://schemas.microsoft.com/office/drawing/2014/chart" uri="{C3380CC4-5D6E-409C-BE32-E72D297353CC}">
                <c16:uniqueId val="{00000005-24C7-44C2-A592-2883F558D7A2}"/>
              </c:ext>
            </c:extLst>
          </c:dPt>
          <c:dPt>
            <c:idx val="16"/>
            <c:bubble3D val="0"/>
            <c:spPr>
              <a:ln w="28575">
                <a:solidFill>
                  <a:schemeClr val="tx1"/>
                </a:solidFill>
                <a:prstDash val="solid"/>
              </a:ln>
            </c:spPr>
            <c:extLst>
              <c:ext xmlns:c16="http://schemas.microsoft.com/office/drawing/2014/chart" uri="{C3380CC4-5D6E-409C-BE32-E72D297353CC}">
                <c16:uniqueId val="{00000007-24C7-44C2-A592-2883F558D7A2}"/>
              </c:ext>
            </c:extLst>
          </c:dPt>
          <c:dPt>
            <c:idx val="17"/>
            <c:bubble3D val="0"/>
            <c:spPr>
              <a:ln w="28575">
                <a:solidFill>
                  <a:schemeClr val="tx1"/>
                </a:solidFill>
                <a:prstDash val="solid"/>
              </a:ln>
            </c:spPr>
            <c:extLst>
              <c:ext xmlns:c16="http://schemas.microsoft.com/office/drawing/2014/chart" uri="{C3380CC4-5D6E-409C-BE32-E72D297353CC}">
                <c16:uniqueId val="{00000009-24C7-44C2-A592-2883F558D7A2}"/>
              </c:ext>
            </c:extLst>
          </c:dPt>
          <c:dPt>
            <c:idx val="18"/>
            <c:bubble3D val="0"/>
            <c:spPr>
              <a:ln w="28575">
                <a:solidFill>
                  <a:schemeClr val="tx1"/>
                </a:solidFill>
                <a:prstDash val="solid"/>
              </a:ln>
            </c:spPr>
            <c:extLst>
              <c:ext xmlns:c16="http://schemas.microsoft.com/office/drawing/2014/chart" uri="{C3380CC4-5D6E-409C-BE32-E72D297353CC}">
                <c16:uniqueId val="{0000000B-24C7-44C2-A592-2883F558D7A2}"/>
              </c:ext>
            </c:extLst>
          </c:dPt>
          <c:dPt>
            <c:idx val="19"/>
            <c:bubble3D val="0"/>
            <c:spPr>
              <a:ln w="28575">
                <a:solidFill>
                  <a:schemeClr val="tx1"/>
                </a:solidFill>
                <a:prstDash val="sysDash"/>
              </a:ln>
            </c:spPr>
            <c:extLst>
              <c:ext xmlns:c16="http://schemas.microsoft.com/office/drawing/2014/chart" uri="{C3380CC4-5D6E-409C-BE32-E72D297353CC}">
                <c16:uniqueId val="{0000000D-24C7-44C2-A592-2883F558D7A2}"/>
              </c:ext>
            </c:extLst>
          </c:dPt>
          <c:dPt>
            <c:idx val="20"/>
            <c:bubble3D val="0"/>
            <c:spPr>
              <a:ln w="28575">
                <a:solidFill>
                  <a:schemeClr val="tx1"/>
                </a:solidFill>
                <a:prstDash val="sysDash"/>
              </a:ln>
            </c:spPr>
            <c:extLst>
              <c:ext xmlns:c16="http://schemas.microsoft.com/office/drawing/2014/chart" uri="{C3380CC4-5D6E-409C-BE32-E72D297353CC}">
                <c16:uniqueId val="{0000000F-24C7-44C2-A592-2883F558D7A2}"/>
              </c:ext>
            </c:extLst>
          </c:dPt>
          <c:dPt>
            <c:idx val="21"/>
            <c:bubble3D val="0"/>
            <c:spPr>
              <a:ln w="28575">
                <a:solidFill>
                  <a:schemeClr val="tx1"/>
                </a:solidFill>
                <a:prstDash val="sysDash"/>
              </a:ln>
            </c:spPr>
            <c:extLst>
              <c:ext xmlns:c16="http://schemas.microsoft.com/office/drawing/2014/chart" uri="{C3380CC4-5D6E-409C-BE32-E72D297353CC}">
                <c16:uniqueId val="{00000011-24C7-44C2-A592-2883F558D7A2}"/>
              </c:ext>
            </c:extLst>
          </c:dPt>
          <c:dPt>
            <c:idx val="22"/>
            <c:bubble3D val="0"/>
            <c:spPr>
              <a:ln w="28575">
                <a:solidFill>
                  <a:schemeClr val="tx1"/>
                </a:solidFill>
                <a:prstDash val="sysDash"/>
              </a:ln>
            </c:spPr>
            <c:extLst>
              <c:ext xmlns:c16="http://schemas.microsoft.com/office/drawing/2014/chart" uri="{C3380CC4-5D6E-409C-BE32-E72D297353CC}">
                <c16:uniqueId val="{00000013-24C7-44C2-A592-2883F558D7A2}"/>
              </c:ext>
            </c:extLst>
          </c:dPt>
          <c:dPt>
            <c:idx val="23"/>
            <c:bubble3D val="0"/>
            <c:spPr>
              <a:ln w="28575">
                <a:solidFill>
                  <a:schemeClr val="tx1"/>
                </a:solidFill>
                <a:prstDash val="sysDash"/>
              </a:ln>
            </c:spPr>
            <c:extLst>
              <c:ext xmlns:c16="http://schemas.microsoft.com/office/drawing/2014/chart" uri="{C3380CC4-5D6E-409C-BE32-E72D297353CC}">
                <c16:uniqueId val="{00000015-24C7-44C2-A592-2883F558D7A2}"/>
              </c:ext>
            </c:extLst>
          </c:dPt>
          <c:dPt>
            <c:idx val="24"/>
            <c:bubble3D val="0"/>
            <c:spPr>
              <a:ln w="28575">
                <a:solidFill>
                  <a:schemeClr val="tx1"/>
                </a:solidFill>
                <a:prstDash val="sysDash"/>
              </a:ln>
            </c:spPr>
            <c:extLst>
              <c:ext xmlns:c16="http://schemas.microsoft.com/office/drawing/2014/chart" uri="{C3380CC4-5D6E-409C-BE32-E72D297353CC}">
                <c16:uniqueId val="{00000017-24C7-44C2-A592-2883F558D7A2}"/>
              </c:ext>
            </c:extLst>
          </c:dPt>
          <c:dPt>
            <c:idx val="25"/>
            <c:bubble3D val="0"/>
            <c:spPr>
              <a:ln w="28575">
                <a:solidFill>
                  <a:schemeClr val="tx1"/>
                </a:solidFill>
                <a:prstDash val="sysDash"/>
              </a:ln>
            </c:spPr>
            <c:extLst>
              <c:ext xmlns:c16="http://schemas.microsoft.com/office/drawing/2014/chart" uri="{C3380CC4-5D6E-409C-BE32-E72D297353CC}">
                <c16:uniqueId val="{00000019-24C7-44C2-A592-2883F558D7A2}"/>
              </c:ext>
            </c:extLst>
          </c:dPt>
          <c:dPt>
            <c:idx val="26"/>
            <c:bubble3D val="0"/>
            <c:spPr>
              <a:ln w="28575">
                <a:solidFill>
                  <a:schemeClr val="tx1"/>
                </a:solidFill>
                <a:prstDash val="sysDash"/>
              </a:ln>
            </c:spPr>
            <c:extLst>
              <c:ext xmlns:c16="http://schemas.microsoft.com/office/drawing/2014/chart" uri="{C3380CC4-5D6E-409C-BE32-E72D297353CC}">
                <c16:uniqueId val="{0000001B-24C7-44C2-A592-2883F558D7A2}"/>
              </c:ext>
            </c:extLst>
          </c:dPt>
          <c:dPt>
            <c:idx val="27"/>
            <c:bubble3D val="0"/>
            <c:spPr>
              <a:ln w="28575">
                <a:solidFill>
                  <a:schemeClr val="tx1"/>
                </a:solidFill>
                <a:prstDash val="sysDash"/>
              </a:ln>
            </c:spPr>
            <c:extLst>
              <c:ext xmlns:c16="http://schemas.microsoft.com/office/drawing/2014/chart" uri="{C3380CC4-5D6E-409C-BE32-E72D297353CC}">
                <c16:uniqueId val="{0000001D-24C7-44C2-A592-2883F558D7A2}"/>
              </c:ext>
            </c:extLst>
          </c:dPt>
          <c:dPt>
            <c:idx val="28"/>
            <c:bubble3D val="0"/>
            <c:spPr>
              <a:ln w="28575">
                <a:solidFill>
                  <a:schemeClr val="tx1"/>
                </a:solidFill>
                <a:prstDash val="sysDash"/>
              </a:ln>
            </c:spPr>
            <c:extLst>
              <c:ext xmlns:c16="http://schemas.microsoft.com/office/drawing/2014/chart" uri="{C3380CC4-5D6E-409C-BE32-E72D297353CC}">
                <c16:uniqueId val="{0000001F-24C7-44C2-A592-2883F558D7A2}"/>
              </c:ext>
            </c:extLst>
          </c:dPt>
          <c:dPt>
            <c:idx val="29"/>
            <c:bubble3D val="0"/>
            <c:spPr>
              <a:ln w="28575">
                <a:solidFill>
                  <a:schemeClr val="tx1"/>
                </a:solidFill>
                <a:prstDash val="sysDash"/>
              </a:ln>
            </c:spPr>
            <c:extLst>
              <c:ext xmlns:c16="http://schemas.microsoft.com/office/drawing/2014/chart" uri="{C3380CC4-5D6E-409C-BE32-E72D297353CC}">
                <c16:uniqueId val="{00000021-24C7-44C2-A592-2883F558D7A2}"/>
              </c:ext>
            </c:extLst>
          </c:dPt>
          <c:dPt>
            <c:idx val="30"/>
            <c:bubble3D val="0"/>
            <c:spPr>
              <a:ln w="28575">
                <a:solidFill>
                  <a:schemeClr val="tx1"/>
                </a:solidFill>
                <a:prstDash val="sysDash"/>
              </a:ln>
            </c:spPr>
            <c:extLst>
              <c:ext xmlns:c16="http://schemas.microsoft.com/office/drawing/2014/chart" uri="{C3380CC4-5D6E-409C-BE32-E72D297353CC}">
                <c16:uniqueId val="{00000023-24C7-44C2-A592-2883F558D7A2}"/>
              </c:ext>
            </c:extLst>
          </c:dPt>
          <c:cat>
            <c:numRef>
              <c:f>'c1-7'!$A$31:$A$60</c:f>
              <c:numCache>
                <c:formatCode>m/d/yyyy</c:formatCode>
                <c:ptCount val="3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numCache>
            </c:numRef>
          </c:cat>
          <c:val>
            <c:numRef>
              <c:f>'c1-7'!$D$31:$D$60</c:f>
              <c:numCache>
                <c:formatCode>0.0</c:formatCode>
                <c:ptCount val="30"/>
                <c:pt idx="0">
                  <c:v>-128.74299999999999</c:v>
                </c:pt>
                <c:pt idx="1">
                  <c:v>-98.045000000000002</c:v>
                </c:pt>
                <c:pt idx="2">
                  <c:v>-92.123999999999995</c:v>
                </c:pt>
                <c:pt idx="3">
                  <c:v>-145.20600000000002</c:v>
                </c:pt>
                <c:pt idx="4">
                  <c:v>-114.453</c:v>
                </c:pt>
                <c:pt idx="5">
                  <c:v>-80.358999999999995</c:v>
                </c:pt>
                <c:pt idx="6">
                  <c:v>-42.204000000000001</c:v>
                </c:pt>
                <c:pt idx="7">
                  <c:v>-96.15600000000002</c:v>
                </c:pt>
                <c:pt idx="8">
                  <c:v>-77.842809163998993</c:v>
                </c:pt>
                <c:pt idx="9">
                  <c:v>-83.478190836000593</c:v>
                </c:pt>
                <c:pt idx="10">
                  <c:v>-78.44</c:v>
                </c:pt>
                <c:pt idx="11">
                  <c:v>-52.731541123663895</c:v>
                </c:pt>
                <c:pt idx="12">
                  <c:v>-80.28</c:v>
                </c:pt>
                <c:pt idx="13">
                  <c:v>-24.029</c:v>
                </c:pt>
                <c:pt idx="14">
                  <c:v>-18.485162735298701</c:v>
                </c:pt>
                <c:pt idx="15">
                  <c:v>12.149943531410941</c:v>
                </c:pt>
                <c:pt idx="16">
                  <c:v>-34.817</c:v>
                </c:pt>
                <c:pt idx="17">
                  <c:v>7.0343358066505921</c:v>
                </c:pt>
                <c:pt idx="18">
                  <c:v>14.443392847940546</c:v>
                </c:pt>
                <c:pt idx="19">
                  <c:v>19.927678477467424</c:v>
                </c:pt>
                <c:pt idx="20">
                  <c:v>25.411964106994304</c:v>
                </c:pt>
                <c:pt idx="21">
                  <c:v>30.273589128381296</c:v>
                </c:pt>
                <c:pt idx="22">
                  <c:v>32.805452170366664</c:v>
                </c:pt>
                <c:pt idx="23">
                  <c:v>35.337315212352031</c:v>
                </c:pt>
                <c:pt idx="24">
                  <c:v>33.509525129820503</c:v>
                </c:pt>
                <c:pt idx="25">
                  <c:v>39.920314360436983</c:v>
                </c:pt>
                <c:pt idx="26">
                  <c:v>43.258959412565041</c:v>
                </c:pt>
                <c:pt idx="27">
                  <c:v>46.597604464693113</c:v>
                </c:pt>
                <c:pt idx="28">
                  <c:v>40.821600841878897</c:v>
                </c:pt>
                <c:pt idx="29">
                  <c:v>48.631281165302916</c:v>
                </c:pt>
              </c:numCache>
            </c:numRef>
          </c:val>
          <c:smooth val="0"/>
          <c:extLst>
            <c:ext xmlns:c16="http://schemas.microsoft.com/office/drawing/2014/chart" uri="{C3380CC4-5D6E-409C-BE32-E72D297353CC}">
              <c16:uniqueId val="{00000024-24C7-44C2-A592-2883F558D7A2}"/>
            </c:ext>
          </c:extLst>
        </c:ser>
        <c:dLbls>
          <c:showLegendKey val="0"/>
          <c:showVal val="0"/>
          <c:showCatName val="0"/>
          <c:showSerName val="0"/>
          <c:showPercent val="0"/>
          <c:showBubbleSize val="0"/>
        </c:dLbls>
        <c:marker val="1"/>
        <c:smooth val="0"/>
        <c:axId val="103432960"/>
        <c:axId val="103426688"/>
      </c:lineChart>
      <c:catAx>
        <c:axId val="103422976"/>
        <c:scaling>
          <c:orientation val="minMax"/>
        </c:scaling>
        <c:delete val="0"/>
        <c:axPos val="b"/>
        <c:numFmt formatCode="yyyy" sourceLinked="0"/>
        <c:majorTickMark val="out"/>
        <c:minorTickMark val="none"/>
        <c:tickLblPos val="low"/>
        <c:spPr>
          <a:ln>
            <a:solidFill>
              <a:schemeClr val="tx1"/>
            </a:solidFill>
          </a:ln>
        </c:spPr>
        <c:txPr>
          <a:bodyPr rot="0" vert="horz"/>
          <a:lstStyle/>
          <a:p>
            <a:pPr>
              <a:defRPr sz="900"/>
            </a:pPr>
            <a:endParaRPr lang="hu-HU"/>
          </a:p>
        </c:txPr>
        <c:crossAx val="103424768"/>
        <c:crosses val="autoZero"/>
        <c:auto val="0"/>
        <c:lblAlgn val="ctr"/>
        <c:lblOffset val="100"/>
        <c:tickLblSkip val="4"/>
        <c:noMultiLvlLbl val="0"/>
      </c:catAx>
      <c:valAx>
        <c:axId val="103424768"/>
        <c:scaling>
          <c:orientation val="minMax"/>
          <c:max val="350"/>
          <c:min val="-300"/>
        </c:scaling>
        <c:delete val="0"/>
        <c:axPos val="l"/>
        <c:majorGridlines>
          <c:spPr>
            <a:ln w="3175">
              <a:solidFill>
                <a:schemeClr val="bg1">
                  <a:lumMod val="85000"/>
                </a:schemeClr>
              </a:solidFill>
              <a:prstDash val="sysDash"/>
            </a:ln>
          </c:spPr>
        </c:majorGridlines>
        <c:title>
          <c:tx>
            <c:rich>
              <a:bodyPr rot="0" vert="horz"/>
              <a:lstStyle/>
              <a:p>
                <a:pPr>
                  <a:defRPr b="0"/>
                </a:pPr>
                <a:r>
                  <a:rPr lang="en-US" b="0"/>
                  <a:t>Mrd Ft</a:t>
                </a:r>
              </a:p>
            </c:rich>
          </c:tx>
          <c:layout>
            <c:manualLayout>
              <c:xMode val="edge"/>
              <c:yMode val="edge"/>
              <c:x val="9.6503225984719748E-2"/>
              <c:y val="1.3386820307101378E-2"/>
            </c:manualLayout>
          </c:layout>
          <c:overlay val="0"/>
        </c:title>
        <c:numFmt formatCode="0" sourceLinked="0"/>
        <c:majorTickMark val="out"/>
        <c:minorTickMark val="none"/>
        <c:tickLblPos val="nextTo"/>
        <c:spPr>
          <a:ln>
            <a:solidFill>
              <a:schemeClr val="tx2"/>
            </a:solidFill>
          </a:ln>
        </c:spPr>
        <c:crossAx val="103422976"/>
        <c:crosses val="autoZero"/>
        <c:crossBetween val="between"/>
        <c:majorUnit val="50"/>
      </c:valAx>
      <c:valAx>
        <c:axId val="103426688"/>
        <c:scaling>
          <c:orientation val="minMax"/>
          <c:max val="350"/>
          <c:min val="-300"/>
        </c:scaling>
        <c:delete val="0"/>
        <c:axPos val="r"/>
        <c:title>
          <c:tx>
            <c:rich>
              <a:bodyPr rot="0" vert="horz"/>
              <a:lstStyle/>
              <a:p>
                <a:pPr>
                  <a:defRPr b="0"/>
                </a:pPr>
                <a:r>
                  <a:rPr lang="en-US" b="0"/>
                  <a:t>Mrd Ft</a:t>
                </a:r>
              </a:p>
            </c:rich>
          </c:tx>
          <c:layout>
            <c:manualLayout>
              <c:xMode val="edge"/>
              <c:yMode val="edge"/>
              <c:x val="0.81441552341083989"/>
              <c:y val="1.3386820307101378E-2"/>
            </c:manualLayout>
          </c:layout>
          <c:overlay val="0"/>
        </c:title>
        <c:numFmt formatCode="0" sourceLinked="0"/>
        <c:majorTickMark val="out"/>
        <c:minorTickMark val="none"/>
        <c:tickLblPos val="nextTo"/>
        <c:spPr>
          <a:ln>
            <a:solidFill>
              <a:schemeClr val="tx2"/>
            </a:solidFill>
          </a:ln>
        </c:spPr>
        <c:crossAx val="103432960"/>
        <c:crosses val="max"/>
        <c:crossBetween val="between"/>
        <c:majorUnit val="50"/>
      </c:valAx>
      <c:dateAx>
        <c:axId val="103432960"/>
        <c:scaling>
          <c:orientation val="minMax"/>
        </c:scaling>
        <c:delete val="1"/>
        <c:axPos val="b"/>
        <c:numFmt formatCode="m/d/yyyy" sourceLinked="1"/>
        <c:majorTickMark val="out"/>
        <c:minorTickMark val="none"/>
        <c:tickLblPos val="nextTo"/>
        <c:crossAx val="103426688"/>
        <c:crosses val="autoZero"/>
        <c:auto val="1"/>
        <c:lblOffset val="100"/>
        <c:baseTimeUnit val="months"/>
      </c:dateAx>
      <c:spPr>
        <a:noFill/>
        <a:ln>
          <a:noFill/>
        </a:ln>
      </c:spPr>
    </c:plotArea>
    <c:legend>
      <c:legendPos val="b"/>
      <c:layout>
        <c:manualLayout>
          <c:xMode val="edge"/>
          <c:yMode val="edge"/>
          <c:x val="0"/>
          <c:y val="0.87390625000000011"/>
          <c:w val="1"/>
          <c:h val="0.12609375"/>
        </c:manualLayout>
      </c:layout>
      <c:overlay val="0"/>
    </c:legend>
    <c:plotVisOnly val="1"/>
    <c:dispBlanksAs val="gap"/>
    <c:showDLblsOverMax val="0"/>
  </c:chart>
  <c:spPr>
    <a:noFill/>
    <a:ln>
      <a:noFill/>
    </a:ln>
  </c:spPr>
  <c:txPr>
    <a:bodyPr/>
    <a:lstStyle/>
    <a:p>
      <a:pPr>
        <a:defRPr sz="900"/>
      </a:pPr>
      <a:endParaRPr lang="hu-HU"/>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36270568243042E-2"/>
          <c:y val="0.10606274079220331"/>
          <c:w val="0.82252745886351386"/>
          <c:h val="0.61263654404397438"/>
        </c:manualLayout>
      </c:layout>
      <c:barChart>
        <c:barDir val="col"/>
        <c:grouping val="stacked"/>
        <c:varyColors val="0"/>
        <c:ser>
          <c:idx val="0"/>
          <c:order val="0"/>
          <c:tx>
            <c:strRef>
              <c:f>'c1-7'!$B$14</c:f>
              <c:strCache>
                <c:ptCount val="1"/>
                <c:pt idx="0">
                  <c:v>New disbursements</c:v>
                </c:pt>
              </c:strCache>
            </c:strRef>
          </c:tx>
          <c:spPr>
            <a:solidFill>
              <a:srgbClr val="9C0000"/>
            </a:solidFill>
            <a:ln>
              <a:noFill/>
            </a:ln>
          </c:spPr>
          <c:invertIfNegative val="0"/>
          <c:dPt>
            <c:idx val="18"/>
            <c:invertIfNegative val="0"/>
            <c:bubble3D val="0"/>
            <c:spPr>
              <a:solidFill>
                <a:srgbClr val="9C0000">
                  <a:alpha val="30196"/>
                </a:srgbClr>
              </a:solidFill>
              <a:ln>
                <a:noFill/>
              </a:ln>
            </c:spPr>
            <c:extLst>
              <c:ext xmlns:c16="http://schemas.microsoft.com/office/drawing/2014/chart" uri="{C3380CC4-5D6E-409C-BE32-E72D297353CC}">
                <c16:uniqueId val="{00000050-C651-470B-A4FF-C00E22EABBE0}"/>
              </c:ext>
            </c:extLst>
          </c:dPt>
          <c:dPt>
            <c:idx val="19"/>
            <c:invertIfNegative val="0"/>
            <c:bubble3D val="0"/>
            <c:spPr>
              <a:solidFill>
                <a:srgbClr val="9C0000">
                  <a:alpha val="30000"/>
                </a:srgbClr>
              </a:solidFill>
              <a:ln>
                <a:noFill/>
              </a:ln>
            </c:spPr>
            <c:extLst>
              <c:ext xmlns:c16="http://schemas.microsoft.com/office/drawing/2014/chart" uri="{C3380CC4-5D6E-409C-BE32-E72D297353CC}">
                <c16:uniqueId val="{00000032-65A1-4903-92F4-A6949D7DFEE6}"/>
              </c:ext>
            </c:extLst>
          </c:dPt>
          <c:dPt>
            <c:idx val="20"/>
            <c:invertIfNegative val="0"/>
            <c:bubble3D val="0"/>
            <c:spPr>
              <a:solidFill>
                <a:srgbClr val="9C0000">
                  <a:alpha val="30000"/>
                </a:srgbClr>
              </a:solidFill>
              <a:ln>
                <a:noFill/>
              </a:ln>
            </c:spPr>
            <c:extLst>
              <c:ext xmlns:c16="http://schemas.microsoft.com/office/drawing/2014/chart" uri="{C3380CC4-5D6E-409C-BE32-E72D297353CC}">
                <c16:uniqueId val="{00000031-65A1-4903-92F4-A6949D7DFEE6}"/>
              </c:ext>
            </c:extLst>
          </c:dPt>
          <c:dPt>
            <c:idx val="21"/>
            <c:invertIfNegative val="0"/>
            <c:bubble3D val="0"/>
            <c:spPr>
              <a:solidFill>
                <a:srgbClr val="9C0000">
                  <a:alpha val="30000"/>
                </a:srgbClr>
              </a:solidFill>
              <a:ln>
                <a:noFill/>
              </a:ln>
            </c:spPr>
            <c:extLst>
              <c:ext xmlns:c16="http://schemas.microsoft.com/office/drawing/2014/chart" uri="{C3380CC4-5D6E-409C-BE32-E72D297353CC}">
                <c16:uniqueId val="{00000030-65A1-4903-92F4-A6949D7DFEE6}"/>
              </c:ext>
            </c:extLst>
          </c:dPt>
          <c:dPt>
            <c:idx val="22"/>
            <c:invertIfNegative val="0"/>
            <c:bubble3D val="0"/>
            <c:spPr>
              <a:solidFill>
                <a:srgbClr val="9C0000">
                  <a:alpha val="30000"/>
                </a:srgbClr>
              </a:solidFill>
              <a:ln>
                <a:noFill/>
              </a:ln>
            </c:spPr>
            <c:extLst>
              <c:ext xmlns:c16="http://schemas.microsoft.com/office/drawing/2014/chart" uri="{C3380CC4-5D6E-409C-BE32-E72D297353CC}">
                <c16:uniqueId val="{0000002F-65A1-4903-92F4-A6949D7DFEE6}"/>
              </c:ext>
            </c:extLst>
          </c:dPt>
          <c:dPt>
            <c:idx val="23"/>
            <c:invertIfNegative val="0"/>
            <c:bubble3D val="0"/>
            <c:spPr>
              <a:solidFill>
                <a:srgbClr val="9C0000">
                  <a:alpha val="30000"/>
                </a:srgbClr>
              </a:solidFill>
              <a:ln>
                <a:noFill/>
              </a:ln>
            </c:spPr>
            <c:extLst>
              <c:ext xmlns:c16="http://schemas.microsoft.com/office/drawing/2014/chart" uri="{C3380CC4-5D6E-409C-BE32-E72D297353CC}">
                <c16:uniqueId val="{0000002E-65A1-4903-92F4-A6949D7DFEE6}"/>
              </c:ext>
            </c:extLst>
          </c:dPt>
          <c:dPt>
            <c:idx val="24"/>
            <c:invertIfNegative val="0"/>
            <c:bubble3D val="0"/>
            <c:spPr>
              <a:solidFill>
                <a:srgbClr val="9C0000">
                  <a:alpha val="30000"/>
                </a:srgbClr>
              </a:solidFill>
              <a:ln>
                <a:noFill/>
              </a:ln>
            </c:spPr>
            <c:extLst>
              <c:ext xmlns:c16="http://schemas.microsoft.com/office/drawing/2014/chart" uri="{C3380CC4-5D6E-409C-BE32-E72D297353CC}">
                <c16:uniqueId val="{0000002D-65A1-4903-92F4-A6949D7DFEE6}"/>
              </c:ext>
            </c:extLst>
          </c:dPt>
          <c:dPt>
            <c:idx val="25"/>
            <c:invertIfNegative val="0"/>
            <c:bubble3D val="0"/>
            <c:spPr>
              <a:solidFill>
                <a:srgbClr val="9C0000">
                  <a:alpha val="30000"/>
                </a:srgbClr>
              </a:solidFill>
              <a:ln>
                <a:noFill/>
              </a:ln>
            </c:spPr>
            <c:extLst>
              <c:ext xmlns:c16="http://schemas.microsoft.com/office/drawing/2014/chart" uri="{C3380CC4-5D6E-409C-BE32-E72D297353CC}">
                <c16:uniqueId val="{0000002C-65A1-4903-92F4-A6949D7DFEE6}"/>
              </c:ext>
            </c:extLst>
          </c:dPt>
          <c:dPt>
            <c:idx val="26"/>
            <c:invertIfNegative val="0"/>
            <c:bubble3D val="0"/>
            <c:spPr>
              <a:solidFill>
                <a:srgbClr val="9C0000">
                  <a:alpha val="30000"/>
                </a:srgbClr>
              </a:solidFill>
              <a:ln>
                <a:noFill/>
              </a:ln>
            </c:spPr>
            <c:extLst>
              <c:ext xmlns:c16="http://schemas.microsoft.com/office/drawing/2014/chart" uri="{C3380CC4-5D6E-409C-BE32-E72D297353CC}">
                <c16:uniqueId val="{0000002B-65A1-4903-92F4-A6949D7DFEE6}"/>
              </c:ext>
            </c:extLst>
          </c:dPt>
          <c:dPt>
            <c:idx val="27"/>
            <c:invertIfNegative val="0"/>
            <c:bubble3D val="0"/>
            <c:spPr>
              <a:solidFill>
                <a:srgbClr val="9C0000">
                  <a:alpha val="30000"/>
                </a:srgbClr>
              </a:solidFill>
              <a:ln>
                <a:noFill/>
              </a:ln>
            </c:spPr>
            <c:extLst>
              <c:ext xmlns:c16="http://schemas.microsoft.com/office/drawing/2014/chart" uri="{C3380CC4-5D6E-409C-BE32-E72D297353CC}">
                <c16:uniqueId val="{0000002A-65A1-4903-92F4-A6949D7DFEE6}"/>
              </c:ext>
            </c:extLst>
          </c:dPt>
          <c:dPt>
            <c:idx val="28"/>
            <c:invertIfNegative val="0"/>
            <c:bubble3D val="0"/>
            <c:spPr>
              <a:solidFill>
                <a:srgbClr val="9C0000">
                  <a:alpha val="30000"/>
                </a:srgbClr>
              </a:solidFill>
              <a:ln>
                <a:noFill/>
              </a:ln>
            </c:spPr>
            <c:extLst>
              <c:ext xmlns:c16="http://schemas.microsoft.com/office/drawing/2014/chart" uri="{C3380CC4-5D6E-409C-BE32-E72D297353CC}">
                <c16:uniqueId val="{00000029-65A1-4903-92F4-A6949D7DFEE6}"/>
              </c:ext>
            </c:extLst>
          </c:dPt>
          <c:dPt>
            <c:idx val="29"/>
            <c:invertIfNegative val="0"/>
            <c:bubble3D val="0"/>
            <c:spPr>
              <a:solidFill>
                <a:srgbClr val="9C0000">
                  <a:alpha val="30000"/>
                </a:srgbClr>
              </a:solidFill>
              <a:ln>
                <a:noFill/>
              </a:ln>
            </c:spPr>
            <c:extLst>
              <c:ext xmlns:c16="http://schemas.microsoft.com/office/drawing/2014/chart" uri="{C3380CC4-5D6E-409C-BE32-E72D297353CC}">
                <c16:uniqueId val="{00000028-65A1-4903-92F4-A6949D7DFEE6}"/>
              </c:ext>
            </c:extLst>
          </c:dPt>
          <c:dPt>
            <c:idx val="30"/>
            <c:invertIfNegative val="0"/>
            <c:bubble3D val="0"/>
            <c:spPr>
              <a:solidFill>
                <a:srgbClr val="9C0000">
                  <a:alpha val="30000"/>
                </a:srgbClr>
              </a:solidFill>
              <a:ln>
                <a:noFill/>
              </a:ln>
            </c:spPr>
            <c:extLst>
              <c:ext xmlns:c16="http://schemas.microsoft.com/office/drawing/2014/chart" uri="{C3380CC4-5D6E-409C-BE32-E72D297353CC}">
                <c16:uniqueId val="{00000027-65A1-4903-92F4-A6949D7DFEE6}"/>
              </c:ext>
            </c:extLst>
          </c:dPt>
          <c:cat>
            <c:numRef>
              <c:f>'c1-7'!$A$31:$A$60</c:f>
              <c:numCache>
                <c:formatCode>m/d/yyyy</c:formatCode>
                <c:ptCount val="3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numCache>
            </c:numRef>
          </c:cat>
          <c:val>
            <c:numRef>
              <c:f>'c1-7'!$B$31:$B$60</c:f>
              <c:numCache>
                <c:formatCode>0.0</c:formatCode>
                <c:ptCount val="30"/>
                <c:pt idx="0">
                  <c:v>75.548924999999997</c:v>
                </c:pt>
                <c:pt idx="1">
                  <c:v>101.52399800000001</c:v>
                </c:pt>
                <c:pt idx="2">
                  <c:v>118.938142</c:v>
                </c:pt>
                <c:pt idx="3">
                  <c:v>103.81099</c:v>
                </c:pt>
                <c:pt idx="4">
                  <c:v>95.872162000000003</c:v>
                </c:pt>
                <c:pt idx="5">
                  <c:v>145.120026</c:v>
                </c:pt>
                <c:pt idx="6">
                  <c:v>156.907104</c:v>
                </c:pt>
                <c:pt idx="7">
                  <c:v>147.38978699999998</c:v>
                </c:pt>
                <c:pt idx="8">
                  <c:v>114.947424</c:v>
                </c:pt>
                <c:pt idx="9">
                  <c:v>159.116715</c:v>
                </c:pt>
                <c:pt idx="10">
                  <c:v>186.58309200000005</c:v>
                </c:pt>
                <c:pt idx="11">
                  <c:v>188.20136100000002</c:v>
                </c:pt>
                <c:pt idx="12">
                  <c:v>161.21169400000002</c:v>
                </c:pt>
                <c:pt idx="13">
                  <c:v>237.54501299999998</c:v>
                </c:pt>
                <c:pt idx="14">
                  <c:v>249.04602199999999</c:v>
                </c:pt>
                <c:pt idx="15">
                  <c:v>252.94397700000002</c:v>
                </c:pt>
                <c:pt idx="16">
                  <c:v>241.58077100000045</c:v>
                </c:pt>
                <c:pt idx="17">
                  <c:v>252.06331269110777</c:v>
                </c:pt>
                <c:pt idx="18">
                  <c:v>261.16906440636359</c:v>
                </c:pt>
                <c:pt idx="19">
                  <c:v>266.1114479485874</c:v>
                </c:pt>
                <c:pt idx="20">
                  <c:v>274.1134107957148</c:v>
                </c:pt>
                <c:pt idx="21">
                  <c:v>283.06779784079049</c:v>
                </c:pt>
                <c:pt idx="22">
                  <c:v>289.78358812459726</c:v>
                </c:pt>
                <c:pt idx="23">
                  <c:v>294.26078164713533</c:v>
                </c:pt>
                <c:pt idx="24">
                  <c:v>296.49937840840425</c:v>
                </c:pt>
                <c:pt idx="25">
                  <c:v>298.73797516967318</c:v>
                </c:pt>
                <c:pt idx="26">
                  <c:v>300.9765719309421</c:v>
                </c:pt>
                <c:pt idx="27">
                  <c:v>303.21516869221102</c:v>
                </c:pt>
                <c:pt idx="28">
                  <c:v>305.45376545347995</c:v>
                </c:pt>
                <c:pt idx="29">
                  <c:v>307.69236221474887</c:v>
                </c:pt>
              </c:numCache>
            </c:numRef>
          </c:val>
          <c:extLst>
            <c:ext xmlns:c16="http://schemas.microsoft.com/office/drawing/2014/chart" uri="{C3380CC4-5D6E-409C-BE32-E72D297353CC}">
              <c16:uniqueId val="{00000000-24C7-44C2-A592-2883F558D7A2}"/>
            </c:ext>
          </c:extLst>
        </c:ser>
        <c:ser>
          <c:idx val="1"/>
          <c:order val="1"/>
          <c:tx>
            <c:strRef>
              <c:f>'c1-7'!$C$14</c:f>
              <c:strCache>
                <c:ptCount val="1"/>
                <c:pt idx="0">
                  <c:v>Repayments</c:v>
                </c:pt>
              </c:strCache>
            </c:strRef>
          </c:tx>
          <c:spPr>
            <a:solidFill>
              <a:schemeClr val="accent6">
                <a:lumMod val="50000"/>
              </a:schemeClr>
            </a:solidFill>
            <a:ln>
              <a:noFill/>
            </a:ln>
          </c:spPr>
          <c:invertIfNegative val="0"/>
          <c:dPt>
            <c:idx val="18"/>
            <c:invertIfNegative val="0"/>
            <c:bubble3D val="0"/>
            <c:spPr>
              <a:solidFill>
                <a:srgbClr val="295B7E">
                  <a:alpha val="30196"/>
                </a:srgbClr>
              </a:solidFill>
              <a:ln>
                <a:noFill/>
              </a:ln>
            </c:spPr>
            <c:extLst>
              <c:ext xmlns:c16="http://schemas.microsoft.com/office/drawing/2014/chart" uri="{C3380CC4-5D6E-409C-BE32-E72D297353CC}">
                <c16:uniqueId val="{00000051-C651-470B-A4FF-C00E22EABBE0}"/>
              </c:ext>
            </c:extLst>
          </c:dPt>
          <c:dPt>
            <c:idx val="19"/>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E-65A1-4903-92F4-A6949D7DFEE6}"/>
              </c:ext>
            </c:extLst>
          </c:dPt>
          <c:dPt>
            <c:idx val="20"/>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D-65A1-4903-92F4-A6949D7DFEE6}"/>
              </c:ext>
            </c:extLst>
          </c:dPt>
          <c:dPt>
            <c:idx val="21"/>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C-65A1-4903-92F4-A6949D7DFEE6}"/>
              </c:ext>
            </c:extLst>
          </c:dPt>
          <c:dPt>
            <c:idx val="22"/>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B-65A1-4903-92F4-A6949D7DFEE6}"/>
              </c:ext>
            </c:extLst>
          </c:dPt>
          <c:dPt>
            <c:idx val="23"/>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A-65A1-4903-92F4-A6949D7DFEE6}"/>
              </c:ext>
            </c:extLst>
          </c:dPt>
          <c:dPt>
            <c:idx val="24"/>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9-65A1-4903-92F4-A6949D7DFEE6}"/>
              </c:ext>
            </c:extLst>
          </c:dPt>
          <c:dPt>
            <c:idx val="25"/>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8-65A1-4903-92F4-A6949D7DFEE6}"/>
              </c:ext>
            </c:extLst>
          </c:dPt>
          <c:dPt>
            <c:idx val="26"/>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7-65A1-4903-92F4-A6949D7DFEE6}"/>
              </c:ext>
            </c:extLst>
          </c:dPt>
          <c:dPt>
            <c:idx val="27"/>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6-65A1-4903-92F4-A6949D7DFEE6}"/>
              </c:ext>
            </c:extLst>
          </c:dPt>
          <c:dPt>
            <c:idx val="28"/>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5-65A1-4903-92F4-A6949D7DFEE6}"/>
              </c:ext>
            </c:extLst>
          </c:dPt>
          <c:dPt>
            <c:idx val="29"/>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4-65A1-4903-92F4-A6949D7DFEE6}"/>
              </c:ext>
            </c:extLst>
          </c:dPt>
          <c:dPt>
            <c:idx val="30"/>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3-65A1-4903-92F4-A6949D7DFEE6}"/>
              </c:ext>
            </c:extLst>
          </c:dPt>
          <c:cat>
            <c:numRef>
              <c:f>'c1-7'!$A$31:$A$60</c:f>
              <c:numCache>
                <c:formatCode>m/d/yyyy</c:formatCode>
                <c:ptCount val="3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numCache>
            </c:numRef>
          </c:cat>
          <c:val>
            <c:numRef>
              <c:f>'c1-7'!$C$31:$C$60</c:f>
              <c:numCache>
                <c:formatCode>0.0</c:formatCode>
                <c:ptCount val="30"/>
                <c:pt idx="0">
                  <c:v>-204.29192499999999</c:v>
                </c:pt>
                <c:pt idx="1">
                  <c:v>-199.56899800000002</c:v>
                </c:pt>
                <c:pt idx="2">
                  <c:v>-211.06214199999999</c:v>
                </c:pt>
                <c:pt idx="3">
                  <c:v>-249.01699000000002</c:v>
                </c:pt>
                <c:pt idx="4">
                  <c:v>-210.32516200000001</c:v>
                </c:pt>
                <c:pt idx="5">
                  <c:v>-225.47902599999998</c:v>
                </c:pt>
                <c:pt idx="6">
                  <c:v>-199.11110400000001</c:v>
                </c:pt>
                <c:pt idx="7">
                  <c:v>-243.54578700000002</c:v>
                </c:pt>
                <c:pt idx="8">
                  <c:v>-192.79023316399901</c:v>
                </c:pt>
                <c:pt idx="9">
                  <c:v>-242.59490583600058</c:v>
                </c:pt>
                <c:pt idx="10">
                  <c:v>-265.02309200000002</c:v>
                </c:pt>
                <c:pt idx="11">
                  <c:v>-240.93290212366392</c:v>
                </c:pt>
                <c:pt idx="12">
                  <c:v>-241.49169400000002</c:v>
                </c:pt>
                <c:pt idx="13">
                  <c:v>-261.57401299999998</c:v>
                </c:pt>
                <c:pt idx="14">
                  <c:v>-267.53118473529867</c:v>
                </c:pt>
                <c:pt idx="15">
                  <c:v>-240.79403346858908</c:v>
                </c:pt>
                <c:pt idx="16">
                  <c:v>-276.39777100000043</c:v>
                </c:pt>
                <c:pt idx="17">
                  <c:v>-245.02897688445717</c:v>
                </c:pt>
                <c:pt idx="18">
                  <c:v>-246.72567155842304</c:v>
                </c:pt>
                <c:pt idx="19">
                  <c:v>-246.18376947111997</c:v>
                </c:pt>
                <c:pt idx="20">
                  <c:v>-248.70144668872049</c:v>
                </c:pt>
                <c:pt idx="21">
                  <c:v>-252.79420871240919</c:v>
                </c:pt>
                <c:pt idx="22">
                  <c:v>-256.97813595423059</c:v>
                </c:pt>
                <c:pt idx="23">
                  <c:v>-258.92346643478328</c:v>
                </c:pt>
                <c:pt idx="24">
                  <c:v>-262.98985327858372</c:v>
                </c:pt>
                <c:pt idx="25">
                  <c:v>-258.8176608092362</c:v>
                </c:pt>
                <c:pt idx="26">
                  <c:v>-257.71761251837705</c:v>
                </c:pt>
                <c:pt idx="27">
                  <c:v>-256.6175642275179</c:v>
                </c:pt>
                <c:pt idx="28">
                  <c:v>-264.63216461160107</c:v>
                </c:pt>
                <c:pt idx="29">
                  <c:v>-259.06108104944593</c:v>
                </c:pt>
              </c:numCache>
            </c:numRef>
          </c:val>
          <c:extLst>
            <c:ext xmlns:c16="http://schemas.microsoft.com/office/drawing/2014/chart" uri="{C3380CC4-5D6E-409C-BE32-E72D297353CC}">
              <c16:uniqueId val="{00000001-24C7-44C2-A592-2883F558D7A2}"/>
            </c:ext>
          </c:extLst>
        </c:ser>
        <c:dLbls>
          <c:showLegendKey val="0"/>
          <c:showVal val="0"/>
          <c:showCatName val="0"/>
          <c:showSerName val="0"/>
          <c:showPercent val="0"/>
          <c:showBubbleSize val="0"/>
        </c:dLbls>
        <c:gapWidth val="50"/>
        <c:overlap val="100"/>
        <c:axId val="103540992"/>
        <c:axId val="103874560"/>
      </c:barChart>
      <c:lineChart>
        <c:grouping val="standard"/>
        <c:varyColors val="0"/>
        <c:ser>
          <c:idx val="2"/>
          <c:order val="2"/>
          <c:tx>
            <c:strRef>
              <c:f>'c1-7'!$D$14</c:f>
              <c:strCache>
                <c:ptCount val="1"/>
                <c:pt idx="0">
                  <c:v>Net change in outstanding amount</c:v>
                </c:pt>
              </c:strCache>
            </c:strRef>
          </c:tx>
          <c:spPr>
            <a:ln w="28575">
              <a:solidFill>
                <a:schemeClr val="tx1"/>
              </a:solidFill>
            </a:ln>
          </c:spPr>
          <c:marker>
            <c:symbol val="none"/>
          </c:marker>
          <c:dPt>
            <c:idx val="15"/>
            <c:bubble3D val="0"/>
            <c:spPr>
              <a:ln w="28575">
                <a:solidFill>
                  <a:schemeClr val="tx1"/>
                </a:solidFill>
                <a:prstDash val="solid"/>
              </a:ln>
            </c:spPr>
            <c:extLst>
              <c:ext xmlns:c16="http://schemas.microsoft.com/office/drawing/2014/chart" uri="{C3380CC4-5D6E-409C-BE32-E72D297353CC}">
                <c16:uniqueId val="{00000005-24C7-44C2-A592-2883F558D7A2}"/>
              </c:ext>
            </c:extLst>
          </c:dPt>
          <c:dPt>
            <c:idx val="16"/>
            <c:bubble3D val="0"/>
            <c:spPr>
              <a:ln w="28575">
                <a:solidFill>
                  <a:schemeClr val="tx1"/>
                </a:solidFill>
                <a:prstDash val="solid"/>
              </a:ln>
            </c:spPr>
            <c:extLst>
              <c:ext xmlns:c16="http://schemas.microsoft.com/office/drawing/2014/chart" uri="{C3380CC4-5D6E-409C-BE32-E72D297353CC}">
                <c16:uniqueId val="{00000007-24C7-44C2-A592-2883F558D7A2}"/>
              </c:ext>
            </c:extLst>
          </c:dPt>
          <c:dPt>
            <c:idx val="17"/>
            <c:bubble3D val="0"/>
            <c:spPr>
              <a:ln w="28575">
                <a:solidFill>
                  <a:schemeClr val="tx1"/>
                </a:solidFill>
                <a:prstDash val="solid"/>
              </a:ln>
            </c:spPr>
            <c:extLst>
              <c:ext xmlns:c16="http://schemas.microsoft.com/office/drawing/2014/chart" uri="{C3380CC4-5D6E-409C-BE32-E72D297353CC}">
                <c16:uniqueId val="{00000009-24C7-44C2-A592-2883F558D7A2}"/>
              </c:ext>
            </c:extLst>
          </c:dPt>
          <c:dPt>
            <c:idx val="18"/>
            <c:bubble3D val="0"/>
            <c:spPr>
              <a:ln w="28575">
                <a:solidFill>
                  <a:schemeClr val="tx1"/>
                </a:solidFill>
                <a:prstDash val="solid"/>
              </a:ln>
            </c:spPr>
            <c:extLst>
              <c:ext xmlns:c16="http://schemas.microsoft.com/office/drawing/2014/chart" uri="{C3380CC4-5D6E-409C-BE32-E72D297353CC}">
                <c16:uniqueId val="{0000000B-24C7-44C2-A592-2883F558D7A2}"/>
              </c:ext>
            </c:extLst>
          </c:dPt>
          <c:dPt>
            <c:idx val="19"/>
            <c:bubble3D val="0"/>
            <c:spPr>
              <a:ln w="28575">
                <a:solidFill>
                  <a:schemeClr val="tx1"/>
                </a:solidFill>
                <a:prstDash val="sysDash"/>
              </a:ln>
            </c:spPr>
            <c:extLst>
              <c:ext xmlns:c16="http://schemas.microsoft.com/office/drawing/2014/chart" uri="{C3380CC4-5D6E-409C-BE32-E72D297353CC}">
                <c16:uniqueId val="{0000000D-24C7-44C2-A592-2883F558D7A2}"/>
              </c:ext>
            </c:extLst>
          </c:dPt>
          <c:dPt>
            <c:idx val="20"/>
            <c:bubble3D val="0"/>
            <c:spPr>
              <a:ln w="28575">
                <a:solidFill>
                  <a:schemeClr val="tx1"/>
                </a:solidFill>
                <a:prstDash val="sysDash"/>
              </a:ln>
            </c:spPr>
            <c:extLst>
              <c:ext xmlns:c16="http://schemas.microsoft.com/office/drawing/2014/chart" uri="{C3380CC4-5D6E-409C-BE32-E72D297353CC}">
                <c16:uniqueId val="{0000000F-24C7-44C2-A592-2883F558D7A2}"/>
              </c:ext>
            </c:extLst>
          </c:dPt>
          <c:dPt>
            <c:idx val="21"/>
            <c:bubble3D val="0"/>
            <c:spPr>
              <a:ln w="28575">
                <a:solidFill>
                  <a:schemeClr val="tx1"/>
                </a:solidFill>
                <a:prstDash val="sysDash"/>
              </a:ln>
            </c:spPr>
            <c:extLst>
              <c:ext xmlns:c16="http://schemas.microsoft.com/office/drawing/2014/chart" uri="{C3380CC4-5D6E-409C-BE32-E72D297353CC}">
                <c16:uniqueId val="{00000011-24C7-44C2-A592-2883F558D7A2}"/>
              </c:ext>
            </c:extLst>
          </c:dPt>
          <c:dPt>
            <c:idx val="22"/>
            <c:bubble3D val="0"/>
            <c:spPr>
              <a:ln w="28575">
                <a:solidFill>
                  <a:schemeClr val="tx1"/>
                </a:solidFill>
                <a:prstDash val="sysDash"/>
              </a:ln>
            </c:spPr>
            <c:extLst>
              <c:ext xmlns:c16="http://schemas.microsoft.com/office/drawing/2014/chart" uri="{C3380CC4-5D6E-409C-BE32-E72D297353CC}">
                <c16:uniqueId val="{00000013-24C7-44C2-A592-2883F558D7A2}"/>
              </c:ext>
            </c:extLst>
          </c:dPt>
          <c:dPt>
            <c:idx val="23"/>
            <c:bubble3D val="0"/>
            <c:spPr>
              <a:ln w="28575">
                <a:solidFill>
                  <a:schemeClr val="tx1"/>
                </a:solidFill>
                <a:prstDash val="sysDash"/>
              </a:ln>
            </c:spPr>
            <c:extLst>
              <c:ext xmlns:c16="http://schemas.microsoft.com/office/drawing/2014/chart" uri="{C3380CC4-5D6E-409C-BE32-E72D297353CC}">
                <c16:uniqueId val="{00000015-24C7-44C2-A592-2883F558D7A2}"/>
              </c:ext>
            </c:extLst>
          </c:dPt>
          <c:dPt>
            <c:idx val="24"/>
            <c:bubble3D val="0"/>
            <c:spPr>
              <a:ln w="28575">
                <a:solidFill>
                  <a:schemeClr val="tx1"/>
                </a:solidFill>
                <a:prstDash val="sysDash"/>
              </a:ln>
            </c:spPr>
            <c:extLst>
              <c:ext xmlns:c16="http://schemas.microsoft.com/office/drawing/2014/chart" uri="{C3380CC4-5D6E-409C-BE32-E72D297353CC}">
                <c16:uniqueId val="{00000017-24C7-44C2-A592-2883F558D7A2}"/>
              </c:ext>
            </c:extLst>
          </c:dPt>
          <c:dPt>
            <c:idx val="25"/>
            <c:bubble3D val="0"/>
            <c:spPr>
              <a:ln w="28575">
                <a:solidFill>
                  <a:schemeClr val="tx1"/>
                </a:solidFill>
                <a:prstDash val="sysDash"/>
              </a:ln>
            </c:spPr>
            <c:extLst>
              <c:ext xmlns:c16="http://schemas.microsoft.com/office/drawing/2014/chart" uri="{C3380CC4-5D6E-409C-BE32-E72D297353CC}">
                <c16:uniqueId val="{00000019-24C7-44C2-A592-2883F558D7A2}"/>
              </c:ext>
            </c:extLst>
          </c:dPt>
          <c:dPt>
            <c:idx val="26"/>
            <c:bubble3D val="0"/>
            <c:spPr>
              <a:ln w="28575">
                <a:solidFill>
                  <a:schemeClr val="tx1"/>
                </a:solidFill>
                <a:prstDash val="sysDash"/>
              </a:ln>
            </c:spPr>
            <c:extLst>
              <c:ext xmlns:c16="http://schemas.microsoft.com/office/drawing/2014/chart" uri="{C3380CC4-5D6E-409C-BE32-E72D297353CC}">
                <c16:uniqueId val="{0000001B-24C7-44C2-A592-2883F558D7A2}"/>
              </c:ext>
            </c:extLst>
          </c:dPt>
          <c:dPt>
            <c:idx val="27"/>
            <c:bubble3D val="0"/>
            <c:spPr>
              <a:ln w="28575">
                <a:solidFill>
                  <a:schemeClr val="tx1"/>
                </a:solidFill>
                <a:prstDash val="sysDash"/>
              </a:ln>
            </c:spPr>
            <c:extLst>
              <c:ext xmlns:c16="http://schemas.microsoft.com/office/drawing/2014/chart" uri="{C3380CC4-5D6E-409C-BE32-E72D297353CC}">
                <c16:uniqueId val="{0000001D-24C7-44C2-A592-2883F558D7A2}"/>
              </c:ext>
            </c:extLst>
          </c:dPt>
          <c:dPt>
            <c:idx val="28"/>
            <c:bubble3D val="0"/>
            <c:spPr>
              <a:ln w="28575">
                <a:solidFill>
                  <a:schemeClr val="tx1"/>
                </a:solidFill>
                <a:prstDash val="sysDash"/>
              </a:ln>
            </c:spPr>
            <c:extLst>
              <c:ext xmlns:c16="http://schemas.microsoft.com/office/drawing/2014/chart" uri="{C3380CC4-5D6E-409C-BE32-E72D297353CC}">
                <c16:uniqueId val="{0000001F-24C7-44C2-A592-2883F558D7A2}"/>
              </c:ext>
            </c:extLst>
          </c:dPt>
          <c:dPt>
            <c:idx val="29"/>
            <c:bubble3D val="0"/>
            <c:spPr>
              <a:ln w="28575">
                <a:solidFill>
                  <a:schemeClr val="tx1"/>
                </a:solidFill>
                <a:prstDash val="sysDash"/>
              </a:ln>
            </c:spPr>
            <c:extLst>
              <c:ext xmlns:c16="http://schemas.microsoft.com/office/drawing/2014/chart" uri="{C3380CC4-5D6E-409C-BE32-E72D297353CC}">
                <c16:uniqueId val="{00000021-24C7-44C2-A592-2883F558D7A2}"/>
              </c:ext>
            </c:extLst>
          </c:dPt>
          <c:dPt>
            <c:idx val="30"/>
            <c:bubble3D val="0"/>
            <c:spPr>
              <a:ln w="28575">
                <a:solidFill>
                  <a:schemeClr val="tx1"/>
                </a:solidFill>
                <a:prstDash val="sysDash"/>
              </a:ln>
            </c:spPr>
            <c:extLst>
              <c:ext xmlns:c16="http://schemas.microsoft.com/office/drawing/2014/chart" uri="{C3380CC4-5D6E-409C-BE32-E72D297353CC}">
                <c16:uniqueId val="{00000023-24C7-44C2-A592-2883F558D7A2}"/>
              </c:ext>
            </c:extLst>
          </c:dPt>
          <c:cat>
            <c:numRef>
              <c:f>'c1-7'!$A$31:$A$60</c:f>
              <c:numCache>
                <c:formatCode>m/d/yyyy</c:formatCode>
                <c:ptCount val="30"/>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numCache>
            </c:numRef>
          </c:cat>
          <c:val>
            <c:numRef>
              <c:f>'c1-7'!$D$31:$D$60</c:f>
              <c:numCache>
                <c:formatCode>0.0</c:formatCode>
                <c:ptCount val="30"/>
                <c:pt idx="0">
                  <c:v>-128.74299999999999</c:v>
                </c:pt>
                <c:pt idx="1">
                  <c:v>-98.045000000000002</c:v>
                </c:pt>
                <c:pt idx="2">
                  <c:v>-92.123999999999995</c:v>
                </c:pt>
                <c:pt idx="3">
                  <c:v>-145.20600000000002</c:v>
                </c:pt>
                <c:pt idx="4">
                  <c:v>-114.453</c:v>
                </c:pt>
                <c:pt idx="5">
                  <c:v>-80.358999999999995</c:v>
                </c:pt>
                <c:pt idx="6">
                  <c:v>-42.204000000000001</c:v>
                </c:pt>
                <c:pt idx="7">
                  <c:v>-96.15600000000002</c:v>
                </c:pt>
                <c:pt idx="8">
                  <c:v>-77.842809163998993</c:v>
                </c:pt>
                <c:pt idx="9">
                  <c:v>-83.478190836000593</c:v>
                </c:pt>
                <c:pt idx="10">
                  <c:v>-78.44</c:v>
                </c:pt>
                <c:pt idx="11">
                  <c:v>-52.731541123663895</c:v>
                </c:pt>
                <c:pt idx="12">
                  <c:v>-80.28</c:v>
                </c:pt>
                <c:pt idx="13">
                  <c:v>-24.029</c:v>
                </c:pt>
                <c:pt idx="14">
                  <c:v>-18.485162735298701</c:v>
                </c:pt>
                <c:pt idx="15">
                  <c:v>12.149943531410941</c:v>
                </c:pt>
                <c:pt idx="16">
                  <c:v>-34.817</c:v>
                </c:pt>
                <c:pt idx="17">
                  <c:v>7.0343358066505921</c:v>
                </c:pt>
                <c:pt idx="18">
                  <c:v>14.443392847940546</c:v>
                </c:pt>
                <c:pt idx="19">
                  <c:v>19.927678477467424</c:v>
                </c:pt>
                <c:pt idx="20">
                  <c:v>25.411964106994304</c:v>
                </c:pt>
                <c:pt idx="21">
                  <c:v>30.273589128381296</c:v>
                </c:pt>
                <c:pt idx="22">
                  <c:v>32.805452170366664</c:v>
                </c:pt>
                <c:pt idx="23">
                  <c:v>35.337315212352031</c:v>
                </c:pt>
                <c:pt idx="24">
                  <c:v>33.509525129820503</c:v>
                </c:pt>
                <c:pt idx="25">
                  <c:v>39.920314360436983</c:v>
                </c:pt>
                <c:pt idx="26">
                  <c:v>43.258959412565041</c:v>
                </c:pt>
                <c:pt idx="27">
                  <c:v>46.597604464693113</c:v>
                </c:pt>
                <c:pt idx="28">
                  <c:v>40.821600841878897</c:v>
                </c:pt>
                <c:pt idx="29">
                  <c:v>48.631281165302916</c:v>
                </c:pt>
              </c:numCache>
            </c:numRef>
          </c:val>
          <c:smooth val="0"/>
          <c:extLst>
            <c:ext xmlns:c16="http://schemas.microsoft.com/office/drawing/2014/chart" uri="{C3380CC4-5D6E-409C-BE32-E72D297353CC}">
              <c16:uniqueId val="{00000024-24C7-44C2-A592-2883F558D7A2}"/>
            </c:ext>
          </c:extLst>
        </c:ser>
        <c:dLbls>
          <c:showLegendKey val="0"/>
          <c:showVal val="0"/>
          <c:showCatName val="0"/>
          <c:showSerName val="0"/>
          <c:showPercent val="0"/>
          <c:showBubbleSize val="0"/>
        </c:dLbls>
        <c:marker val="1"/>
        <c:smooth val="0"/>
        <c:axId val="103886848"/>
        <c:axId val="103876480"/>
      </c:lineChart>
      <c:catAx>
        <c:axId val="103540992"/>
        <c:scaling>
          <c:orientation val="minMax"/>
        </c:scaling>
        <c:delete val="0"/>
        <c:axPos val="b"/>
        <c:numFmt formatCode="yyyy" sourceLinked="0"/>
        <c:majorTickMark val="out"/>
        <c:minorTickMark val="none"/>
        <c:tickLblPos val="low"/>
        <c:spPr>
          <a:ln>
            <a:solidFill>
              <a:schemeClr val="tx1"/>
            </a:solidFill>
          </a:ln>
        </c:spPr>
        <c:txPr>
          <a:bodyPr rot="0" vert="horz"/>
          <a:lstStyle/>
          <a:p>
            <a:pPr>
              <a:defRPr sz="900"/>
            </a:pPr>
            <a:endParaRPr lang="hu-HU"/>
          </a:p>
        </c:txPr>
        <c:crossAx val="103874560"/>
        <c:crosses val="autoZero"/>
        <c:auto val="0"/>
        <c:lblAlgn val="ctr"/>
        <c:lblOffset val="100"/>
        <c:tickLblSkip val="4"/>
        <c:noMultiLvlLbl val="0"/>
      </c:catAx>
      <c:valAx>
        <c:axId val="103874560"/>
        <c:scaling>
          <c:orientation val="minMax"/>
          <c:max val="350"/>
          <c:min val="-300"/>
        </c:scaling>
        <c:delete val="0"/>
        <c:axPos val="l"/>
        <c:majorGridlines>
          <c:spPr>
            <a:ln w="3175">
              <a:solidFill>
                <a:schemeClr val="bg1">
                  <a:lumMod val="85000"/>
                </a:schemeClr>
              </a:solidFill>
              <a:prstDash val="sysDash"/>
            </a:ln>
          </c:spPr>
        </c:majorGridlines>
        <c:title>
          <c:tx>
            <c:rich>
              <a:bodyPr rot="0" vert="horz"/>
              <a:lstStyle/>
              <a:p>
                <a:pPr>
                  <a:defRPr b="0"/>
                </a:pPr>
                <a:r>
                  <a:rPr lang="hu-HU" b="0"/>
                  <a:t>HUF billion</a:t>
                </a:r>
                <a:endParaRPr lang="en-US" b="0"/>
              </a:p>
            </c:rich>
          </c:tx>
          <c:layout>
            <c:manualLayout>
              <c:xMode val="edge"/>
              <c:yMode val="edge"/>
              <c:x val="9.6503225984719748E-2"/>
              <c:y val="1.3386820307101378E-2"/>
            </c:manualLayout>
          </c:layout>
          <c:overlay val="0"/>
        </c:title>
        <c:numFmt formatCode="0" sourceLinked="0"/>
        <c:majorTickMark val="out"/>
        <c:minorTickMark val="none"/>
        <c:tickLblPos val="nextTo"/>
        <c:spPr>
          <a:ln>
            <a:solidFill>
              <a:schemeClr val="tx2"/>
            </a:solidFill>
          </a:ln>
        </c:spPr>
        <c:crossAx val="103540992"/>
        <c:crosses val="autoZero"/>
        <c:crossBetween val="between"/>
        <c:majorUnit val="50"/>
      </c:valAx>
      <c:valAx>
        <c:axId val="103876480"/>
        <c:scaling>
          <c:orientation val="minMax"/>
          <c:max val="350"/>
          <c:min val="-300"/>
        </c:scaling>
        <c:delete val="0"/>
        <c:axPos val="r"/>
        <c:title>
          <c:tx>
            <c:rich>
              <a:bodyPr rot="0" vert="horz"/>
              <a:lstStyle/>
              <a:p>
                <a:pPr>
                  <a:defRPr b="0"/>
                </a:pPr>
                <a:r>
                  <a:rPr lang="hu-HU" b="0"/>
                  <a:t>HUF billion</a:t>
                </a:r>
                <a:endParaRPr lang="en-US" b="0"/>
              </a:p>
            </c:rich>
          </c:tx>
          <c:layout>
            <c:manualLayout>
              <c:xMode val="edge"/>
              <c:yMode val="edge"/>
              <c:x val="0.81441552341083989"/>
              <c:y val="1.3386820307101378E-2"/>
            </c:manualLayout>
          </c:layout>
          <c:overlay val="0"/>
        </c:title>
        <c:numFmt formatCode="0" sourceLinked="0"/>
        <c:majorTickMark val="out"/>
        <c:minorTickMark val="none"/>
        <c:tickLblPos val="nextTo"/>
        <c:spPr>
          <a:ln>
            <a:solidFill>
              <a:schemeClr val="tx2"/>
            </a:solidFill>
          </a:ln>
        </c:spPr>
        <c:crossAx val="103886848"/>
        <c:crosses val="max"/>
        <c:crossBetween val="between"/>
        <c:majorUnit val="50"/>
      </c:valAx>
      <c:dateAx>
        <c:axId val="103886848"/>
        <c:scaling>
          <c:orientation val="minMax"/>
        </c:scaling>
        <c:delete val="1"/>
        <c:axPos val="b"/>
        <c:numFmt formatCode="m/d/yyyy" sourceLinked="1"/>
        <c:majorTickMark val="out"/>
        <c:minorTickMark val="none"/>
        <c:tickLblPos val="nextTo"/>
        <c:crossAx val="103876480"/>
        <c:crosses val="autoZero"/>
        <c:auto val="1"/>
        <c:lblOffset val="100"/>
        <c:baseTimeUnit val="months"/>
      </c:dateAx>
      <c:spPr>
        <a:noFill/>
        <a:ln>
          <a:noFill/>
        </a:ln>
      </c:spPr>
    </c:plotArea>
    <c:legend>
      <c:legendPos val="b"/>
      <c:layout>
        <c:manualLayout>
          <c:xMode val="edge"/>
          <c:yMode val="edge"/>
          <c:x val="0"/>
          <c:y val="0.80319712225378626"/>
          <c:w val="1"/>
          <c:h val="0.19680287774621372"/>
        </c:manualLayout>
      </c:layout>
      <c:overlay val="0"/>
    </c:legend>
    <c:plotVisOnly val="1"/>
    <c:dispBlanksAs val="gap"/>
    <c:showDLblsOverMax val="0"/>
  </c:chart>
  <c:spPr>
    <a:noFill/>
    <a:ln>
      <a:noFill/>
    </a:ln>
  </c:spPr>
  <c:txPr>
    <a:bodyPr/>
    <a:lstStyle/>
    <a:p>
      <a:pPr>
        <a:defRPr sz="900"/>
      </a:pPr>
      <a:endParaRPr lang="hu-HU"/>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09126984126991E-2"/>
          <c:y val="0.10076768646619824"/>
          <c:w val="0.89550264550264547"/>
          <c:h val="0.6621402697158818"/>
        </c:manualLayout>
      </c:layout>
      <c:barChart>
        <c:barDir val="col"/>
        <c:grouping val="stacked"/>
        <c:varyColors val="0"/>
        <c:ser>
          <c:idx val="1"/>
          <c:order val="0"/>
          <c:tx>
            <c:strRef>
              <c:f>'c1-8'!$C$13</c:f>
              <c:strCache>
                <c:ptCount val="1"/>
                <c:pt idx="0">
                  <c:v>Lakosság</c:v>
                </c:pt>
              </c:strCache>
            </c:strRef>
          </c:tx>
          <c:spPr>
            <a:solidFill>
              <a:srgbClr val="9C0000"/>
            </a:solidFill>
          </c:spPr>
          <c:invertIfNegative val="0"/>
          <c:cat>
            <c:numRef>
              <c:f>[0]!_c17_datum</c:f>
              <c:numCache>
                <c:formatCode>m/d/yyyy</c:formatCode>
                <c:ptCount val="20"/>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numCache>
            </c:numRef>
          </c:cat>
          <c:val>
            <c:numRef>
              <c:f>[0]!_c17_Ih</c:f>
              <c:numCache>
                <c:formatCode>0.0</c:formatCode>
                <c:ptCount val="20"/>
                <c:pt idx="0">
                  <c:v>5.3027613717972795</c:v>
                </c:pt>
                <c:pt idx="1">
                  <c:v>5.9113493586155812</c:v>
                </c:pt>
                <c:pt idx="2">
                  <c:v>6.0623505014701289</c:v>
                </c:pt>
                <c:pt idx="3">
                  <c:v>6.2383566101535726</c:v>
                </c:pt>
                <c:pt idx="4">
                  <c:v>6.4015824098883014</c:v>
                </c:pt>
                <c:pt idx="5">
                  <c:v>5.4566902176740379</c:v>
                </c:pt>
                <c:pt idx="6">
                  <c:v>4.6203868244887483</c:v>
                </c:pt>
                <c:pt idx="7">
                  <c:v>5.0328555365765286</c:v>
                </c:pt>
                <c:pt idx="8">
                  <c:v>5.1955151377067885</c:v>
                </c:pt>
                <c:pt idx="9">
                  <c:v>5.1454000547810592</c:v>
                </c:pt>
                <c:pt idx="10">
                  <c:v>4.0133648872660688</c:v>
                </c:pt>
                <c:pt idx="11">
                  <c:v>3.0933729023909433</c:v>
                </c:pt>
                <c:pt idx="12">
                  <c:v>3.0400112433414059</c:v>
                </c:pt>
                <c:pt idx="13">
                  <c:v>2.7653876881102284</c:v>
                </c:pt>
                <c:pt idx="14">
                  <c:v>2.9396100289418423</c:v>
                </c:pt>
                <c:pt idx="15">
                  <c:v>2.808658004277949</c:v>
                </c:pt>
                <c:pt idx="16">
                  <c:v>2.8582881434039824</c:v>
                </c:pt>
                <c:pt idx="17">
                  <c:v>3.354636846524929</c:v>
                </c:pt>
                <c:pt idx="18">
                  <c:v>3.4735266149701265</c:v>
                </c:pt>
                <c:pt idx="19">
                  <c:v>3.4918418704899583</c:v>
                </c:pt>
              </c:numCache>
            </c:numRef>
          </c:val>
          <c:extLst>
            <c:ext xmlns:c16="http://schemas.microsoft.com/office/drawing/2014/chart" uri="{C3380CC4-5D6E-409C-BE32-E72D297353CC}">
              <c16:uniqueId val="{00000000-78E5-40FC-AA3D-BEB611E6B01A}"/>
            </c:ext>
          </c:extLst>
        </c:ser>
        <c:ser>
          <c:idx val="2"/>
          <c:order val="1"/>
          <c:tx>
            <c:strRef>
              <c:f>'c1-8'!$D$13</c:f>
              <c:strCache>
                <c:ptCount val="1"/>
                <c:pt idx="0">
                  <c:v>Vállalatok</c:v>
                </c:pt>
              </c:strCache>
            </c:strRef>
          </c:tx>
          <c:spPr>
            <a:solidFill>
              <a:schemeClr val="accent6">
                <a:lumMod val="50000"/>
              </a:schemeClr>
            </a:solidFill>
          </c:spPr>
          <c:invertIfNegative val="0"/>
          <c:cat>
            <c:numRef>
              <c:f>[0]!_c17_datum</c:f>
              <c:numCache>
                <c:formatCode>m/d/yyyy</c:formatCode>
                <c:ptCount val="20"/>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numCache>
            </c:numRef>
          </c:cat>
          <c:val>
            <c:numRef>
              <c:f>[0]!_c17_Ic</c:f>
              <c:numCache>
                <c:formatCode>0.0</c:formatCode>
                <c:ptCount val="20"/>
                <c:pt idx="0">
                  <c:v>16.586260049181686</c:v>
                </c:pt>
                <c:pt idx="1">
                  <c:v>14.980846350620549</c:v>
                </c:pt>
                <c:pt idx="2">
                  <c:v>13.499790004823483</c:v>
                </c:pt>
                <c:pt idx="3">
                  <c:v>13.659569289632707</c:v>
                </c:pt>
                <c:pt idx="4">
                  <c:v>13.852731029448629</c:v>
                </c:pt>
                <c:pt idx="5">
                  <c:v>14.239281974303372</c:v>
                </c:pt>
                <c:pt idx="6">
                  <c:v>13.805342991724597</c:v>
                </c:pt>
                <c:pt idx="7">
                  <c:v>14.375070999286571</c:v>
                </c:pt>
                <c:pt idx="8">
                  <c:v>14.852132197463849</c:v>
                </c:pt>
                <c:pt idx="9">
                  <c:v>14.22691469986909</c:v>
                </c:pt>
                <c:pt idx="10">
                  <c:v>12.65774626469263</c:v>
                </c:pt>
                <c:pt idx="11">
                  <c:v>13.319411448596219</c:v>
                </c:pt>
                <c:pt idx="12">
                  <c:v>12.577477846735881</c:v>
                </c:pt>
                <c:pt idx="13">
                  <c:v>13.789792195274975</c:v>
                </c:pt>
                <c:pt idx="14">
                  <c:v>13.4961773981953</c:v>
                </c:pt>
                <c:pt idx="15">
                  <c:v>12.265507952227212</c:v>
                </c:pt>
                <c:pt idx="16">
                  <c:v>12.512908133681311</c:v>
                </c:pt>
                <c:pt idx="17">
                  <c:v>13.076896375859389</c:v>
                </c:pt>
                <c:pt idx="18">
                  <c:v>13.711380934737718</c:v>
                </c:pt>
                <c:pt idx="19">
                  <c:v>13.869546076996887</c:v>
                </c:pt>
              </c:numCache>
            </c:numRef>
          </c:val>
          <c:extLst>
            <c:ext xmlns:c16="http://schemas.microsoft.com/office/drawing/2014/chart" uri="{C3380CC4-5D6E-409C-BE32-E72D297353CC}">
              <c16:uniqueId val="{00000001-78E5-40FC-AA3D-BEB611E6B01A}"/>
            </c:ext>
          </c:extLst>
        </c:ser>
        <c:ser>
          <c:idx val="0"/>
          <c:order val="2"/>
          <c:tx>
            <c:strRef>
              <c:f>'c1-8'!$B$13</c:f>
              <c:strCache>
                <c:ptCount val="1"/>
                <c:pt idx="0">
                  <c:v>Állam</c:v>
                </c:pt>
              </c:strCache>
            </c:strRef>
          </c:tx>
          <c:spPr>
            <a:solidFill>
              <a:schemeClr val="accent6"/>
            </a:solidFill>
          </c:spPr>
          <c:invertIfNegative val="0"/>
          <c:cat>
            <c:numRef>
              <c:f>[0]!_c17_datum</c:f>
              <c:numCache>
                <c:formatCode>m/d/yyyy</c:formatCode>
                <c:ptCount val="20"/>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numCache>
            </c:numRef>
          </c:cat>
          <c:val>
            <c:numRef>
              <c:f>[0]!_c17_Ig</c:f>
              <c:numCache>
                <c:formatCode>0.0</c:formatCode>
                <c:ptCount val="20"/>
                <c:pt idx="0">
                  <c:v>3.5625334655603762</c:v>
                </c:pt>
                <c:pt idx="1">
                  <c:v>3.9238227699626655</c:v>
                </c:pt>
                <c:pt idx="2">
                  <c:v>5.1340188740674213</c:v>
                </c:pt>
                <c:pt idx="3">
                  <c:v>3.7831621040828094</c:v>
                </c:pt>
                <c:pt idx="4">
                  <c:v>3.8054988600921922</c:v>
                </c:pt>
                <c:pt idx="5">
                  <c:v>4.1746219905556554</c:v>
                </c:pt>
                <c:pt idx="6">
                  <c:v>5.1511196052866426</c:v>
                </c:pt>
                <c:pt idx="7">
                  <c:v>4.2560282750099958</c:v>
                </c:pt>
                <c:pt idx="8">
                  <c:v>3.2097748112542521</c:v>
                </c:pt>
                <c:pt idx="9">
                  <c:v>3.4423806967157327</c:v>
                </c:pt>
                <c:pt idx="10">
                  <c:v>3.6759236355446929</c:v>
                </c:pt>
                <c:pt idx="11">
                  <c:v>3.3581484930332599</c:v>
                </c:pt>
                <c:pt idx="12">
                  <c:v>3.7389727659851499</c:v>
                </c:pt>
                <c:pt idx="13">
                  <c:v>4.3828051382815012</c:v>
                </c:pt>
                <c:pt idx="14">
                  <c:v>5.3889784700983441</c:v>
                </c:pt>
                <c:pt idx="15">
                  <c:v>6.6102918928852432</c:v>
                </c:pt>
                <c:pt idx="16">
                  <c:v>3.0170002547950676</c:v>
                </c:pt>
                <c:pt idx="17">
                  <c:v>4.2475453209596408</c:v>
                </c:pt>
                <c:pt idx="18">
                  <c:v>5.1260579027548943</c:v>
                </c:pt>
                <c:pt idx="19">
                  <c:v>5.2447600553906719</c:v>
                </c:pt>
              </c:numCache>
            </c:numRef>
          </c:val>
          <c:extLst>
            <c:ext xmlns:c16="http://schemas.microsoft.com/office/drawing/2014/chart" uri="{C3380CC4-5D6E-409C-BE32-E72D297353CC}">
              <c16:uniqueId val="{00000002-78E5-40FC-AA3D-BEB611E6B01A}"/>
            </c:ext>
          </c:extLst>
        </c:ser>
        <c:dLbls>
          <c:showLegendKey val="0"/>
          <c:showVal val="0"/>
          <c:showCatName val="0"/>
          <c:showSerName val="0"/>
          <c:showPercent val="0"/>
          <c:showBubbleSize val="0"/>
        </c:dLbls>
        <c:gapWidth val="50"/>
        <c:overlap val="100"/>
        <c:axId val="103968128"/>
        <c:axId val="103974016"/>
      </c:barChart>
      <c:dateAx>
        <c:axId val="103968128"/>
        <c:scaling>
          <c:orientation val="minMax"/>
          <c:min val="38353"/>
        </c:scaling>
        <c:delete val="0"/>
        <c:axPos val="b"/>
        <c:numFmt formatCode="yyyy" sourceLinked="0"/>
        <c:majorTickMark val="none"/>
        <c:minorTickMark val="none"/>
        <c:tickLblPos val="nextTo"/>
        <c:spPr>
          <a:ln w="3175">
            <a:solidFill>
              <a:schemeClr val="tx2"/>
            </a:solidFill>
            <a:prstDash val="solid"/>
          </a:ln>
        </c:spPr>
        <c:txPr>
          <a:bodyPr rot="-5400000" vert="horz"/>
          <a:lstStyle/>
          <a:p>
            <a:pPr>
              <a:defRPr sz="900" b="0" i="0">
                <a:latin typeface="Calibri"/>
                <a:ea typeface="Calibri"/>
                <a:cs typeface="Calibri"/>
              </a:defRPr>
            </a:pPr>
            <a:endParaRPr lang="hu-HU"/>
          </a:p>
        </c:txPr>
        <c:crossAx val="103974016"/>
        <c:crosses val="autoZero"/>
        <c:auto val="1"/>
        <c:lblOffset val="100"/>
        <c:baseTimeUnit val="years"/>
      </c:dateAx>
      <c:valAx>
        <c:axId val="103974016"/>
        <c:scaling>
          <c:orientation val="minMax"/>
          <c:max val="2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3968128"/>
        <c:crosses val="autoZero"/>
        <c:crossBetween val="between"/>
      </c:valAx>
      <c:spPr>
        <a:noFill/>
        <a:ln w="25400">
          <a:noFill/>
        </a:ln>
      </c:spPr>
    </c:plotArea>
    <c:legend>
      <c:legendPos val="b"/>
      <c:layout>
        <c:manualLayout>
          <c:xMode val="edge"/>
          <c:yMode val="edge"/>
          <c:x val="0"/>
          <c:y val="0.89223819541841987"/>
          <c:w val="1"/>
          <c:h val="0.1077618045815893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0833333333334"/>
          <c:y val="0.10640190972222222"/>
          <c:w val="0.84930550572271957"/>
          <c:h val="0.63996944965739966"/>
        </c:manualLayout>
      </c:layout>
      <c:barChart>
        <c:barDir val="col"/>
        <c:grouping val="stacked"/>
        <c:varyColors val="0"/>
        <c:ser>
          <c:idx val="1"/>
          <c:order val="0"/>
          <c:tx>
            <c:strRef>
              <c:f>'c1-8'!$C$14</c:f>
              <c:strCache>
                <c:ptCount val="1"/>
                <c:pt idx="0">
                  <c:v>Households</c:v>
                </c:pt>
              </c:strCache>
            </c:strRef>
          </c:tx>
          <c:spPr>
            <a:solidFill>
              <a:srgbClr val="9C0000"/>
            </a:solidFill>
          </c:spPr>
          <c:invertIfNegative val="0"/>
          <c:cat>
            <c:numRef>
              <c:f>[0]!_c17_datum</c:f>
              <c:numCache>
                <c:formatCode>m/d/yyyy</c:formatCode>
                <c:ptCount val="20"/>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numCache>
            </c:numRef>
          </c:cat>
          <c:val>
            <c:numRef>
              <c:f>[0]!_c17_Ih</c:f>
              <c:numCache>
                <c:formatCode>0.0</c:formatCode>
                <c:ptCount val="20"/>
                <c:pt idx="0">
                  <c:v>5.3027613717972795</c:v>
                </c:pt>
                <c:pt idx="1">
                  <c:v>5.9113493586155812</c:v>
                </c:pt>
                <c:pt idx="2">
                  <c:v>6.0623505014701289</c:v>
                </c:pt>
                <c:pt idx="3">
                  <c:v>6.2383566101535726</c:v>
                </c:pt>
                <c:pt idx="4">
                  <c:v>6.4015824098883014</c:v>
                </c:pt>
                <c:pt idx="5">
                  <c:v>5.4566902176740379</c:v>
                </c:pt>
                <c:pt idx="6">
                  <c:v>4.6203868244887483</c:v>
                </c:pt>
                <c:pt idx="7">
                  <c:v>5.0328555365765286</c:v>
                </c:pt>
                <c:pt idx="8">
                  <c:v>5.1955151377067885</c:v>
                </c:pt>
                <c:pt idx="9">
                  <c:v>5.1454000547810592</c:v>
                </c:pt>
                <c:pt idx="10">
                  <c:v>4.0133648872660688</c:v>
                </c:pt>
                <c:pt idx="11">
                  <c:v>3.0933729023909433</c:v>
                </c:pt>
                <c:pt idx="12">
                  <c:v>3.0400112433414059</c:v>
                </c:pt>
                <c:pt idx="13">
                  <c:v>2.7653876881102284</c:v>
                </c:pt>
                <c:pt idx="14">
                  <c:v>2.9396100289418423</c:v>
                </c:pt>
                <c:pt idx="15">
                  <c:v>2.808658004277949</c:v>
                </c:pt>
                <c:pt idx="16">
                  <c:v>2.8582881434039824</c:v>
                </c:pt>
                <c:pt idx="17">
                  <c:v>3.354636846524929</c:v>
                </c:pt>
                <c:pt idx="18">
                  <c:v>3.4735266149701265</c:v>
                </c:pt>
                <c:pt idx="19">
                  <c:v>3.4918418704899583</c:v>
                </c:pt>
              </c:numCache>
            </c:numRef>
          </c:val>
          <c:extLst>
            <c:ext xmlns:c16="http://schemas.microsoft.com/office/drawing/2014/chart" uri="{C3380CC4-5D6E-409C-BE32-E72D297353CC}">
              <c16:uniqueId val="{00000000-C99D-4550-81A0-3E0AA1CE16B1}"/>
            </c:ext>
          </c:extLst>
        </c:ser>
        <c:ser>
          <c:idx val="2"/>
          <c:order val="1"/>
          <c:tx>
            <c:strRef>
              <c:f>'c1-8'!$D$14</c:f>
              <c:strCache>
                <c:ptCount val="1"/>
                <c:pt idx="0">
                  <c:v>Corporate sector</c:v>
                </c:pt>
              </c:strCache>
            </c:strRef>
          </c:tx>
          <c:spPr>
            <a:solidFill>
              <a:schemeClr val="accent6">
                <a:lumMod val="50000"/>
              </a:schemeClr>
            </a:solidFill>
          </c:spPr>
          <c:invertIfNegative val="0"/>
          <c:cat>
            <c:numRef>
              <c:f>[0]!_c17_datum</c:f>
              <c:numCache>
                <c:formatCode>m/d/yyyy</c:formatCode>
                <c:ptCount val="20"/>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numCache>
            </c:numRef>
          </c:cat>
          <c:val>
            <c:numRef>
              <c:f>[0]!_c17_Ic</c:f>
              <c:numCache>
                <c:formatCode>0.0</c:formatCode>
                <c:ptCount val="20"/>
                <c:pt idx="0">
                  <c:v>16.586260049181686</c:v>
                </c:pt>
                <c:pt idx="1">
                  <c:v>14.980846350620549</c:v>
                </c:pt>
                <c:pt idx="2">
                  <c:v>13.499790004823483</c:v>
                </c:pt>
                <c:pt idx="3">
                  <c:v>13.659569289632707</c:v>
                </c:pt>
                <c:pt idx="4">
                  <c:v>13.852731029448629</c:v>
                </c:pt>
                <c:pt idx="5">
                  <c:v>14.239281974303372</c:v>
                </c:pt>
                <c:pt idx="6">
                  <c:v>13.805342991724597</c:v>
                </c:pt>
                <c:pt idx="7">
                  <c:v>14.375070999286571</c:v>
                </c:pt>
                <c:pt idx="8">
                  <c:v>14.852132197463849</c:v>
                </c:pt>
                <c:pt idx="9">
                  <c:v>14.22691469986909</c:v>
                </c:pt>
                <c:pt idx="10">
                  <c:v>12.65774626469263</c:v>
                </c:pt>
                <c:pt idx="11">
                  <c:v>13.319411448596219</c:v>
                </c:pt>
                <c:pt idx="12">
                  <c:v>12.577477846735881</c:v>
                </c:pt>
                <c:pt idx="13">
                  <c:v>13.789792195274975</c:v>
                </c:pt>
                <c:pt idx="14">
                  <c:v>13.4961773981953</c:v>
                </c:pt>
                <c:pt idx="15">
                  <c:v>12.265507952227212</c:v>
                </c:pt>
                <c:pt idx="16">
                  <c:v>12.512908133681311</c:v>
                </c:pt>
                <c:pt idx="17">
                  <c:v>13.076896375859389</c:v>
                </c:pt>
                <c:pt idx="18">
                  <c:v>13.711380934737718</c:v>
                </c:pt>
                <c:pt idx="19">
                  <c:v>13.869546076996887</c:v>
                </c:pt>
              </c:numCache>
            </c:numRef>
          </c:val>
          <c:extLst>
            <c:ext xmlns:c16="http://schemas.microsoft.com/office/drawing/2014/chart" uri="{C3380CC4-5D6E-409C-BE32-E72D297353CC}">
              <c16:uniqueId val="{00000001-C99D-4550-81A0-3E0AA1CE16B1}"/>
            </c:ext>
          </c:extLst>
        </c:ser>
        <c:ser>
          <c:idx val="0"/>
          <c:order val="2"/>
          <c:tx>
            <c:strRef>
              <c:f>'c1-8'!$B$14</c:f>
              <c:strCache>
                <c:ptCount val="1"/>
                <c:pt idx="0">
                  <c:v>Government</c:v>
                </c:pt>
              </c:strCache>
            </c:strRef>
          </c:tx>
          <c:spPr>
            <a:solidFill>
              <a:schemeClr val="accent6"/>
            </a:solidFill>
          </c:spPr>
          <c:invertIfNegative val="0"/>
          <c:cat>
            <c:numRef>
              <c:f>[0]!_c17_datum</c:f>
              <c:numCache>
                <c:formatCode>m/d/yyyy</c:formatCode>
                <c:ptCount val="20"/>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numCache>
            </c:numRef>
          </c:cat>
          <c:val>
            <c:numRef>
              <c:f>[0]!_c17_Ig</c:f>
              <c:numCache>
                <c:formatCode>0.0</c:formatCode>
                <c:ptCount val="20"/>
                <c:pt idx="0">
                  <c:v>3.5625334655603762</c:v>
                </c:pt>
                <c:pt idx="1">
                  <c:v>3.9238227699626655</c:v>
                </c:pt>
                <c:pt idx="2">
                  <c:v>5.1340188740674213</c:v>
                </c:pt>
                <c:pt idx="3">
                  <c:v>3.7831621040828094</c:v>
                </c:pt>
                <c:pt idx="4">
                  <c:v>3.8054988600921922</c:v>
                </c:pt>
                <c:pt idx="5">
                  <c:v>4.1746219905556554</c:v>
                </c:pt>
                <c:pt idx="6">
                  <c:v>5.1511196052866426</c:v>
                </c:pt>
                <c:pt idx="7">
                  <c:v>4.2560282750099958</c:v>
                </c:pt>
                <c:pt idx="8">
                  <c:v>3.2097748112542521</c:v>
                </c:pt>
                <c:pt idx="9">
                  <c:v>3.4423806967157327</c:v>
                </c:pt>
                <c:pt idx="10">
                  <c:v>3.6759236355446929</c:v>
                </c:pt>
                <c:pt idx="11">
                  <c:v>3.3581484930332599</c:v>
                </c:pt>
                <c:pt idx="12">
                  <c:v>3.7389727659851499</c:v>
                </c:pt>
                <c:pt idx="13">
                  <c:v>4.3828051382815012</c:v>
                </c:pt>
                <c:pt idx="14">
                  <c:v>5.3889784700983441</c:v>
                </c:pt>
                <c:pt idx="15">
                  <c:v>6.6102918928852432</c:v>
                </c:pt>
                <c:pt idx="16">
                  <c:v>3.0170002547950676</c:v>
                </c:pt>
                <c:pt idx="17">
                  <c:v>4.2475453209596408</c:v>
                </c:pt>
                <c:pt idx="18">
                  <c:v>5.1260579027548943</c:v>
                </c:pt>
                <c:pt idx="19">
                  <c:v>5.2447600553906719</c:v>
                </c:pt>
              </c:numCache>
            </c:numRef>
          </c:val>
          <c:extLst>
            <c:ext xmlns:c16="http://schemas.microsoft.com/office/drawing/2014/chart" uri="{C3380CC4-5D6E-409C-BE32-E72D297353CC}">
              <c16:uniqueId val="{00000002-C99D-4550-81A0-3E0AA1CE16B1}"/>
            </c:ext>
          </c:extLst>
        </c:ser>
        <c:dLbls>
          <c:showLegendKey val="0"/>
          <c:showVal val="0"/>
          <c:showCatName val="0"/>
          <c:showSerName val="0"/>
          <c:showPercent val="0"/>
          <c:showBubbleSize val="0"/>
        </c:dLbls>
        <c:gapWidth val="50"/>
        <c:overlap val="100"/>
        <c:axId val="104030592"/>
        <c:axId val="104032128"/>
      </c:barChart>
      <c:dateAx>
        <c:axId val="104030592"/>
        <c:scaling>
          <c:orientation val="minMax"/>
          <c:min val="38353"/>
        </c:scaling>
        <c:delete val="0"/>
        <c:axPos val="b"/>
        <c:numFmt formatCode="yyyy" sourceLinked="0"/>
        <c:majorTickMark val="none"/>
        <c:minorTickMark val="none"/>
        <c:tickLblPos val="nextTo"/>
        <c:spPr>
          <a:ln w="3175">
            <a:solidFill>
              <a:schemeClr val="tx2"/>
            </a:solidFill>
            <a:prstDash val="solid"/>
          </a:ln>
        </c:spPr>
        <c:txPr>
          <a:bodyPr rot="-5400000" vert="horz"/>
          <a:lstStyle/>
          <a:p>
            <a:pPr>
              <a:defRPr sz="900" b="0" i="0">
                <a:latin typeface="Calibri"/>
                <a:ea typeface="Calibri"/>
                <a:cs typeface="Calibri"/>
              </a:defRPr>
            </a:pPr>
            <a:endParaRPr lang="hu-HU"/>
          </a:p>
        </c:txPr>
        <c:crossAx val="104032128"/>
        <c:crosses val="autoZero"/>
        <c:auto val="1"/>
        <c:lblOffset val="100"/>
        <c:baseTimeUnit val="years"/>
      </c:dateAx>
      <c:valAx>
        <c:axId val="104032128"/>
        <c:scaling>
          <c:orientation val="minMax"/>
          <c:max val="2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4030592"/>
        <c:crosses val="autoZero"/>
        <c:crossBetween val="between"/>
      </c:valAx>
      <c:spPr>
        <a:noFill/>
        <a:ln w="25400">
          <a:noFill/>
        </a:ln>
      </c:spPr>
    </c:plotArea>
    <c:legend>
      <c:legendPos val="b"/>
      <c:layout>
        <c:manualLayout>
          <c:xMode val="edge"/>
          <c:yMode val="edge"/>
          <c:x val="0"/>
          <c:y val="0.89223819541841987"/>
          <c:w val="1"/>
          <c:h val="0.1077618045815894"/>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034722222222217"/>
        </c:manualLayout>
      </c:layout>
      <c:lineChart>
        <c:grouping val="standard"/>
        <c:varyColors val="0"/>
        <c:ser>
          <c:idx val="1"/>
          <c:order val="0"/>
          <c:tx>
            <c:strRef>
              <c:f>'c1-9'!$C$13</c:f>
              <c:strCache>
                <c:ptCount val="1"/>
                <c:pt idx="0">
                  <c:v>Tény - kkv</c:v>
                </c:pt>
              </c:strCache>
            </c:strRef>
          </c:tx>
          <c:spPr>
            <a:ln w="31750">
              <a:solidFill>
                <a:srgbClr val="9C0000"/>
              </a:solidFill>
              <a:prstDash val="solid"/>
            </a:ln>
          </c:spPr>
          <c:marker>
            <c:symbol val="none"/>
          </c:marker>
          <c:cat>
            <c:numRef>
              <c:f>'c1-9'!$A$15:$A$60</c:f>
              <c:numCache>
                <c:formatCode>General</c:formatCode>
                <c:ptCount val="46"/>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'c1-9'!$C$15:$C$60</c:f>
              <c:numCache>
                <c:formatCode>0.0</c:formatCode>
                <c:ptCount val="46"/>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5.5439861774073407</c:v>
                </c:pt>
                <c:pt idx="28" formatCode="#\ ##0.0">
                  <c:v>6.7252601126772964</c:v>
                </c:pt>
                <c:pt idx="29" formatCode="#\ ##0.0">
                  <c:v>7.0997811792657117</c:v>
                </c:pt>
                <c:pt idx="30" formatCode="#\ ##0.0">
                  <c:v>8.7280371365924445</c:v>
                </c:pt>
                <c:pt idx="31" formatCode="#\ ##0.0">
                  <c:v>12.646721500255961</c:v>
                </c:pt>
                <c:pt idx="32" formatCode="#\ ##0.0">
                  <c:v>12.824154987894278</c:v>
                </c:pt>
              </c:numCache>
            </c:numRef>
          </c:val>
          <c:smooth val="0"/>
          <c:extLst>
            <c:ext xmlns:c16="http://schemas.microsoft.com/office/drawing/2014/chart" uri="{C3380CC4-5D6E-409C-BE32-E72D297353CC}">
              <c16:uniqueId val="{00000002-B15A-49B3-BAC2-F657A5FD78B9}"/>
            </c:ext>
          </c:extLst>
        </c:ser>
        <c:dLbls>
          <c:showLegendKey val="0"/>
          <c:showVal val="0"/>
          <c:showCatName val="0"/>
          <c:showSerName val="0"/>
          <c:showPercent val="0"/>
          <c:showBubbleSize val="0"/>
        </c:dLbls>
        <c:marker val="1"/>
        <c:smooth val="0"/>
        <c:axId val="104136064"/>
        <c:axId val="103621760"/>
      </c:lineChart>
      <c:lineChart>
        <c:grouping val="standard"/>
        <c:varyColors val="0"/>
        <c:ser>
          <c:idx val="2"/>
          <c:order val="1"/>
          <c:tx>
            <c:strRef>
              <c:f>'c1-9'!$E$13</c:f>
              <c:strCache>
                <c:ptCount val="1"/>
                <c:pt idx="0">
                  <c:v>Előrejelzés - kkv</c:v>
                </c:pt>
              </c:strCache>
            </c:strRef>
          </c:tx>
          <c:spPr>
            <a:ln w="31750">
              <a:solidFill>
                <a:srgbClr val="9C0000"/>
              </a:solidFill>
              <a:prstDash val="sysDash"/>
            </a:ln>
          </c:spPr>
          <c:marker>
            <c:symbol val="none"/>
          </c:marker>
          <c:cat>
            <c:numRef>
              <c:f>'c1-9'!$A$15:$A$60</c:f>
              <c:numCache>
                <c:formatCode>General</c:formatCode>
                <c:ptCount val="46"/>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'c1-9'!$E$15:$E$60</c:f>
              <c:numCache>
                <c:formatCode>General</c:formatCode>
                <c:ptCount val="46"/>
                <c:pt idx="32" formatCode="#\ ##0.0">
                  <c:v>12.824154987894278</c:v>
                </c:pt>
                <c:pt idx="33" formatCode="#\ ##0.0">
                  <c:v>13.577411148261822</c:v>
                </c:pt>
                <c:pt idx="34" formatCode="#\ ##0.0">
                  <c:v>11.864345914758863</c:v>
                </c:pt>
                <c:pt idx="35" formatCode="#\ ##0.0">
                  <c:v>9.2928503701108784</c:v>
                </c:pt>
                <c:pt idx="36" formatCode="#\ ##0.0">
                  <c:v>10.051030178459454</c:v>
                </c:pt>
                <c:pt idx="37" formatCode="#\ ##0.0">
                  <c:v>8.8748809971164793</c:v>
                </c:pt>
                <c:pt idx="38" formatCode="#\ ##0.0">
                  <c:v>8.0973071642287486</c:v>
                </c:pt>
                <c:pt idx="39" formatCode="#\ ##0.0">
                  <c:v>7.2283388569964577</c:v>
                </c:pt>
                <c:pt idx="40" formatCode="#\ ##0.0">
                  <c:v>6.8648792095487039</c:v>
                </c:pt>
                <c:pt idx="41" formatCode="#\ ##0.0">
                  <c:v>6.1910781812503615</c:v>
                </c:pt>
                <c:pt idx="42" formatCode="#\ ##0.0">
                  <c:v>5.6394799481918083</c:v>
                </c:pt>
                <c:pt idx="43" formatCode="#\ ##0.0">
                  <c:v>4.9529095814986572</c:v>
                </c:pt>
                <c:pt idx="44" formatCode="#\ ##0.0">
                  <c:v>5.0088413793217681</c:v>
                </c:pt>
                <c:pt idx="45" formatCode="#\ ##0.0">
                  <c:v>5.0683863355434777</c:v>
                </c:pt>
              </c:numCache>
            </c:numRef>
          </c:val>
          <c:smooth val="0"/>
          <c:extLst>
            <c:ext xmlns:c16="http://schemas.microsoft.com/office/drawing/2014/chart" uri="{C3380CC4-5D6E-409C-BE32-E72D297353CC}">
              <c16:uniqueId val="{00000003-B15A-49B3-BAC2-F657A5FD78B9}"/>
            </c:ext>
          </c:extLst>
        </c:ser>
        <c:ser>
          <c:idx val="4"/>
          <c:order val="2"/>
          <c:tx>
            <c:strRef>
              <c:f>'c1-9'!$B$13</c:f>
              <c:strCache>
                <c:ptCount val="1"/>
                <c:pt idx="0">
                  <c:v>Tény - vállalati</c:v>
                </c:pt>
              </c:strCache>
            </c:strRef>
          </c:tx>
          <c:spPr>
            <a:ln w="31750">
              <a:solidFill>
                <a:schemeClr val="accent6">
                  <a:lumMod val="50000"/>
                </a:schemeClr>
              </a:solidFill>
            </a:ln>
          </c:spPr>
          <c:marker>
            <c:symbol val="none"/>
          </c:marker>
          <c:cat>
            <c:numRef>
              <c:f>'c1-9'!$A$15:$A$60</c:f>
              <c:numCache>
                <c:formatCode>General</c:formatCode>
                <c:ptCount val="46"/>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'c1-9'!$B$15:$B$60</c:f>
              <c:numCache>
                <c:formatCode>0.0</c:formatCode>
                <c:ptCount val="46"/>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-4.8160604093267319</c:v>
                </c:pt>
                <c:pt idx="13" formatCode="#\ ##0.0">
                  <c:v>-4.6532500511660757</c:v>
                </c:pt>
                <c:pt idx="14" formatCode="#\ ##0.0">
                  <c:v>-4.574428724274382</c:v>
                </c:pt>
                <c:pt idx="15" formatCode="#\ ##0.0">
                  <c:v>-4.3549533676698884</c:v>
                </c:pt>
                <c:pt idx="16" formatCode="#\ ##0.0">
                  <c:v>-4.6229884011890388</c:v>
                </c:pt>
                <c:pt idx="17" formatCode="#\ ##0.0">
                  <c:v>-4.3182357128789421</c:v>
                </c:pt>
                <c:pt idx="18" formatCode="#\ ##0.0">
                  <c:v>-0.89946623081683796</c:v>
                </c:pt>
                <c:pt idx="19" formatCode="#\ ##0.0">
                  <c:v>-1.5745389446733604</c:v>
                </c:pt>
                <c:pt idx="20" formatCode="#\ ##0.0">
                  <c:v>-1.521126177641448</c:v>
                </c:pt>
                <c:pt idx="21" formatCode="#\ ##0.0">
                  <c:v>0.11958916664358844</c:v>
                </c:pt>
                <c:pt idx="22" formatCode="#\ ##0.0">
                  <c:v>-1.3860431254642602</c:v>
                </c:pt>
                <c:pt idx="23" formatCode="#\ ##0.0">
                  <c:v>2.2491732995151033</c:v>
                </c:pt>
                <c:pt idx="24" formatCode="#\ ##0.0">
                  <c:v>1.2652041816880029</c:v>
                </c:pt>
                <c:pt idx="25" formatCode="#\ ##0.0">
                  <c:v>-2.7121787531694781</c:v>
                </c:pt>
                <c:pt idx="26" formatCode="#\ ##0.0">
                  <c:v>-3.6836245685204343</c:v>
                </c:pt>
                <c:pt idx="27" formatCode="#\ ##0.0">
                  <c:v>-4.5720133406588062</c:v>
                </c:pt>
                <c:pt idx="28" formatCode="#\ ##0.0">
                  <c:v>-0.9934515622196729</c:v>
                </c:pt>
                <c:pt idx="29" formatCode="#\ ##0.0">
                  <c:v>2.0059569047607524</c:v>
                </c:pt>
                <c:pt idx="30" formatCode="#\ ##0.0">
                  <c:v>2.9959045223817</c:v>
                </c:pt>
                <c:pt idx="31" formatCode="#\ ##0.0">
                  <c:v>4.0165287698438199</c:v>
                </c:pt>
                <c:pt idx="32" formatCode="#\ ##0.0">
                  <c:v>4.2119673494691812</c:v>
                </c:pt>
              </c:numCache>
            </c:numRef>
          </c:val>
          <c:smooth val="0"/>
          <c:extLst>
            <c:ext xmlns:c16="http://schemas.microsoft.com/office/drawing/2014/chart" uri="{C3380CC4-5D6E-409C-BE32-E72D297353CC}">
              <c16:uniqueId val="{00000004-B15A-49B3-BAC2-F657A5FD78B9}"/>
            </c:ext>
          </c:extLst>
        </c:ser>
        <c:ser>
          <c:idx val="0"/>
          <c:order val="3"/>
          <c:tx>
            <c:strRef>
              <c:f>'c1-9'!$D$13</c:f>
              <c:strCache>
                <c:ptCount val="1"/>
                <c:pt idx="0">
                  <c:v>Előrejelzés - vállalati</c:v>
                </c:pt>
              </c:strCache>
            </c:strRef>
          </c:tx>
          <c:spPr>
            <a:ln w="31750">
              <a:solidFill>
                <a:schemeClr val="accent6">
                  <a:lumMod val="50000"/>
                </a:schemeClr>
              </a:solidFill>
              <a:prstDash val="sysDash"/>
            </a:ln>
          </c:spPr>
          <c:marker>
            <c:symbol val="none"/>
          </c:marker>
          <c:cat>
            <c:numRef>
              <c:f>'c1-9'!$A$15:$A$60</c:f>
              <c:numCache>
                <c:formatCode>General</c:formatCode>
                <c:ptCount val="46"/>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'c1-9'!$D$15:$D$60</c:f>
              <c:numCache>
                <c:formatCode>General</c:formatCode>
                <c:ptCount val="46"/>
                <c:pt idx="32" formatCode="#\ ##0.0">
                  <c:v>4.2119673494691812</c:v>
                </c:pt>
                <c:pt idx="33" formatCode="#\ ##0.0">
                  <c:v>6.1064735376096193</c:v>
                </c:pt>
                <c:pt idx="34" formatCode="#\ ##0.0">
                  <c:v>6.0945285753108838</c:v>
                </c:pt>
                <c:pt idx="35" formatCode="#\ ##0.0">
                  <c:v>6.055640956591116</c:v>
                </c:pt>
                <c:pt idx="36" formatCode="#\ ##0.0">
                  <c:v>5.1883790404885177</c:v>
                </c:pt>
                <c:pt idx="37" formatCode="#\ ##0.0">
                  <c:v>4.3905649731075425</c:v>
                </c:pt>
                <c:pt idx="38" formatCode="#\ ##0.0">
                  <c:v>3.954559218128769</c:v>
                </c:pt>
                <c:pt idx="39" formatCode="#\ ##0.0">
                  <c:v>3.4839747080858157</c:v>
                </c:pt>
                <c:pt idx="40" formatCode="#\ ##0.0">
                  <c:v>3.6284844469135389</c:v>
                </c:pt>
                <c:pt idx="41" formatCode="#\ ##0.0">
                  <c:v>3.709291149281392</c:v>
                </c:pt>
                <c:pt idx="42" formatCode="#\ ##0.0">
                  <c:v>3.8483451900040295</c:v>
                </c:pt>
                <c:pt idx="43" formatCode="#\ ##0.0">
                  <c:v>3.9901741434293716</c:v>
                </c:pt>
                <c:pt idx="44" formatCode="#\ ##0.0">
                  <c:v>4.1068199807175381</c:v>
                </c:pt>
                <c:pt idx="45" formatCode="#\ ##0.0">
                  <c:v>4.2285208274854957</c:v>
                </c:pt>
              </c:numCache>
            </c:numRef>
          </c:val>
          <c:smooth val="0"/>
          <c:extLst>
            <c:ext xmlns:c16="http://schemas.microsoft.com/office/drawing/2014/chart" uri="{C3380CC4-5D6E-409C-BE32-E72D297353CC}">
              <c16:uniqueId val="{00000005-B15A-49B3-BAC2-F657A5FD78B9}"/>
            </c:ext>
          </c:extLst>
        </c:ser>
        <c:dLbls>
          <c:showLegendKey val="0"/>
          <c:showVal val="0"/>
          <c:showCatName val="0"/>
          <c:showSerName val="0"/>
          <c:showPercent val="0"/>
          <c:showBubbleSize val="0"/>
        </c:dLbls>
        <c:marker val="1"/>
        <c:smooth val="0"/>
        <c:axId val="103642240"/>
        <c:axId val="103623680"/>
      </c:lineChart>
      <c:catAx>
        <c:axId val="104136064"/>
        <c:scaling>
          <c:orientation val="minMax"/>
        </c:scaling>
        <c:delete val="0"/>
        <c:axPos val="b"/>
        <c:numFmt formatCode="General" sourceLinked="1"/>
        <c:majorTickMark val="out"/>
        <c:minorTickMark val="none"/>
        <c:tickLblPos val="low"/>
        <c:spPr>
          <a:ln>
            <a:solidFill>
              <a:schemeClr val="tx2"/>
            </a:solidFill>
          </a:ln>
        </c:spPr>
        <c:txPr>
          <a:bodyPr rot="-5400000" vert="horz"/>
          <a:lstStyle/>
          <a:p>
            <a:pPr>
              <a:defRPr/>
            </a:pPr>
            <a:endParaRPr lang="hu-HU"/>
          </a:p>
        </c:txPr>
        <c:crossAx val="103621760"/>
        <c:crossesAt val="0"/>
        <c:auto val="1"/>
        <c:lblAlgn val="ctr"/>
        <c:lblOffset val="100"/>
        <c:tickLblSkip val="1"/>
        <c:tickMarkSkip val="4"/>
        <c:noMultiLvlLbl val="0"/>
      </c:catAx>
      <c:valAx>
        <c:axId val="103621760"/>
        <c:scaling>
          <c:orientation val="minMax"/>
          <c:max val="14"/>
          <c:min val="-10"/>
        </c:scaling>
        <c:delete val="0"/>
        <c:axPos val="l"/>
        <c:majorGridlines>
          <c:spPr>
            <a:ln w="3175">
              <a:solidFill>
                <a:schemeClr val="bg1">
                  <a:lumMod val="75000"/>
                </a:schemeClr>
              </a:solidFill>
              <a:prstDash val="sysDash"/>
            </a:ln>
          </c:spPr>
        </c:majorGridlines>
        <c:title>
          <c:tx>
            <c:rich>
              <a:bodyPr rot="0" vert="horz"/>
              <a:lstStyle/>
              <a:p>
                <a:pPr>
                  <a:defRPr/>
                </a:pPr>
                <a:r>
                  <a:rPr lang="hu-HU" b="0"/>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a:solidFill>
              <a:schemeClr val="tx2"/>
            </a:solidFill>
          </a:ln>
        </c:spPr>
        <c:crossAx val="104136064"/>
        <c:crosses val="autoZero"/>
        <c:crossBetween val="between"/>
        <c:majorUnit val="2"/>
      </c:valAx>
      <c:valAx>
        <c:axId val="103623680"/>
        <c:scaling>
          <c:orientation val="minMax"/>
          <c:max val="14"/>
          <c:min val="-10"/>
        </c:scaling>
        <c:delete val="0"/>
        <c:axPos val="r"/>
        <c:title>
          <c:tx>
            <c:rich>
              <a:bodyPr rot="0" vert="horz"/>
              <a:lstStyle/>
              <a:p>
                <a:pPr>
                  <a:defRPr/>
                </a:pPr>
                <a:r>
                  <a:rPr lang="hu-HU" b="0"/>
                  <a:t>%</a:t>
                </a:r>
              </a:p>
            </c:rich>
          </c:tx>
          <c:layout>
            <c:manualLayout>
              <c:xMode val="edge"/>
              <c:yMode val="edge"/>
              <c:x val="0.84997288359788359"/>
              <c:y val="5.6553819444444438E-3"/>
            </c:manualLayout>
          </c:layout>
          <c:overlay val="0"/>
        </c:title>
        <c:numFmt formatCode="General" sourceLinked="1"/>
        <c:majorTickMark val="out"/>
        <c:minorTickMark val="none"/>
        <c:tickLblPos val="nextTo"/>
        <c:spPr>
          <a:ln>
            <a:solidFill>
              <a:schemeClr val="tx2"/>
            </a:solidFill>
          </a:ln>
        </c:spPr>
        <c:crossAx val="103642240"/>
        <c:crosses val="max"/>
        <c:crossBetween val="between"/>
        <c:majorUnit val="2"/>
      </c:valAx>
      <c:catAx>
        <c:axId val="103642240"/>
        <c:scaling>
          <c:orientation val="minMax"/>
        </c:scaling>
        <c:delete val="1"/>
        <c:axPos val="b"/>
        <c:numFmt formatCode="General" sourceLinked="1"/>
        <c:majorTickMark val="out"/>
        <c:minorTickMark val="none"/>
        <c:tickLblPos val="nextTo"/>
        <c:crossAx val="103623680"/>
        <c:crosses val="autoZero"/>
        <c:auto val="1"/>
        <c:lblAlgn val="ctr"/>
        <c:lblOffset val="100"/>
        <c:noMultiLvlLbl val="0"/>
      </c:catAx>
      <c:spPr>
        <a:noFill/>
        <a:ln>
          <a:noFill/>
        </a:ln>
      </c:spPr>
    </c:plotArea>
    <c:legend>
      <c:legendPos val="b"/>
      <c:layout>
        <c:manualLayout>
          <c:xMode val="edge"/>
          <c:yMode val="edge"/>
          <c:x val="0"/>
          <c:y val="0.87456493055555551"/>
          <c:w val="1"/>
          <c:h val="0.12543506944444444"/>
        </c:manualLayout>
      </c:layout>
      <c:overlay val="0"/>
      <c:spPr>
        <a:noFill/>
        <a:ln>
          <a:noFill/>
        </a:ln>
      </c:spPr>
    </c:legend>
    <c:plotVisOnly val="1"/>
    <c:dispBlanksAs val="gap"/>
    <c:showDLblsOverMax val="0"/>
  </c:chart>
  <c:spPr>
    <a:solidFill>
      <a:schemeClr val="bg1"/>
    </a:solidFill>
    <a:ln>
      <a:noFill/>
    </a:ln>
  </c:spPr>
  <c:txPr>
    <a:bodyPr/>
    <a:lstStyle/>
    <a:p>
      <a:pPr>
        <a:defRPr sz="900">
          <a:latin typeface="+mn-lt"/>
        </a:defRPr>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9417968749999998E-2"/>
          <c:w val="0.88584094538981062"/>
          <c:h val="0.55317708333333326"/>
        </c:manualLayout>
      </c:layout>
      <c:lineChart>
        <c:grouping val="standard"/>
        <c:varyColors val="0"/>
        <c:ser>
          <c:idx val="1"/>
          <c:order val="0"/>
          <c:tx>
            <c:strRef>
              <c:f>'c1-9'!$C$14</c:f>
              <c:strCache>
                <c:ptCount val="1"/>
                <c:pt idx="0">
                  <c:v>SME sector</c:v>
                </c:pt>
              </c:strCache>
            </c:strRef>
          </c:tx>
          <c:spPr>
            <a:ln w="31750">
              <a:solidFill>
                <a:srgbClr val="9C0000"/>
              </a:solidFill>
              <a:prstDash val="solid"/>
            </a:ln>
          </c:spPr>
          <c:marker>
            <c:symbol val="none"/>
          </c:marker>
          <c:cat>
            <c:numRef>
              <c:f>'c1-9'!$A$15:$A$60</c:f>
              <c:numCache>
                <c:formatCode>General</c:formatCode>
                <c:ptCount val="46"/>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'c1-9'!$C$15:$C$60</c:f>
              <c:numCache>
                <c:formatCode>0.0</c:formatCode>
                <c:ptCount val="46"/>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5.5439861774073407</c:v>
                </c:pt>
                <c:pt idx="28" formatCode="#\ ##0.0">
                  <c:v>6.7252601126772964</c:v>
                </c:pt>
                <c:pt idx="29" formatCode="#\ ##0.0">
                  <c:v>7.0997811792657117</c:v>
                </c:pt>
                <c:pt idx="30" formatCode="#\ ##0.0">
                  <c:v>8.7280371365924445</c:v>
                </c:pt>
                <c:pt idx="31" formatCode="#\ ##0.0">
                  <c:v>12.646721500255961</c:v>
                </c:pt>
                <c:pt idx="32" formatCode="#\ ##0.0">
                  <c:v>12.824154987894278</c:v>
                </c:pt>
              </c:numCache>
            </c:numRef>
          </c:val>
          <c:smooth val="0"/>
          <c:extLst>
            <c:ext xmlns:c16="http://schemas.microsoft.com/office/drawing/2014/chart" uri="{C3380CC4-5D6E-409C-BE32-E72D297353CC}">
              <c16:uniqueId val="{00000002-3501-46D9-8FC6-2AC65F65A4BE}"/>
            </c:ext>
          </c:extLst>
        </c:ser>
        <c:dLbls>
          <c:showLegendKey val="0"/>
          <c:showVal val="0"/>
          <c:showCatName val="0"/>
          <c:showSerName val="0"/>
          <c:showPercent val="0"/>
          <c:showBubbleSize val="0"/>
        </c:dLbls>
        <c:marker val="1"/>
        <c:smooth val="0"/>
        <c:axId val="104068608"/>
        <c:axId val="104070144"/>
      </c:lineChart>
      <c:lineChart>
        <c:grouping val="standard"/>
        <c:varyColors val="0"/>
        <c:ser>
          <c:idx val="2"/>
          <c:order val="1"/>
          <c:tx>
            <c:strRef>
              <c:f>'c1-9'!$E$14</c:f>
              <c:strCache>
                <c:ptCount val="1"/>
                <c:pt idx="0">
                  <c:v>SME sector forecast</c:v>
                </c:pt>
              </c:strCache>
            </c:strRef>
          </c:tx>
          <c:spPr>
            <a:ln w="31750">
              <a:solidFill>
                <a:srgbClr val="9C0000"/>
              </a:solidFill>
              <a:prstDash val="sysDash"/>
            </a:ln>
          </c:spPr>
          <c:marker>
            <c:symbol val="none"/>
          </c:marker>
          <c:cat>
            <c:numRef>
              <c:f>'c1-9'!$A$15:$A$60</c:f>
              <c:numCache>
                <c:formatCode>General</c:formatCode>
                <c:ptCount val="46"/>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'c1-9'!$E$15:$E$60</c:f>
              <c:numCache>
                <c:formatCode>General</c:formatCode>
                <c:ptCount val="46"/>
                <c:pt idx="32" formatCode="#\ ##0.0">
                  <c:v>12.824154987894278</c:v>
                </c:pt>
                <c:pt idx="33" formatCode="#\ ##0.0">
                  <c:v>13.577411148261822</c:v>
                </c:pt>
                <c:pt idx="34" formatCode="#\ ##0.0">
                  <c:v>11.864345914758863</c:v>
                </c:pt>
                <c:pt idx="35" formatCode="#\ ##0.0">
                  <c:v>9.2928503701108784</c:v>
                </c:pt>
                <c:pt idx="36" formatCode="#\ ##0.0">
                  <c:v>10.051030178459454</c:v>
                </c:pt>
                <c:pt idx="37" formatCode="#\ ##0.0">
                  <c:v>8.8748809971164793</c:v>
                </c:pt>
                <c:pt idx="38" formatCode="#\ ##0.0">
                  <c:v>8.0973071642287486</c:v>
                </c:pt>
                <c:pt idx="39" formatCode="#\ ##0.0">
                  <c:v>7.2283388569964577</c:v>
                </c:pt>
                <c:pt idx="40" formatCode="#\ ##0.0">
                  <c:v>6.8648792095487039</c:v>
                </c:pt>
                <c:pt idx="41" formatCode="#\ ##0.0">
                  <c:v>6.1910781812503615</c:v>
                </c:pt>
                <c:pt idx="42" formatCode="#\ ##0.0">
                  <c:v>5.6394799481918083</c:v>
                </c:pt>
                <c:pt idx="43" formatCode="#\ ##0.0">
                  <c:v>4.9529095814986572</c:v>
                </c:pt>
                <c:pt idx="44" formatCode="#\ ##0.0">
                  <c:v>5.0088413793217681</c:v>
                </c:pt>
                <c:pt idx="45" formatCode="#\ ##0.0">
                  <c:v>5.0683863355434777</c:v>
                </c:pt>
              </c:numCache>
            </c:numRef>
          </c:val>
          <c:smooth val="0"/>
          <c:extLst>
            <c:ext xmlns:c16="http://schemas.microsoft.com/office/drawing/2014/chart" uri="{C3380CC4-5D6E-409C-BE32-E72D297353CC}">
              <c16:uniqueId val="{00000003-3501-46D9-8FC6-2AC65F65A4BE}"/>
            </c:ext>
          </c:extLst>
        </c:ser>
        <c:ser>
          <c:idx val="4"/>
          <c:order val="2"/>
          <c:tx>
            <c:strRef>
              <c:f>'c1-9'!$B$14</c:f>
              <c:strCache>
                <c:ptCount val="1"/>
                <c:pt idx="0">
                  <c:v>Corporate sector</c:v>
                </c:pt>
              </c:strCache>
            </c:strRef>
          </c:tx>
          <c:spPr>
            <a:ln w="31750">
              <a:solidFill>
                <a:schemeClr val="accent6">
                  <a:lumMod val="50000"/>
                </a:schemeClr>
              </a:solidFill>
            </a:ln>
          </c:spPr>
          <c:marker>
            <c:symbol val="none"/>
          </c:marker>
          <c:cat>
            <c:numRef>
              <c:f>'c1-9'!$A$15:$A$60</c:f>
              <c:numCache>
                <c:formatCode>General</c:formatCode>
                <c:ptCount val="46"/>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'c1-9'!$B$15:$B$60</c:f>
              <c:numCache>
                <c:formatCode>0.0</c:formatCode>
                <c:ptCount val="46"/>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-4.8160604093267319</c:v>
                </c:pt>
                <c:pt idx="13" formatCode="#\ ##0.0">
                  <c:v>-4.6532500511660757</c:v>
                </c:pt>
                <c:pt idx="14" formatCode="#\ ##0.0">
                  <c:v>-4.574428724274382</c:v>
                </c:pt>
                <c:pt idx="15" formatCode="#\ ##0.0">
                  <c:v>-4.3549533676698884</c:v>
                </c:pt>
                <c:pt idx="16" formatCode="#\ ##0.0">
                  <c:v>-4.6229884011890388</c:v>
                </c:pt>
                <c:pt idx="17" formatCode="#\ ##0.0">
                  <c:v>-4.3182357128789421</c:v>
                </c:pt>
                <c:pt idx="18" formatCode="#\ ##0.0">
                  <c:v>-0.89946623081683796</c:v>
                </c:pt>
                <c:pt idx="19" formatCode="#\ ##0.0">
                  <c:v>-1.5745389446733604</c:v>
                </c:pt>
                <c:pt idx="20" formatCode="#\ ##0.0">
                  <c:v>-1.521126177641448</c:v>
                </c:pt>
                <c:pt idx="21" formatCode="#\ ##0.0">
                  <c:v>0.11958916664358844</c:v>
                </c:pt>
                <c:pt idx="22" formatCode="#\ ##0.0">
                  <c:v>-1.3860431254642602</c:v>
                </c:pt>
                <c:pt idx="23" formatCode="#\ ##0.0">
                  <c:v>2.2491732995151033</c:v>
                </c:pt>
                <c:pt idx="24" formatCode="#\ ##0.0">
                  <c:v>1.2652041816880029</c:v>
                </c:pt>
                <c:pt idx="25" formatCode="#\ ##0.0">
                  <c:v>-2.7121787531694781</c:v>
                </c:pt>
                <c:pt idx="26" formatCode="#\ ##0.0">
                  <c:v>-3.6836245685204343</c:v>
                </c:pt>
                <c:pt idx="27" formatCode="#\ ##0.0">
                  <c:v>-4.5720133406588062</c:v>
                </c:pt>
                <c:pt idx="28" formatCode="#\ ##0.0">
                  <c:v>-0.9934515622196729</c:v>
                </c:pt>
                <c:pt idx="29" formatCode="#\ ##0.0">
                  <c:v>2.0059569047607524</c:v>
                </c:pt>
                <c:pt idx="30" formatCode="#\ ##0.0">
                  <c:v>2.9959045223817</c:v>
                </c:pt>
                <c:pt idx="31" formatCode="#\ ##0.0">
                  <c:v>4.0165287698438199</c:v>
                </c:pt>
                <c:pt idx="32" formatCode="#\ ##0.0">
                  <c:v>4.2119673494691812</c:v>
                </c:pt>
              </c:numCache>
            </c:numRef>
          </c:val>
          <c:smooth val="0"/>
          <c:extLst>
            <c:ext xmlns:c16="http://schemas.microsoft.com/office/drawing/2014/chart" uri="{C3380CC4-5D6E-409C-BE32-E72D297353CC}">
              <c16:uniqueId val="{00000004-3501-46D9-8FC6-2AC65F65A4BE}"/>
            </c:ext>
          </c:extLst>
        </c:ser>
        <c:ser>
          <c:idx val="0"/>
          <c:order val="3"/>
          <c:tx>
            <c:strRef>
              <c:f>'c1-9'!$D$14</c:f>
              <c:strCache>
                <c:ptCount val="1"/>
                <c:pt idx="0">
                  <c:v>Corporate sector forecast</c:v>
                </c:pt>
              </c:strCache>
            </c:strRef>
          </c:tx>
          <c:spPr>
            <a:ln w="31750">
              <a:solidFill>
                <a:schemeClr val="accent6">
                  <a:lumMod val="50000"/>
                </a:schemeClr>
              </a:solidFill>
              <a:prstDash val="sysDash"/>
            </a:ln>
          </c:spPr>
          <c:marker>
            <c:symbol val="none"/>
          </c:marker>
          <c:cat>
            <c:numRef>
              <c:f>'c1-9'!$A$15:$A$60</c:f>
              <c:numCache>
                <c:formatCode>General</c:formatCode>
                <c:ptCount val="46"/>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'c1-9'!$D$15:$D$60</c:f>
              <c:numCache>
                <c:formatCode>General</c:formatCode>
                <c:ptCount val="46"/>
                <c:pt idx="32" formatCode="#\ ##0.0">
                  <c:v>4.2119673494691812</c:v>
                </c:pt>
                <c:pt idx="33" formatCode="#\ ##0.0">
                  <c:v>6.1064735376096193</c:v>
                </c:pt>
                <c:pt idx="34" formatCode="#\ ##0.0">
                  <c:v>6.0945285753108838</c:v>
                </c:pt>
                <c:pt idx="35" formatCode="#\ ##0.0">
                  <c:v>6.055640956591116</c:v>
                </c:pt>
                <c:pt idx="36" formatCode="#\ ##0.0">
                  <c:v>5.1883790404885177</c:v>
                </c:pt>
                <c:pt idx="37" formatCode="#\ ##0.0">
                  <c:v>4.3905649731075425</c:v>
                </c:pt>
                <c:pt idx="38" formatCode="#\ ##0.0">
                  <c:v>3.954559218128769</c:v>
                </c:pt>
                <c:pt idx="39" formatCode="#\ ##0.0">
                  <c:v>3.4839747080858157</c:v>
                </c:pt>
                <c:pt idx="40" formatCode="#\ ##0.0">
                  <c:v>3.6284844469135389</c:v>
                </c:pt>
                <c:pt idx="41" formatCode="#\ ##0.0">
                  <c:v>3.709291149281392</c:v>
                </c:pt>
                <c:pt idx="42" formatCode="#\ ##0.0">
                  <c:v>3.8483451900040295</c:v>
                </c:pt>
                <c:pt idx="43" formatCode="#\ ##0.0">
                  <c:v>3.9901741434293716</c:v>
                </c:pt>
                <c:pt idx="44" formatCode="#\ ##0.0">
                  <c:v>4.1068199807175381</c:v>
                </c:pt>
                <c:pt idx="45" formatCode="#\ ##0.0">
                  <c:v>4.2285208274854957</c:v>
                </c:pt>
              </c:numCache>
            </c:numRef>
          </c:val>
          <c:smooth val="0"/>
          <c:extLst>
            <c:ext xmlns:c16="http://schemas.microsoft.com/office/drawing/2014/chart" uri="{C3380CC4-5D6E-409C-BE32-E72D297353CC}">
              <c16:uniqueId val="{00000005-3501-46D9-8FC6-2AC65F65A4BE}"/>
            </c:ext>
          </c:extLst>
        </c:ser>
        <c:dLbls>
          <c:showLegendKey val="0"/>
          <c:showVal val="0"/>
          <c:showCatName val="0"/>
          <c:showSerName val="0"/>
          <c:showPercent val="0"/>
          <c:showBubbleSize val="0"/>
        </c:dLbls>
        <c:marker val="1"/>
        <c:smooth val="0"/>
        <c:axId val="104074240"/>
        <c:axId val="104072320"/>
      </c:lineChart>
      <c:catAx>
        <c:axId val="104068608"/>
        <c:scaling>
          <c:orientation val="minMax"/>
        </c:scaling>
        <c:delete val="0"/>
        <c:axPos val="b"/>
        <c:numFmt formatCode="General" sourceLinked="1"/>
        <c:majorTickMark val="out"/>
        <c:minorTickMark val="none"/>
        <c:tickLblPos val="low"/>
        <c:spPr>
          <a:ln>
            <a:solidFill>
              <a:schemeClr val="tx2"/>
            </a:solidFill>
          </a:ln>
        </c:spPr>
        <c:txPr>
          <a:bodyPr rot="-5400000" vert="horz"/>
          <a:lstStyle/>
          <a:p>
            <a:pPr>
              <a:defRPr/>
            </a:pPr>
            <a:endParaRPr lang="hu-HU"/>
          </a:p>
        </c:txPr>
        <c:crossAx val="104070144"/>
        <c:crossesAt val="0"/>
        <c:auto val="1"/>
        <c:lblAlgn val="ctr"/>
        <c:lblOffset val="100"/>
        <c:tickLblSkip val="1"/>
        <c:tickMarkSkip val="4"/>
        <c:noMultiLvlLbl val="0"/>
      </c:catAx>
      <c:valAx>
        <c:axId val="104070144"/>
        <c:scaling>
          <c:orientation val="minMax"/>
          <c:max val="14"/>
          <c:min val="-10"/>
        </c:scaling>
        <c:delete val="0"/>
        <c:axPos val="l"/>
        <c:majorGridlines>
          <c:spPr>
            <a:ln w="3175">
              <a:solidFill>
                <a:schemeClr val="bg1">
                  <a:lumMod val="75000"/>
                </a:schemeClr>
              </a:solidFill>
              <a:prstDash val="sysDash"/>
            </a:ln>
          </c:spPr>
        </c:majorGridlines>
        <c:title>
          <c:tx>
            <c:rich>
              <a:bodyPr rot="0" vert="horz"/>
              <a:lstStyle/>
              <a:p>
                <a:pPr>
                  <a:defRPr/>
                </a:pPr>
                <a:r>
                  <a:rPr lang="hu-HU" b="0"/>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a:solidFill>
              <a:schemeClr val="tx2"/>
            </a:solidFill>
          </a:ln>
        </c:spPr>
        <c:crossAx val="104068608"/>
        <c:crosses val="autoZero"/>
        <c:crossBetween val="between"/>
        <c:majorUnit val="2"/>
      </c:valAx>
      <c:valAx>
        <c:axId val="104072320"/>
        <c:scaling>
          <c:orientation val="minMax"/>
          <c:max val="14"/>
          <c:min val="-10"/>
        </c:scaling>
        <c:delete val="0"/>
        <c:axPos val="r"/>
        <c:title>
          <c:tx>
            <c:rich>
              <a:bodyPr rot="0" vert="horz"/>
              <a:lstStyle/>
              <a:p>
                <a:pPr>
                  <a:defRPr/>
                </a:pPr>
                <a:r>
                  <a:rPr lang="hu-HU" b="0"/>
                  <a:t>Percent</a:t>
                </a:r>
              </a:p>
            </c:rich>
          </c:tx>
          <c:layout>
            <c:manualLayout>
              <c:xMode val="edge"/>
              <c:yMode val="edge"/>
              <c:x val="0.7575787037037035"/>
              <c:y val="5.6553819444444438E-3"/>
            </c:manualLayout>
          </c:layout>
          <c:overlay val="0"/>
        </c:title>
        <c:numFmt formatCode="General" sourceLinked="1"/>
        <c:majorTickMark val="out"/>
        <c:minorTickMark val="none"/>
        <c:tickLblPos val="nextTo"/>
        <c:spPr>
          <a:ln>
            <a:solidFill>
              <a:schemeClr val="tx2"/>
            </a:solidFill>
          </a:ln>
        </c:spPr>
        <c:crossAx val="104074240"/>
        <c:crosses val="max"/>
        <c:crossBetween val="between"/>
        <c:majorUnit val="2"/>
      </c:valAx>
      <c:catAx>
        <c:axId val="104074240"/>
        <c:scaling>
          <c:orientation val="minMax"/>
        </c:scaling>
        <c:delete val="1"/>
        <c:axPos val="b"/>
        <c:numFmt formatCode="General" sourceLinked="1"/>
        <c:majorTickMark val="out"/>
        <c:minorTickMark val="none"/>
        <c:tickLblPos val="nextTo"/>
        <c:crossAx val="104072320"/>
        <c:crosses val="autoZero"/>
        <c:auto val="1"/>
        <c:lblAlgn val="ctr"/>
        <c:lblOffset val="100"/>
        <c:noMultiLvlLbl val="0"/>
      </c:catAx>
      <c:spPr>
        <a:noFill/>
        <a:ln>
          <a:noFill/>
        </a:ln>
      </c:spPr>
    </c:plotArea>
    <c:legend>
      <c:legendPos val="b"/>
      <c:layout>
        <c:manualLayout>
          <c:xMode val="edge"/>
          <c:yMode val="edge"/>
          <c:x val="0"/>
          <c:y val="0.78085850694444447"/>
          <c:w val="1"/>
          <c:h val="0.21914149305555553"/>
        </c:manualLayout>
      </c:layout>
      <c:overlay val="0"/>
      <c:spPr>
        <a:noFill/>
        <a:ln>
          <a:noFill/>
        </a:ln>
      </c:spPr>
    </c:legend>
    <c:plotVisOnly val="1"/>
    <c:dispBlanksAs val="gap"/>
    <c:showDLblsOverMax val="0"/>
  </c:chart>
  <c:spPr>
    <a:solidFill>
      <a:schemeClr val="bg1"/>
    </a:solidFill>
    <a:ln>
      <a:noFill/>
    </a:ln>
  </c:spPr>
  <c:txPr>
    <a:bodyPr/>
    <a:lstStyle/>
    <a:p>
      <a:pPr>
        <a:defRPr sz="900">
          <a:latin typeface="+mn-lt"/>
        </a:defRPr>
      </a:pPr>
      <a:endParaRPr lang="hu-HU"/>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5055946180555548"/>
        </c:manualLayout>
      </c:layout>
      <c:barChart>
        <c:barDir val="col"/>
        <c:grouping val="clustered"/>
        <c:varyColors val="0"/>
        <c:ser>
          <c:idx val="0"/>
          <c:order val="0"/>
          <c:tx>
            <c:strRef>
              <c:f>'c1-10'!$B$13</c:f>
              <c:strCache>
                <c:ptCount val="1"/>
                <c:pt idx="0">
                  <c:v>Exportpiaci részesedés</c:v>
                </c:pt>
              </c:strCache>
            </c:strRef>
          </c:tx>
          <c:spPr>
            <a:solidFill>
              <a:schemeClr val="bg2">
                <a:lumMod val="60000"/>
                <a:lumOff val="40000"/>
              </a:schemeClr>
            </a:solidFill>
          </c:spPr>
          <c:invertIfNegative val="0"/>
          <c:cat>
            <c:numRef>
              <c:f>'c1-10'!$A$17:$A$34</c:f>
              <c:numCache>
                <c:formatCode>m/d/yyyy</c:formatCode>
                <c:ptCount val="18"/>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numCache>
            </c:numRef>
          </c:cat>
          <c:val>
            <c:numRef>
              <c:f>'c1-10'!$B$17:$B$34</c:f>
              <c:numCache>
                <c:formatCode>0.0</c:formatCode>
                <c:ptCount val="18"/>
                <c:pt idx="0">
                  <c:v>4.4699048076744141</c:v>
                </c:pt>
                <c:pt idx="1">
                  <c:v>0.52663536631028762</c:v>
                </c:pt>
                <c:pt idx="2">
                  <c:v>7.6476271928163406</c:v>
                </c:pt>
                <c:pt idx="3">
                  <c:v>5.1068024099395686</c:v>
                </c:pt>
                <c:pt idx="4">
                  <c:v>6.6743776532908612</c:v>
                </c:pt>
                <c:pt idx="5">
                  <c:v>4.9397555188787976</c:v>
                </c:pt>
                <c:pt idx="6">
                  <c:v>3.6765535223381107</c:v>
                </c:pt>
                <c:pt idx="7">
                  <c:v>4.7795206993720782</c:v>
                </c:pt>
                <c:pt idx="8">
                  <c:v>-1.3550005000857297</c:v>
                </c:pt>
                <c:pt idx="9">
                  <c:v>-1.0291398225448667</c:v>
                </c:pt>
                <c:pt idx="10">
                  <c:v>-2.7147053611002292</c:v>
                </c:pt>
                <c:pt idx="11">
                  <c:v>0.66297102683331133</c:v>
                </c:pt>
                <c:pt idx="12">
                  <c:v>5.9272485380916997</c:v>
                </c:pt>
                <c:pt idx="13">
                  <c:v>3.5162072602441867</c:v>
                </c:pt>
                <c:pt idx="14">
                  <c:v>1.469669499879501</c:v>
                </c:pt>
                <c:pt idx="15">
                  <c:v>3.2585807587320126</c:v>
                </c:pt>
                <c:pt idx="16">
                  <c:v>3.4985195180562343</c:v>
                </c:pt>
                <c:pt idx="17">
                  <c:v>3.580787112705397</c:v>
                </c:pt>
              </c:numCache>
            </c:numRef>
          </c:val>
          <c:extLst>
            <c:ext xmlns:c16="http://schemas.microsoft.com/office/drawing/2014/chart" uri="{C3380CC4-5D6E-409C-BE32-E72D297353CC}">
              <c16:uniqueId val="{00000000-4542-4F2B-8155-A24E7683BE05}"/>
            </c:ext>
          </c:extLst>
        </c:ser>
        <c:dLbls>
          <c:showLegendKey val="0"/>
          <c:showVal val="0"/>
          <c:showCatName val="0"/>
          <c:showSerName val="0"/>
          <c:showPercent val="0"/>
          <c:showBubbleSize val="0"/>
        </c:dLbls>
        <c:gapWidth val="30"/>
        <c:axId val="103760256"/>
        <c:axId val="103761792"/>
      </c:barChart>
      <c:lineChart>
        <c:grouping val="standard"/>
        <c:varyColors val="0"/>
        <c:ser>
          <c:idx val="1"/>
          <c:order val="1"/>
          <c:tx>
            <c:strRef>
              <c:f>'c1-10'!$C$13</c:f>
              <c:strCache>
                <c:ptCount val="1"/>
                <c:pt idx="0">
                  <c:v>Export</c:v>
                </c:pt>
              </c:strCache>
            </c:strRef>
          </c:tx>
          <c:spPr>
            <a:ln>
              <a:solidFill>
                <a:srgbClr val="9C0000"/>
              </a:solidFill>
            </a:ln>
          </c:spPr>
          <c:marker>
            <c:symbol val="none"/>
          </c:marker>
          <c:cat>
            <c:numRef>
              <c:f>'c1-10'!$A$17:$A$34</c:f>
              <c:numCache>
                <c:formatCode>m/d/yyyy</c:formatCode>
                <c:ptCount val="18"/>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numCache>
            </c:numRef>
          </c:cat>
          <c:val>
            <c:numRef>
              <c:f>'c1-10'!$C$17:$C$34</c:f>
              <c:numCache>
                <c:formatCode>0.0</c:formatCode>
                <c:ptCount val="18"/>
                <c:pt idx="0">
                  <c:v>5.7269725215413914</c:v>
                </c:pt>
                <c:pt idx="1">
                  <c:v>6.315980954119425</c:v>
                </c:pt>
                <c:pt idx="2">
                  <c:v>18.030208008337361</c:v>
                </c:pt>
                <c:pt idx="3">
                  <c:v>12.843485393330923</c:v>
                </c:pt>
                <c:pt idx="4">
                  <c:v>19.503260045325799</c:v>
                </c:pt>
                <c:pt idx="5">
                  <c:v>16.248712925753811</c:v>
                </c:pt>
                <c:pt idx="6">
                  <c:v>7.1204701844431604</c:v>
                </c:pt>
                <c:pt idx="7">
                  <c:v>-11.126099792842059</c:v>
                </c:pt>
                <c:pt idx="8">
                  <c:v>11.316819760373129</c:v>
                </c:pt>
                <c:pt idx="9">
                  <c:v>6.6534528894544174</c:v>
                </c:pt>
                <c:pt idx="10">
                  <c:v>-1.7809132384923139</c:v>
                </c:pt>
                <c:pt idx="11">
                  <c:v>4.2188218539038047</c:v>
                </c:pt>
                <c:pt idx="12">
                  <c:v>9.8165845397415161</c:v>
                </c:pt>
                <c:pt idx="13">
                  <c:v>7.6730094296788174</c:v>
                </c:pt>
                <c:pt idx="14">
                  <c:v>5.7779642766690564</c:v>
                </c:pt>
                <c:pt idx="15">
                  <c:v>7.2703948535641345</c:v>
                </c:pt>
                <c:pt idx="16">
                  <c:v>7.410361187751775</c:v>
                </c:pt>
                <c:pt idx="17">
                  <c:v>7.0602356082920146</c:v>
                </c:pt>
              </c:numCache>
            </c:numRef>
          </c:val>
          <c:smooth val="0"/>
          <c:extLst>
            <c:ext xmlns:c16="http://schemas.microsoft.com/office/drawing/2014/chart" uri="{C3380CC4-5D6E-409C-BE32-E72D297353CC}">
              <c16:uniqueId val="{00000001-4542-4F2B-8155-A24E7683BE05}"/>
            </c:ext>
          </c:extLst>
        </c:ser>
        <c:dLbls>
          <c:showLegendKey val="0"/>
          <c:showVal val="0"/>
          <c:showCatName val="0"/>
          <c:showSerName val="0"/>
          <c:showPercent val="0"/>
          <c:showBubbleSize val="0"/>
        </c:dLbls>
        <c:marker val="1"/>
        <c:smooth val="0"/>
        <c:axId val="103760256"/>
        <c:axId val="103761792"/>
      </c:lineChart>
      <c:lineChart>
        <c:grouping val="standard"/>
        <c:varyColors val="0"/>
        <c:ser>
          <c:idx val="2"/>
          <c:order val="2"/>
          <c:tx>
            <c:strRef>
              <c:f>'c1-10'!$D$13</c:f>
              <c:strCache>
                <c:ptCount val="1"/>
                <c:pt idx="0">
                  <c:v>Import alapú külső kereslet</c:v>
                </c:pt>
              </c:strCache>
            </c:strRef>
          </c:tx>
          <c:spPr>
            <a:ln>
              <a:solidFill>
                <a:schemeClr val="accent6">
                  <a:lumMod val="50000"/>
                </a:schemeClr>
              </a:solidFill>
              <a:prstDash val="sysDash"/>
            </a:ln>
          </c:spPr>
          <c:marker>
            <c:symbol val="none"/>
          </c:marker>
          <c:cat>
            <c:numRef>
              <c:f>'c1-10'!$A$17:$A$34</c:f>
              <c:numCache>
                <c:formatCode>m/d/yyyy</c:formatCode>
                <c:ptCount val="18"/>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numCache>
            </c:numRef>
          </c:cat>
          <c:val>
            <c:numRef>
              <c:f>'c1-10'!$D$17:$D$34</c:f>
              <c:numCache>
                <c:formatCode>0.0</c:formatCode>
                <c:ptCount val="18"/>
                <c:pt idx="0">
                  <c:v>1.2928128303791162</c:v>
                </c:pt>
                <c:pt idx="1">
                  <c:v>5.747177328758756</c:v>
                </c:pt>
                <c:pt idx="2">
                  <c:v>9.67158336443077</c:v>
                </c:pt>
                <c:pt idx="3">
                  <c:v>7.3647970251925265</c:v>
                </c:pt>
                <c:pt idx="4">
                  <c:v>12.04218966789653</c:v>
                </c:pt>
                <c:pt idx="5">
                  <c:v>10.768895755752379</c:v>
                </c:pt>
                <c:pt idx="6">
                  <c:v>3.2831814791107412</c:v>
                </c:pt>
                <c:pt idx="7">
                  <c:v>-15.230088413402086</c:v>
                </c:pt>
                <c:pt idx="8">
                  <c:v>12.91742695273394</c:v>
                </c:pt>
                <c:pt idx="9">
                  <c:v>7.7702069130090266</c:v>
                </c:pt>
                <c:pt idx="10">
                  <c:v>0.95603355958986924</c:v>
                </c:pt>
                <c:pt idx="11">
                  <c:v>3.4995220833492162</c:v>
                </c:pt>
                <c:pt idx="12">
                  <c:v>3.6791529048157834</c:v>
                </c:pt>
                <c:pt idx="13">
                  <c:v>4.0183223420560097</c:v>
                </c:pt>
                <c:pt idx="14">
                  <c:v>4.2503399161245987</c:v>
                </c:pt>
                <c:pt idx="15">
                  <c:v>3.8855106072041536</c:v>
                </c:pt>
                <c:pt idx="16">
                  <c:v>3.7799225991492484</c:v>
                </c:pt>
                <c:pt idx="17">
                  <c:v>3.6591646933899469</c:v>
                </c:pt>
              </c:numCache>
            </c:numRef>
          </c:val>
          <c:smooth val="0"/>
          <c:extLst>
            <c:ext xmlns:c16="http://schemas.microsoft.com/office/drawing/2014/chart" uri="{C3380CC4-5D6E-409C-BE32-E72D297353CC}">
              <c16:uniqueId val="{00000002-4542-4F2B-8155-A24E7683BE05}"/>
            </c:ext>
          </c:extLst>
        </c:ser>
        <c:dLbls>
          <c:showLegendKey val="0"/>
          <c:showVal val="0"/>
          <c:showCatName val="0"/>
          <c:showSerName val="0"/>
          <c:showPercent val="0"/>
          <c:showBubbleSize val="0"/>
        </c:dLbls>
        <c:marker val="1"/>
        <c:smooth val="0"/>
        <c:axId val="103774080"/>
        <c:axId val="103772160"/>
      </c:lineChart>
      <c:dateAx>
        <c:axId val="103760256"/>
        <c:scaling>
          <c:orientation val="minMax"/>
          <c:min val="37257"/>
        </c:scaling>
        <c:delete val="0"/>
        <c:axPos val="b"/>
        <c:numFmt formatCode="yyyy" sourceLinked="0"/>
        <c:majorTickMark val="none"/>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hu-HU"/>
          </a:p>
        </c:txPr>
        <c:crossAx val="103761792"/>
        <c:crossesAt val="0"/>
        <c:auto val="1"/>
        <c:lblOffset val="100"/>
        <c:baseTimeUnit val="years"/>
        <c:majorUnit val="1"/>
        <c:majorTimeUnit val="years"/>
        <c:minorUnit val="1"/>
        <c:minorTimeUnit val="years"/>
      </c:dateAx>
      <c:valAx>
        <c:axId val="103761792"/>
        <c:scaling>
          <c:orientation val="minMax"/>
          <c:max val="20"/>
          <c:min val="-20"/>
        </c:scaling>
        <c:delete val="0"/>
        <c:axPos val="l"/>
        <c:majorGridlines>
          <c:spPr>
            <a:ln>
              <a:solidFill>
                <a:schemeClr val="bg1">
                  <a:lumMod val="75000"/>
                </a:schemeClr>
              </a:solidFill>
              <a:prstDash val="sysDash"/>
            </a:ln>
          </c:spPr>
        </c:majorGridlines>
        <c:title>
          <c:tx>
            <c:rich>
              <a:bodyPr rot="0" vert="horz"/>
              <a:lstStyle/>
              <a:p>
                <a:pPr>
                  <a:defRPr/>
                </a:pPr>
                <a:r>
                  <a:rPr lang="hu-HU"/>
                  <a:t>%</a:t>
                </a:r>
              </a:p>
            </c:rich>
          </c:tx>
          <c:layout>
            <c:manualLayout>
              <c:xMode val="edge"/>
              <c:yMode val="edge"/>
              <c:x val="8.9122807017543867E-2"/>
              <c:y val="1.1364344709366607E-3"/>
            </c:manualLayout>
          </c:layout>
          <c:overlay val="0"/>
        </c:title>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3760256"/>
        <c:crosses val="autoZero"/>
        <c:crossBetween val="between"/>
        <c:majorUnit val="5"/>
      </c:valAx>
      <c:valAx>
        <c:axId val="103772160"/>
        <c:scaling>
          <c:orientation val="minMax"/>
          <c:max val="20"/>
          <c:min val="-20"/>
        </c:scaling>
        <c:delete val="0"/>
        <c:axPos val="r"/>
        <c:title>
          <c:tx>
            <c:rich>
              <a:bodyPr rot="0" vert="horz"/>
              <a:lstStyle/>
              <a:p>
                <a:pPr>
                  <a:defRPr/>
                </a:pPr>
                <a:r>
                  <a:rPr lang="hu-HU"/>
                  <a:t>%</a:t>
                </a:r>
              </a:p>
            </c:rich>
          </c:tx>
          <c:layout>
            <c:manualLayout>
              <c:xMode val="edge"/>
              <c:yMode val="edge"/>
              <c:x val="0.85501913195077162"/>
              <c:y val="1.1362847222222464E-3"/>
            </c:manualLayout>
          </c:layout>
          <c:overlay val="0"/>
        </c:title>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3774080"/>
        <c:crosses val="max"/>
        <c:crossBetween val="between"/>
        <c:majorUnit val="5"/>
      </c:valAx>
      <c:dateAx>
        <c:axId val="103774080"/>
        <c:scaling>
          <c:orientation val="minMax"/>
        </c:scaling>
        <c:delete val="1"/>
        <c:axPos val="b"/>
        <c:numFmt formatCode="m/d/yyyy" sourceLinked="1"/>
        <c:majorTickMark val="out"/>
        <c:minorTickMark val="none"/>
        <c:tickLblPos val="none"/>
        <c:crossAx val="103772160"/>
        <c:crosses val="autoZero"/>
        <c:auto val="1"/>
        <c:lblOffset val="100"/>
        <c:baseTimeUnit val="years"/>
      </c:dateAx>
      <c:spPr>
        <a:noFill/>
        <a:ln w="25400">
          <a:noFill/>
        </a:ln>
      </c:spPr>
    </c:plotArea>
    <c:legend>
      <c:legendPos val="b"/>
      <c:layout>
        <c:manualLayout>
          <c:xMode val="edge"/>
          <c:yMode val="edge"/>
          <c:x val="0"/>
          <c:y val="0.80786241319444441"/>
          <c:w val="1"/>
          <c:h val="0.1882256944444444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2851085069444448"/>
        </c:manualLayout>
      </c:layout>
      <c:barChart>
        <c:barDir val="col"/>
        <c:grouping val="clustered"/>
        <c:varyColors val="0"/>
        <c:ser>
          <c:idx val="0"/>
          <c:order val="0"/>
          <c:tx>
            <c:strRef>
              <c:f>'c1-10'!$B$14</c:f>
              <c:strCache>
                <c:ptCount val="1"/>
                <c:pt idx="0">
                  <c:v>Export market share</c:v>
                </c:pt>
              </c:strCache>
            </c:strRef>
          </c:tx>
          <c:spPr>
            <a:solidFill>
              <a:schemeClr val="bg2">
                <a:lumMod val="60000"/>
                <a:lumOff val="40000"/>
              </a:schemeClr>
            </a:solidFill>
          </c:spPr>
          <c:invertIfNegative val="0"/>
          <c:cat>
            <c:numRef>
              <c:f>'c1-10'!$A$17:$A$34</c:f>
              <c:numCache>
                <c:formatCode>m/d/yyyy</c:formatCode>
                <c:ptCount val="18"/>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numCache>
            </c:numRef>
          </c:cat>
          <c:val>
            <c:numRef>
              <c:f>'c1-10'!$B$17:$B$34</c:f>
              <c:numCache>
                <c:formatCode>0.0</c:formatCode>
                <c:ptCount val="18"/>
                <c:pt idx="0">
                  <c:v>4.4699048076744141</c:v>
                </c:pt>
                <c:pt idx="1">
                  <c:v>0.52663536631028762</c:v>
                </c:pt>
                <c:pt idx="2">
                  <c:v>7.6476271928163406</c:v>
                </c:pt>
                <c:pt idx="3">
                  <c:v>5.1068024099395686</c:v>
                </c:pt>
                <c:pt idx="4">
                  <c:v>6.6743776532908612</c:v>
                </c:pt>
                <c:pt idx="5">
                  <c:v>4.9397555188787976</c:v>
                </c:pt>
                <c:pt idx="6">
                  <c:v>3.6765535223381107</c:v>
                </c:pt>
                <c:pt idx="7">
                  <c:v>4.7795206993720782</c:v>
                </c:pt>
                <c:pt idx="8">
                  <c:v>-1.3550005000857297</c:v>
                </c:pt>
                <c:pt idx="9">
                  <c:v>-1.0291398225448667</c:v>
                </c:pt>
                <c:pt idx="10">
                  <c:v>-2.7147053611002292</c:v>
                </c:pt>
                <c:pt idx="11">
                  <c:v>0.66297102683331133</c:v>
                </c:pt>
                <c:pt idx="12">
                  <c:v>5.9272485380916997</c:v>
                </c:pt>
                <c:pt idx="13">
                  <c:v>3.5162072602441867</c:v>
                </c:pt>
                <c:pt idx="14">
                  <c:v>1.469669499879501</c:v>
                </c:pt>
                <c:pt idx="15">
                  <c:v>3.2585807587320126</c:v>
                </c:pt>
                <c:pt idx="16">
                  <c:v>3.4985195180562343</c:v>
                </c:pt>
                <c:pt idx="17">
                  <c:v>3.580787112705397</c:v>
                </c:pt>
              </c:numCache>
            </c:numRef>
          </c:val>
          <c:extLst>
            <c:ext xmlns:c16="http://schemas.microsoft.com/office/drawing/2014/chart" uri="{C3380CC4-5D6E-409C-BE32-E72D297353CC}">
              <c16:uniqueId val="{00000000-04CF-4F19-BE2D-417B97C46240}"/>
            </c:ext>
          </c:extLst>
        </c:ser>
        <c:dLbls>
          <c:showLegendKey val="0"/>
          <c:showVal val="0"/>
          <c:showCatName val="0"/>
          <c:showSerName val="0"/>
          <c:showPercent val="0"/>
          <c:showBubbleSize val="0"/>
        </c:dLbls>
        <c:gapWidth val="50"/>
        <c:axId val="103831808"/>
        <c:axId val="103841792"/>
      </c:barChart>
      <c:lineChart>
        <c:grouping val="standard"/>
        <c:varyColors val="0"/>
        <c:ser>
          <c:idx val="1"/>
          <c:order val="1"/>
          <c:tx>
            <c:strRef>
              <c:f>'c1-10'!$C$14</c:f>
              <c:strCache>
                <c:ptCount val="1"/>
                <c:pt idx="0">
                  <c:v>Export</c:v>
                </c:pt>
              </c:strCache>
            </c:strRef>
          </c:tx>
          <c:spPr>
            <a:ln>
              <a:solidFill>
                <a:srgbClr val="9C0000"/>
              </a:solidFill>
            </a:ln>
          </c:spPr>
          <c:marker>
            <c:symbol val="none"/>
          </c:marker>
          <c:cat>
            <c:numRef>
              <c:f>'c1-10'!$A$17:$A$34</c:f>
              <c:numCache>
                <c:formatCode>m/d/yyyy</c:formatCode>
                <c:ptCount val="18"/>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numCache>
            </c:numRef>
          </c:cat>
          <c:val>
            <c:numRef>
              <c:f>'c1-10'!$C$17:$C$34</c:f>
              <c:numCache>
                <c:formatCode>0.0</c:formatCode>
                <c:ptCount val="18"/>
                <c:pt idx="0">
                  <c:v>5.7269725215413914</c:v>
                </c:pt>
                <c:pt idx="1">
                  <c:v>6.315980954119425</c:v>
                </c:pt>
                <c:pt idx="2">
                  <c:v>18.030208008337361</c:v>
                </c:pt>
                <c:pt idx="3">
                  <c:v>12.843485393330923</c:v>
                </c:pt>
                <c:pt idx="4">
                  <c:v>19.503260045325799</c:v>
                </c:pt>
                <c:pt idx="5">
                  <c:v>16.248712925753811</c:v>
                </c:pt>
                <c:pt idx="6">
                  <c:v>7.1204701844431604</c:v>
                </c:pt>
                <c:pt idx="7">
                  <c:v>-11.126099792842059</c:v>
                </c:pt>
                <c:pt idx="8">
                  <c:v>11.316819760373129</c:v>
                </c:pt>
                <c:pt idx="9">
                  <c:v>6.6534528894544174</c:v>
                </c:pt>
                <c:pt idx="10">
                  <c:v>-1.7809132384923139</c:v>
                </c:pt>
                <c:pt idx="11">
                  <c:v>4.2188218539038047</c:v>
                </c:pt>
                <c:pt idx="12">
                  <c:v>9.8165845397415161</c:v>
                </c:pt>
                <c:pt idx="13">
                  <c:v>7.6730094296788174</c:v>
                </c:pt>
                <c:pt idx="14">
                  <c:v>5.7779642766690564</c:v>
                </c:pt>
                <c:pt idx="15">
                  <c:v>7.2703948535641345</c:v>
                </c:pt>
                <c:pt idx="16">
                  <c:v>7.410361187751775</c:v>
                </c:pt>
                <c:pt idx="17">
                  <c:v>7.0602356082920146</c:v>
                </c:pt>
              </c:numCache>
            </c:numRef>
          </c:val>
          <c:smooth val="0"/>
          <c:extLst>
            <c:ext xmlns:c16="http://schemas.microsoft.com/office/drawing/2014/chart" uri="{C3380CC4-5D6E-409C-BE32-E72D297353CC}">
              <c16:uniqueId val="{00000001-04CF-4F19-BE2D-417B97C46240}"/>
            </c:ext>
          </c:extLst>
        </c:ser>
        <c:dLbls>
          <c:showLegendKey val="0"/>
          <c:showVal val="0"/>
          <c:showCatName val="0"/>
          <c:showSerName val="0"/>
          <c:showPercent val="0"/>
          <c:showBubbleSize val="0"/>
        </c:dLbls>
        <c:marker val="1"/>
        <c:smooth val="0"/>
        <c:axId val="103831808"/>
        <c:axId val="103841792"/>
      </c:lineChart>
      <c:lineChart>
        <c:grouping val="standard"/>
        <c:varyColors val="0"/>
        <c:ser>
          <c:idx val="2"/>
          <c:order val="2"/>
          <c:tx>
            <c:strRef>
              <c:f>'c1-10'!$D$14</c:f>
              <c:strCache>
                <c:ptCount val="1"/>
                <c:pt idx="0">
                  <c:v>Import-based external demand</c:v>
                </c:pt>
              </c:strCache>
            </c:strRef>
          </c:tx>
          <c:spPr>
            <a:ln>
              <a:solidFill>
                <a:schemeClr val="accent6">
                  <a:lumMod val="50000"/>
                </a:schemeClr>
              </a:solidFill>
              <a:prstDash val="sysDash"/>
            </a:ln>
          </c:spPr>
          <c:marker>
            <c:symbol val="none"/>
          </c:marker>
          <c:cat>
            <c:numRef>
              <c:f>'c1-10'!$A$17:$A$34</c:f>
              <c:numCache>
                <c:formatCode>m/d/yyyy</c:formatCode>
                <c:ptCount val="18"/>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numCache>
            </c:numRef>
          </c:cat>
          <c:val>
            <c:numRef>
              <c:f>'c1-10'!$D$17:$D$34</c:f>
              <c:numCache>
                <c:formatCode>0.0</c:formatCode>
                <c:ptCount val="18"/>
                <c:pt idx="0">
                  <c:v>1.2928128303791162</c:v>
                </c:pt>
                <c:pt idx="1">
                  <c:v>5.747177328758756</c:v>
                </c:pt>
                <c:pt idx="2">
                  <c:v>9.67158336443077</c:v>
                </c:pt>
                <c:pt idx="3">
                  <c:v>7.3647970251925265</c:v>
                </c:pt>
                <c:pt idx="4">
                  <c:v>12.04218966789653</c:v>
                </c:pt>
                <c:pt idx="5">
                  <c:v>10.768895755752379</c:v>
                </c:pt>
                <c:pt idx="6">
                  <c:v>3.2831814791107412</c:v>
                </c:pt>
                <c:pt idx="7">
                  <c:v>-15.230088413402086</c:v>
                </c:pt>
                <c:pt idx="8">
                  <c:v>12.91742695273394</c:v>
                </c:pt>
                <c:pt idx="9">
                  <c:v>7.7702069130090266</c:v>
                </c:pt>
                <c:pt idx="10">
                  <c:v>0.95603355958986924</c:v>
                </c:pt>
                <c:pt idx="11">
                  <c:v>3.4995220833492162</c:v>
                </c:pt>
                <c:pt idx="12">
                  <c:v>3.6791529048157834</c:v>
                </c:pt>
                <c:pt idx="13">
                  <c:v>4.0183223420560097</c:v>
                </c:pt>
                <c:pt idx="14">
                  <c:v>4.2503399161245987</c:v>
                </c:pt>
                <c:pt idx="15">
                  <c:v>3.8855106072041536</c:v>
                </c:pt>
                <c:pt idx="16">
                  <c:v>3.7799225991492484</c:v>
                </c:pt>
                <c:pt idx="17">
                  <c:v>3.6591646933899469</c:v>
                </c:pt>
              </c:numCache>
            </c:numRef>
          </c:val>
          <c:smooth val="0"/>
          <c:extLst>
            <c:ext xmlns:c16="http://schemas.microsoft.com/office/drawing/2014/chart" uri="{C3380CC4-5D6E-409C-BE32-E72D297353CC}">
              <c16:uniqueId val="{00000002-04CF-4F19-BE2D-417B97C46240}"/>
            </c:ext>
          </c:extLst>
        </c:ser>
        <c:dLbls>
          <c:showLegendKey val="0"/>
          <c:showVal val="0"/>
          <c:showCatName val="0"/>
          <c:showSerName val="0"/>
          <c:showPercent val="0"/>
          <c:showBubbleSize val="0"/>
        </c:dLbls>
        <c:marker val="1"/>
        <c:smooth val="0"/>
        <c:axId val="103845888"/>
        <c:axId val="103843712"/>
      </c:lineChart>
      <c:dateAx>
        <c:axId val="103831808"/>
        <c:scaling>
          <c:orientation val="minMax"/>
          <c:min val="37257"/>
        </c:scaling>
        <c:delete val="0"/>
        <c:axPos val="b"/>
        <c:numFmt formatCode="yyyy" sourceLinked="0"/>
        <c:majorTickMark val="none"/>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hu-HU"/>
          </a:p>
        </c:txPr>
        <c:crossAx val="103841792"/>
        <c:crossesAt val="0"/>
        <c:auto val="1"/>
        <c:lblOffset val="100"/>
        <c:baseTimeUnit val="years"/>
        <c:majorUnit val="1"/>
        <c:majorTimeUnit val="years"/>
        <c:minorUnit val="1"/>
        <c:minorTimeUnit val="years"/>
      </c:dateAx>
      <c:valAx>
        <c:axId val="103841792"/>
        <c:scaling>
          <c:orientation val="minMax"/>
          <c:max val="20"/>
          <c:min val="-20"/>
        </c:scaling>
        <c:delete val="0"/>
        <c:axPos val="l"/>
        <c:majorGridlines>
          <c:spPr>
            <a:ln>
              <a:solidFill>
                <a:schemeClr val="bg1">
                  <a:lumMod val="75000"/>
                </a:schemeClr>
              </a:solidFill>
              <a:prstDash val="sysDash"/>
            </a:ln>
          </c:spPr>
        </c:majorGridlines>
        <c:title>
          <c:tx>
            <c:rich>
              <a:bodyPr rot="0" vert="horz"/>
              <a:lstStyle/>
              <a:p>
                <a:pPr>
                  <a:defRPr/>
                </a:pPr>
                <a:r>
                  <a:rPr lang="hu-HU"/>
                  <a:t>Percent</a:t>
                </a:r>
              </a:p>
            </c:rich>
          </c:tx>
          <c:layout>
            <c:manualLayout>
              <c:xMode val="edge"/>
              <c:yMode val="edge"/>
              <c:x val="8.9122807017543867E-2"/>
              <c:y val="1.1364344709366612E-3"/>
            </c:manualLayout>
          </c:layout>
          <c:overlay val="0"/>
        </c:title>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3831808"/>
        <c:crosses val="autoZero"/>
        <c:crossBetween val="between"/>
        <c:majorUnit val="5"/>
      </c:valAx>
      <c:valAx>
        <c:axId val="103843712"/>
        <c:scaling>
          <c:orientation val="minMax"/>
          <c:max val="20"/>
          <c:min val="-20"/>
        </c:scaling>
        <c:delete val="0"/>
        <c:axPos val="r"/>
        <c:title>
          <c:tx>
            <c:rich>
              <a:bodyPr rot="0" vert="horz"/>
              <a:lstStyle/>
              <a:p>
                <a:pPr>
                  <a:defRPr/>
                </a:pPr>
                <a:r>
                  <a:rPr lang="hu-HU"/>
                  <a:t>Percent</a:t>
                </a:r>
              </a:p>
            </c:rich>
          </c:tx>
          <c:layout>
            <c:manualLayout>
              <c:xMode val="edge"/>
              <c:yMode val="edge"/>
              <c:x val="0.75080844934142554"/>
              <c:y val="1.1362847222222419E-3"/>
            </c:manualLayout>
          </c:layout>
          <c:overlay val="0"/>
        </c:title>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3845888"/>
        <c:crosses val="max"/>
        <c:crossBetween val="between"/>
        <c:majorUnit val="5"/>
      </c:valAx>
      <c:dateAx>
        <c:axId val="103845888"/>
        <c:scaling>
          <c:orientation val="minMax"/>
        </c:scaling>
        <c:delete val="1"/>
        <c:axPos val="b"/>
        <c:numFmt formatCode="m/d/yyyy" sourceLinked="1"/>
        <c:majorTickMark val="out"/>
        <c:minorTickMark val="none"/>
        <c:tickLblPos val="none"/>
        <c:crossAx val="103843712"/>
        <c:crosses val="autoZero"/>
        <c:auto val="1"/>
        <c:lblOffset val="100"/>
        <c:baseTimeUnit val="years"/>
      </c:dateAx>
      <c:spPr>
        <a:noFill/>
        <a:ln w="25400">
          <a:noFill/>
        </a:ln>
      </c:spPr>
    </c:plotArea>
    <c:legend>
      <c:legendPos val="b"/>
      <c:layout>
        <c:manualLayout>
          <c:xMode val="edge"/>
          <c:yMode val="edge"/>
          <c:x val="0"/>
          <c:y val="0.79132595486111101"/>
          <c:w val="1"/>
          <c:h val="0.20476215277777776"/>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1173437500000005"/>
        </c:manualLayout>
      </c:layout>
      <c:lineChart>
        <c:grouping val="standard"/>
        <c:varyColors val="0"/>
        <c:ser>
          <c:idx val="0"/>
          <c:order val="0"/>
          <c:tx>
            <c:strRef>
              <c:f>'c1-11'!$B$13</c:f>
              <c:strCache>
                <c:ptCount val="1"/>
                <c:pt idx="0">
                  <c:v>Aktivitási ráta</c:v>
                </c:pt>
              </c:strCache>
            </c:strRef>
          </c:tx>
          <c:spPr>
            <a:ln w="28575">
              <a:solidFill>
                <a:schemeClr val="bg2"/>
              </a:solidFill>
            </a:ln>
          </c:spPr>
          <c:marker>
            <c:symbol val="none"/>
          </c:marker>
          <c:cat>
            <c:numRef>
              <c:f>'c1-11'!$A$15:$A$35</c:f>
              <c:numCache>
                <c:formatCode>m/d/yyyy</c:formatCode>
                <c:ptCount val="21"/>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numCache>
            </c:numRef>
          </c:cat>
          <c:val>
            <c:numRef>
              <c:f>'c1-11'!$B$15:$B$35</c:f>
              <c:numCache>
                <c:formatCode>0.00</c:formatCode>
                <c:ptCount val="21"/>
                <c:pt idx="0">
                  <c:v>52.577935147941098</c:v>
                </c:pt>
                <c:pt idx="1">
                  <c:v>52.9580949932515</c:v>
                </c:pt>
                <c:pt idx="2">
                  <c:v>52.781807362614401</c:v>
                </c:pt>
                <c:pt idx="3">
                  <c:v>52.9419911300634</c:v>
                </c:pt>
                <c:pt idx="4">
                  <c:v>53.7956256213606</c:v>
                </c:pt>
                <c:pt idx="5">
                  <c:v>53.790711905895101</c:v>
                </c:pt>
                <c:pt idx="6">
                  <c:v>54.456134671414603</c:v>
                </c:pt>
                <c:pt idx="7">
                  <c:v>55.028970450041101</c:v>
                </c:pt>
                <c:pt idx="8">
                  <c:v>54.703367406479501</c:v>
                </c:pt>
                <c:pt idx="9">
                  <c:v>54.287572134398502</c:v>
                </c:pt>
                <c:pt idx="10">
                  <c:v>54.266764150811802</c:v>
                </c:pt>
                <c:pt idx="11">
                  <c:v>54.834840137645202</c:v>
                </c:pt>
                <c:pt idx="12">
                  <c:v>55.233669837961699</c:v>
                </c:pt>
                <c:pt idx="13">
                  <c:v>56.318870068198997</c:v>
                </c:pt>
                <c:pt idx="14">
                  <c:v>56.950713473120899</c:v>
                </c:pt>
                <c:pt idx="15">
                  <c:v>58.6823942738772</c:v>
                </c:pt>
                <c:pt idx="16">
                  <c:v>59.941364815922299</c:v>
                </c:pt>
                <c:pt idx="17">
                  <c:v>61.088260148592902</c:v>
                </c:pt>
                <c:pt idx="18">
                  <c:v>61.8892058456087</c:v>
                </c:pt>
                <c:pt idx="19">
                  <c:v>62.336509253282998</c:v>
                </c:pt>
                <c:pt idx="20">
                  <c:v>62.710294270453502</c:v>
                </c:pt>
              </c:numCache>
            </c:numRef>
          </c:val>
          <c:smooth val="0"/>
          <c:extLst>
            <c:ext xmlns:c16="http://schemas.microsoft.com/office/drawing/2014/chart" uri="{C3380CC4-5D6E-409C-BE32-E72D297353CC}">
              <c16:uniqueId val="{00000000-9454-424F-AAB3-630DB757C2AC}"/>
            </c:ext>
          </c:extLst>
        </c:ser>
        <c:ser>
          <c:idx val="1"/>
          <c:order val="1"/>
          <c:tx>
            <c:strRef>
              <c:f>'c1-11'!$C$13</c:f>
              <c:strCache>
                <c:ptCount val="1"/>
                <c:pt idx="0">
                  <c:v>Foglalkoztatási ráta</c:v>
                </c:pt>
              </c:strCache>
            </c:strRef>
          </c:tx>
          <c:spPr>
            <a:ln w="28575">
              <a:solidFill>
                <a:schemeClr val="accent6">
                  <a:lumMod val="50000"/>
                </a:schemeClr>
              </a:solidFill>
              <a:prstDash val="sysDot"/>
            </a:ln>
          </c:spPr>
          <c:marker>
            <c:symbol val="none"/>
          </c:marker>
          <c:cat>
            <c:numRef>
              <c:f>'c1-11'!$A$15:$A$35</c:f>
              <c:numCache>
                <c:formatCode>m/d/yyyy</c:formatCode>
                <c:ptCount val="21"/>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numCache>
            </c:numRef>
          </c:cat>
          <c:val>
            <c:numRef>
              <c:f>'c1-11'!$C$15:$C$35</c:f>
              <c:numCache>
                <c:formatCode>0.00</c:formatCode>
                <c:ptCount val="21"/>
                <c:pt idx="0">
                  <c:v>48.914477591337601</c:v>
                </c:pt>
                <c:pt idx="1">
                  <c:v>49.568095635966301</c:v>
                </c:pt>
                <c:pt idx="2">
                  <c:v>49.769504173434697</c:v>
                </c:pt>
                <c:pt idx="3">
                  <c:v>49.865533822672099</c:v>
                </c:pt>
                <c:pt idx="4">
                  <c:v>50.6384681927928</c:v>
                </c:pt>
                <c:pt idx="5">
                  <c:v>50.514947530654297</c:v>
                </c:pt>
                <c:pt idx="6">
                  <c:v>50.521560375526001</c:v>
                </c:pt>
                <c:pt idx="7">
                  <c:v>50.905215725109599</c:v>
                </c:pt>
                <c:pt idx="8">
                  <c:v>50.652085884246901</c:v>
                </c:pt>
                <c:pt idx="9">
                  <c:v>50.043890925803098</c:v>
                </c:pt>
                <c:pt idx="10">
                  <c:v>48.8237206212617</c:v>
                </c:pt>
                <c:pt idx="11">
                  <c:v>48.7087380599271</c:v>
                </c:pt>
                <c:pt idx="12">
                  <c:v>49.141935436443099</c:v>
                </c:pt>
                <c:pt idx="13">
                  <c:v>50.122058590837803</c:v>
                </c:pt>
                <c:pt idx="14">
                  <c:v>51.155127914806599</c:v>
                </c:pt>
                <c:pt idx="15">
                  <c:v>54.149007698467798</c:v>
                </c:pt>
                <c:pt idx="16">
                  <c:v>55.857390515526298</c:v>
                </c:pt>
                <c:pt idx="17">
                  <c:v>57.9636783748198</c:v>
                </c:pt>
                <c:pt idx="18">
                  <c:v>59.302231091408203</c:v>
                </c:pt>
                <c:pt idx="19">
                  <c:v>59.951837796732399</c:v>
                </c:pt>
                <c:pt idx="20">
                  <c:v>60.341672188231897</c:v>
                </c:pt>
              </c:numCache>
            </c:numRef>
          </c:val>
          <c:smooth val="0"/>
          <c:extLst>
            <c:ext xmlns:c16="http://schemas.microsoft.com/office/drawing/2014/chart" uri="{C3380CC4-5D6E-409C-BE32-E72D297353CC}">
              <c16:uniqueId val="{00000001-9454-424F-AAB3-630DB757C2AC}"/>
            </c:ext>
          </c:extLst>
        </c:ser>
        <c:dLbls>
          <c:showLegendKey val="0"/>
          <c:showVal val="0"/>
          <c:showCatName val="0"/>
          <c:showSerName val="0"/>
          <c:showPercent val="0"/>
          <c:showBubbleSize val="0"/>
        </c:dLbls>
        <c:marker val="1"/>
        <c:smooth val="0"/>
        <c:axId val="104279040"/>
        <c:axId val="104293120"/>
      </c:lineChart>
      <c:lineChart>
        <c:grouping val="standard"/>
        <c:varyColors val="0"/>
        <c:ser>
          <c:idx val="2"/>
          <c:order val="2"/>
          <c:tx>
            <c:strRef>
              <c:f>'c1-11'!$D$13</c:f>
              <c:strCache>
                <c:ptCount val="1"/>
                <c:pt idx="0">
                  <c:v>Munkanélküliségi ráta (jobb tengely)</c:v>
                </c:pt>
              </c:strCache>
            </c:strRef>
          </c:tx>
          <c:spPr>
            <a:ln w="28575">
              <a:solidFill>
                <a:schemeClr val="accent1"/>
              </a:solidFill>
              <a:prstDash val="sysDash"/>
            </a:ln>
          </c:spPr>
          <c:marker>
            <c:symbol val="none"/>
          </c:marker>
          <c:cat>
            <c:numRef>
              <c:f>'c1-11'!$A$15:$A$35</c:f>
              <c:numCache>
                <c:formatCode>m/d/yyyy</c:formatCode>
                <c:ptCount val="21"/>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numCache>
            </c:numRef>
          </c:cat>
          <c:val>
            <c:numRef>
              <c:f>'c1-11'!$D$15:$D$35</c:f>
              <c:numCache>
                <c:formatCode>0.00</c:formatCode>
                <c:ptCount val="21"/>
                <c:pt idx="0">
                  <c:v>6.9676710321458</c:v>
                </c:pt>
                <c:pt idx="1">
                  <c:v>6.4012864467975303</c:v>
                </c:pt>
                <c:pt idx="2">
                  <c:v>5.7070251560062397</c:v>
                </c:pt>
                <c:pt idx="3">
                  <c:v>5.8109966053851396</c:v>
                </c:pt>
                <c:pt idx="4">
                  <c:v>5.8687995391843302</c:v>
                </c:pt>
                <c:pt idx="5">
                  <c:v>6.0897725289079103</c:v>
                </c:pt>
                <c:pt idx="6">
                  <c:v>7.22527717504384</c:v>
                </c:pt>
                <c:pt idx="7">
                  <c:v>7.4938099890284802</c:v>
                </c:pt>
                <c:pt idx="8">
                  <c:v>7.4059326288924696</c:v>
                </c:pt>
                <c:pt idx="9">
                  <c:v>7.81707457656226</c:v>
                </c:pt>
                <c:pt idx="10">
                  <c:v>10.030190363469501</c:v>
                </c:pt>
                <c:pt idx="11">
                  <c:v>11.171978106207201</c:v>
                </c:pt>
                <c:pt idx="12">
                  <c:v>11.029005111845301</c:v>
                </c:pt>
                <c:pt idx="13">
                  <c:v>11.003077737629599</c:v>
                </c:pt>
                <c:pt idx="14">
                  <c:v>10.1765420177601</c:v>
                </c:pt>
                <c:pt idx="15">
                  <c:v>7.7253596748797602</c:v>
                </c:pt>
                <c:pt idx="16">
                  <c:v>6.8132839791967204</c:v>
                </c:pt>
                <c:pt idx="17">
                  <c:v>5.1148373127848004</c:v>
                </c:pt>
                <c:pt idx="18">
                  <c:v>4.1764220909619096</c:v>
                </c:pt>
                <c:pt idx="19">
                  <c:v>3.8254812229880599</c:v>
                </c:pt>
                <c:pt idx="20">
                  <c:v>3.7770865370306002</c:v>
                </c:pt>
              </c:numCache>
            </c:numRef>
          </c:val>
          <c:smooth val="0"/>
          <c:extLst>
            <c:ext xmlns:c16="http://schemas.microsoft.com/office/drawing/2014/chart" uri="{C3380CC4-5D6E-409C-BE32-E72D297353CC}">
              <c16:uniqueId val="{00000002-9454-424F-AAB3-630DB757C2AC}"/>
            </c:ext>
          </c:extLst>
        </c:ser>
        <c:dLbls>
          <c:showLegendKey val="0"/>
          <c:showVal val="0"/>
          <c:showCatName val="0"/>
          <c:showSerName val="0"/>
          <c:showPercent val="0"/>
          <c:showBubbleSize val="0"/>
        </c:dLbls>
        <c:marker val="1"/>
        <c:smooth val="0"/>
        <c:axId val="104301312"/>
        <c:axId val="104295040"/>
      </c:lineChart>
      <c:dateAx>
        <c:axId val="104279040"/>
        <c:scaling>
          <c:orientation val="minMax"/>
          <c:min val="38353"/>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a:pPr>
            <a:endParaRPr lang="hu-HU"/>
          </a:p>
        </c:txPr>
        <c:crossAx val="104293120"/>
        <c:crosses val="autoZero"/>
        <c:auto val="0"/>
        <c:lblOffset val="100"/>
        <c:baseTimeUnit val="years"/>
        <c:majorUnit val="1"/>
        <c:majorTimeUnit val="years"/>
        <c:minorUnit val="1"/>
      </c:dateAx>
      <c:valAx>
        <c:axId val="104293120"/>
        <c:scaling>
          <c:orientation val="minMax"/>
          <c:max val="68"/>
          <c:min val="48"/>
        </c:scaling>
        <c:delete val="0"/>
        <c:axPos val="l"/>
        <c:majorGridlines>
          <c:spPr>
            <a:ln>
              <a:solidFill>
                <a:schemeClr val="bg1">
                  <a:lumMod val="75000"/>
                </a:schemeClr>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overlay val="0"/>
        </c:title>
        <c:numFmt formatCode="General" sourceLinked="0"/>
        <c:majorTickMark val="out"/>
        <c:minorTickMark val="none"/>
        <c:tickLblPos val="nextTo"/>
        <c:spPr>
          <a:ln w="9525">
            <a:solidFill>
              <a:schemeClr val="tx2"/>
            </a:solidFill>
            <a:prstDash val="solid"/>
          </a:ln>
        </c:spPr>
        <c:crossAx val="104279040"/>
        <c:crosses val="autoZero"/>
        <c:crossBetween val="between"/>
        <c:majorUnit val="4"/>
      </c:valAx>
      <c:valAx>
        <c:axId val="104295040"/>
        <c:scaling>
          <c:orientation val="minMax"/>
          <c:max val="12"/>
          <c:min val="2"/>
        </c:scaling>
        <c:delete val="0"/>
        <c:axPos val="r"/>
        <c:title>
          <c:tx>
            <c:rich>
              <a:bodyPr rot="0" vert="horz"/>
              <a:lstStyle/>
              <a:p>
                <a:pPr>
                  <a:defRPr/>
                </a:pPr>
                <a:r>
                  <a:rPr lang="en-US"/>
                  <a:t>%</a:t>
                </a:r>
              </a:p>
            </c:rich>
          </c:tx>
          <c:layout>
            <c:manualLayout>
              <c:xMode val="edge"/>
              <c:yMode val="edge"/>
              <c:x val="0.85666018518518561"/>
              <c:y val="4.2765310892945042E-3"/>
            </c:manualLayout>
          </c:layout>
          <c:overlay val="0"/>
        </c:title>
        <c:numFmt formatCode="General" sourceLinked="0"/>
        <c:majorTickMark val="out"/>
        <c:minorTickMark val="none"/>
        <c:tickLblPos val="nextTo"/>
        <c:spPr>
          <a:ln w="9525">
            <a:solidFill>
              <a:schemeClr val="tx2"/>
            </a:solidFill>
            <a:prstDash val="solid"/>
          </a:ln>
        </c:spPr>
        <c:crossAx val="104301312"/>
        <c:crosses val="max"/>
        <c:crossBetween val="between"/>
        <c:majorUnit val="2"/>
      </c:valAx>
      <c:dateAx>
        <c:axId val="104301312"/>
        <c:scaling>
          <c:orientation val="minMax"/>
        </c:scaling>
        <c:delete val="1"/>
        <c:axPos val="b"/>
        <c:numFmt formatCode="m/d/yyyy" sourceLinked="1"/>
        <c:majorTickMark val="out"/>
        <c:minorTickMark val="none"/>
        <c:tickLblPos val="none"/>
        <c:crossAx val="104295040"/>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58405141186226162"/>
        </c:manualLayout>
      </c:layout>
      <c:lineChart>
        <c:grouping val="standard"/>
        <c:varyColors val="0"/>
        <c:ser>
          <c:idx val="0"/>
          <c:order val="0"/>
          <c:tx>
            <c:strRef>
              <c:f>'c1-11'!$B$14</c:f>
              <c:strCache>
                <c:ptCount val="1"/>
                <c:pt idx="0">
                  <c:v>Participation rate</c:v>
                </c:pt>
              </c:strCache>
            </c:strRef>
          </c:tx>
          <c:spPr>
            <a:ln w="28575">
              <a:solidFill>
                <a:schemeClr val="bg2"/>
              </a:solidFill>
            </a:ln>
          </c:spPr>
          <c:marker>
            <c:symbol val="none"/>
          </c:marker>
          <c:cat>
            <c:numRef>
              <c:f>'c1-11'!$A$15:$A$35</c:f>
              <c:numCache>
                <c:formatCode>m/d/yyyy</c:formatCode>
                <c:ptCount val="21"/>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numCache>
            </c:numRef>
          </c:cat>
          <c:val>
            <c:numRef>
              <c:f>'c1-11'!$B$15:$B$35</c:f>
              <c:numCache>
                <c:formatCode>0.00</c:formatCode>
                <c:ptCount val="21"/>
                <c:pt idx="0">
                  <c:v>52.577935147941098</c:v>
                </c:pt>
                <c:pt idx="1">
                  <c:v>52.9580949932515</c:v>
                </c:pt>
                <c:pt idx="2">
                  <c:v>52.781807362614401</c:v>
                </c:pt>
                <c:pt idx="3">
                  <c:v>52.9419911300634</c:v>
                </c:pt>
                <c:pt idx="4">
                  <c:v>53.7956256213606</c:v>
                </c:pt>
                <c:pt idx="5">
                  <c:v>53.790711905895101</c:v>
                </c:pt>
                <c:pt idx="6">
                  <c:v>54.456134671414603</c:v>
                </c:pt>
                <c:pt idx="7">
                  <c:v>55.028970450041101</c:v>
                </c:pt>
                <c:pt idx="8">
                  <c:v>54.703367406479501</c:v>
                </c:pt>
                <c:pt idx="9">
                  <c:v>54.287572134398502</c:v>
                </c:pt>
                <c:pt idx="10">
                  <c:v>54.266764150811802</c:v>
                </c:pt>
                <c:pt idx="11">
                  <c:v>54.834840137645202</c:v>
                </c:pt>
                <c:pt idx="12">
                  <c:v>55.233669837961699</c:v>
                </c:pt>
                <c:pt idx="13">
                  <c:v>56.318870068198997</c:v>
                </c:pt>
                <c:pt idx="14">
                  <c:v>56.950713473120899</c:v>
                </c:pt>
                <c:pt idx="15">
                  <c:v>58.6823942738772</c:v>
                </c:pt>
                <c:pt idx="16">
                  <c:v>59.941364815922299</c:v>
                </c:pt>
                <c:pt idx="17">
                  <c:v>61.088260148592902</c:v>
                </c:pt>
                <c:pt idx="18">
                  <c:v>61.8892058456087</c:v>
                </c:pt>
                <c:pt idx="19">
                  <c:v>62.336509253282998</c:v>
                </c:pt>
                <c:pt idx="20">
                  <c:v>62.710294270453502</c:v>
                </c:pt>
              </c:numCache>
            </c:numRef>
          </c:val>
          <c:smooth val="0"/>
          <c:extLst>
            <c:ext xmlns:c16="http://schemas.microsoft.com/office/drawing/2014/chart" uri="{C3380CC4-5D6E-409C-BE32-E72D297353CC}">
              <c16:uniqueId val="{00000000-DF76-4599-9B50-726612ABE339}"/>
            </c:ext>
          </c:extLst>
        </c:ser>
        <c:ser>
          <c:idx val="1"/>
          <c:order val="1"/>
          <c:tx>
            <c:strRef>
              <c:f>'c1-11'!$C$14</c:f>
              <c:strCache>
                <c:ptCount val="1"/>
                <c:pt idx="0">
                  <c:v>Employment rate</c:v>
                </c:pt>
              </c:strCache>
            </c:strRef>
          </c:tx>
          <c:spPr>
            <a:ln w="28575">
              <a:solidFill>
                <a:schemeClr val="accent6">
                  <a:lumMod val="50000"/>
                </a:schemeClr>
              </a:solidFill>
              <a:prstDash val="sysDot"/>
            </a:ln>
          </c:spPr>
          <c:marker>
            <c:symbol val="none"/>
          </c:marker>
          <c:cat>
            <c:numRef>
              <c:f>'c1-11'!$A$15:$A$35</c:f>
              <c:numCache>
                <c:formatCode>m/d/yyyy</c:formatCode>
                <c:ptCount val="21"/>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numCache>
            </c:numRef>
          </c:cat>
          <c:val>
            <c:numRef>
              <c:f>'c1-11'!$C$15:$C$35</c:f>
              <c:numCache>
                <c:formatCode>0.00</c:formatCode>
                <c:ptCount val="21"/>
                <c:pt idx="0">
                  <c:v>48.914477591337601</c:v>
                </c:pt>
                <c:pt idx="1">
                  <c:v>49.568095635966301</c:v>
                </c:pt>
                <c:pt idx="2">
                  <c:v>49.769504173434697</c:v>
                </c:pt>
                <c:pt idx="3">
                  <c:v>49.865533822672099</c:v>
                </c:pt>
                <c:pt idx="4">
                  <c:v>50.6384681927928</c:v>
                </c:pt>
                <c:pt idx="5">
                  <c:v>50.514947530654297</c:v>
                </c:pt>
                <c:pt idx="6">
                  <c:v>50.521560375526001</c:v>
                </c:pt>
                <c:pt idx="7">
                  <c:v>50.905215725109599</c:v>
                </c:pt>
                <c:pt idx="8">
                  <c:v>50.652085884246901</c:v>
                </c:pt>
                <c:pt idx="9">
                  <c:v>50.043890925803098</c:v>
                </c:pt>
                <c:pt idx="10">
                  <c:v>48.8237206212617</c:v>
                </c:pt>
                <c:pt idx="11">
                  <c:v>48.7087380599271</c:v>
                </c:pt>
                <c:pt idx="12">
                  <c:v>49.141935436443099</c:v>
                </c:pt>
                <c:pt idx="13">
                  <c:v>50.122058590837803</c:v>
                </c:pt>
                <c:pt idx="14">
                  <c:v>51.155127914806599</c:v>
                </c:pt>
                <c:pt idx="15">
                  <c:v>54.149007698467798</c:v>
                </c:pt>
                <c:pt idx="16">
                  <c:v>55.857390515526298</c:v>
                </c:pt>
                <c:pt idx="17">
                  <c:v>57.9636783748198</c:v>
                </c:pt>
                <c:pt idx="18">
                  <c:v>59.302231091408203</c:v>
                </c:pt>
                <c:pt idx="19">
                  <c:v>59.951837796732399</c:v>
                </c:pt>
                <c:pt idx="20">
                  <c:v>60.341672188231897</c:v>
                </c:pt>
              </c:numCache>
            </c:numRef>
          </c:val>
          <c:smooth val="0"/>
          <c:extLst>
            <c:ext xmlns:c16="http://schemas.microsoft.com/office/drawing/2014/chart" uri="{C3380CC4-5D6E-409C-BE32-E72D297353CC}">
              <c16:uniqueId val="{00000001-DF76-4599-9B50-726612ABE339}"/>
            </c:ext>
          </c:extLst>
        </c:ser>
        <c:dLbls>
          <c:showLegendKey val="0"/>
          <c:showVal val="0"/>
          <c:showCatName val="0"/>
          <c:showSerName val="0"/>
          <c:showPercent val="0"/>
          <c:showBubbleSize val="0"/>
        </c:dLbls>
        <c:marker val="1"/>
        <c:smooth val="0"/>
        <c:axId val="104420096"/>
        <c:axId val="104421632"/>
      </c:lineChart>
      <c:lineChart>
        <c:grouping val="standard"/>
        <c:varyColors val="0"/>
        <c:ser>
          <c:idx val="2"/>
          <c:order val="2"/>
          <c:tx>
            <c:strRef>
              <c:f>'c1-11'!$D$14</c:f>
              <c:strCache>
                <c:ptCount val="1"/>
                <c:pt idx="0">
                  <c:v>Unemployment rate (right axis)</c:v>
                </c:pt>
              </c:strCache>
            </c:strRef>
          </c:tx>
          <c:spPr>
            <a:ln w="28575">
              <a:solidFill>
                <a:schemeClr val="accent1"/>
              </a:solidFill>
              <a:prstDash val="sysDash"/>
            </a:ln>
          </c:spPr>
          <c:marker>
            <c:symbol val="none"/>
          </c:marker>
          <c:cat>
            <c:numRef>
              <c:f>'c1-11'!$A$15:$A$35</c:f>
              <c:numCache>
                <c:formatCode>m/d/yyyy</c:formatCode>
                <c:ptCount val="21"/>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numCache>
            </c:numRef>
          </c:cat>
          <c:val>
            <c:numRef>
              <c:f>'c1-11'!$D$15:$D$35</c:f>
              <c:numCache>
                <c:formatCode>0.00</c:formatCode>
                <c:ptCount val="21"/>
                <c:pt idx="0">
                  <c:v>6.9676710321458</c:v>
                </c:pt>
                <c:pt idx="1">
                  <c:v>6.4012864467975303</c:v>
                </c:pt>
                <c:pt idx="2">
                  <c:v>5.7070251560062397</c:v>
                </c:pt>
                <c:pt idx="3">
                  <c:v>5.8109966053851396</c:v>
                </c:pt>
                <c:pt idx="4">
                  <c:v>5.8687995391843302</c:v>
                </c:pt>
                <c:pt idx="5">
                  <c:v>6.0897725289079103</c:v>
                </c:pt>
                <c:pt idx="6">
                  <c:v>7.22527717504384</c:v>
                </c:pt>
                <c:pt idx="7">
                  <c:v>7.4938099890284802</c:v>
                </c:pt>
                <c:pt idx="8">
                  <c:v>7.4059326288924696</c:v>
                </c:pt>
                <c:pt idx="9">
                  <c:v>7.81707457656226</c:v>
                </c:pt>
                <c:pt idx="10">
                  <c:v>10.030190363469501</c:v>
                </c:pt>
                <c:pt idx="11">
                  <c:v>11.171978106207201</c:v>
                </c:pt>
                <c:pt idx="12">
                  <c:v>11.029005111845301</c:v>
                </c:pt>
                <c:pt idx="13">
                  <c:v>11.003077737629599</c:v>
                </c:pt>
                <c:pt idx="14">
                  <c:v>10.1765420177601</c:v>
                </c:pt>
                <c:pt idx="15">
                  <c:v>7.7253596748797602</c:v>
                </c:pt>
                <c:pt idx="16">
                  <c:v>6.8132839791967204</c:v>
                </c:pt>
                <c:pt idx="17">
                  <c:v>5.1148373127848004</c:v>
                </c:pt>
                <c:pt idx="18">
                  <c:v>4.1764220909619096</c:v>
                </c:pt>
                <c:pt idx="19">
                  <c:v>3.8254812229880599</c:v>
                </c:pt>
                <c:pt idx="20">
                  <c:v>3.7770865370306002</c:v>
                </c:pt>
              </c:numCache>
            </c:numRef>
          </c:val>
          <c:smooth val="0"/>
          <c:extLst>
            <c:ext xmlns:c16="http://schemas.microsoft.com/office/drawing/2014/chart" uri="{C3380CC4-5D6E-409C-BE32-E72D297353CC}">
              <c16:uniqueId val="{00000002-DF76-4599-9B50-726612ABE339}"/>
            </c:ext>
          </c:extLst>
        </c:ser>
        <c:dLbls>
          <c:showLegendKey val="0"/>
          <c:showVal val="0"/>
          <c:showCatName val="0"/>
          <c:showSerName val="0"/>
          <c:showPercent val="0"/>
          <c:showBubbleSize val="0"/>
        </c:dLbls>
        <c:marker val="1"/>
        <c:smooth val="0"/>
        <c:axId val="104438016"/>
        <c:axId val="104436096"/>
      </c:lineChart>
      <c:dateAx>
        <c:axId val="104420096"/>
        <c:scaling>
          <c:orientation val="minMax"/>
          <c:min val="38353"/>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a:pPr>
            <a:endParaRPr lang="hu-HU"/>
          </a:p>
        </c:txPr>
        <c:crossAx val="104421632"/>
        <c:crosses val="autoZero"/>
        <c:auto val="0"/>
        <c:lblOffset val="100"/>
        <c:baseTimeUnit val="years"/>
        <c:majorUnit val="1"/>
        <c:majorTimeUnit val="years"/>
        <c:minorUnit val="1"/>
      </c:dateAx>
      <c:valAx>
        <c:axId val="104421632"/>
        <c:scaling>
          <c:orientation val="minMax"/>
          <c:max val="68"/>
          <c:min val="48"/>
        </c:scaling>
        <c:delete val="0"/>
        <c:axPos val="l"/>
        <c:majorGridlines>
          <c:spPr>
            <a:ln>
              <a:solidFill>
                <a:schemeClr val="bg1">
                  <a:lumMod val="75000"/>
                </a:schemeClr>
              </a:solidFill>
              <a:prstDash val="sysDash"/>
            </a:ln>
          </c:spPr>
        </c:majorGridlines>
        <c:title>
          <c:tx>
            <c:rich>
              <a:bodyPr rot="0" vert="horz"/>
              <a:lstStyle/>
              <a:p>
                <a:pPr>
                  <a:defRPr/>
                </a:pPr>
                <a:r>
                  <a:rPr lang="hu-HU"/>
                  <a:t>Percent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spPr>
          <a:ln w="9525">
            <a:solidFill>
              <a:schemeClr val="tx2"/>
            </a:solidFill>
            <a:prstDash val="solid"/>
          </a:ln>
        </c:spPr>
        <c:crossAx val="104420096"/>
        <c:crosses val="autoZero"/>
        <c:crossBetween val="between"/>
        <c:majorUnit val="4"/>
      </c:valAx>
      <c:valAx>
        <c:axId val="104436096"/>
        <c:scaling>
          <c:orientation val="minMax"/>
          <c:max val="12"/>
          <c:min val="2"/>
        </c:scaling>
        <c:delete val="0"/>
        <c:axPos val="r"/>
        <c:title>
          <c:tx>
            <c:rich>
              <a:bodyPr rot="0" vert="horz"/>
              <a:lstStyle/>
              <a:p>
                <a:pPr>
                  <a:defRPr/>
                </a:pPr>
                <a:r>
                  <a:rPr lang="hu-HU"/>
                  <a:t>Percent</a:t>
                </a:r>
                <a:endParaRPr lang="en-US"/>
              </a:p>
            </c:rich>
          </c:tx>
          <c:layout>
            <c:manualLayout>
              <c:xMode val="edge"/>
              <c:yMode val="edge"/>
              <c:x val="0.75920792301850315"/>
              <c:y val="4.2764756944445922E-3"/>
            </c:manualLayout>
          </c:layout>
          <c:overlay val="0"/>
        </c:title>
        <c:numFmt formatCode="General" sourceLinked="0"/>
        <c:majorTickMark val="out"/>
        <c:minorTickMark val="none"/>
        <c:tickLblPos val="nextTo"/>
        <c:spPr>
          <a:ln w="9525">
            <a:solidFill>
              <a:schemeClr val="tx2"/>
            </a:solidFill>
            <a:prstDash val="solid"/>
          </a:ln>
        </c:spPr>
        <c:crossAx val="104438016"/>
        <c:crosses val="max"/>
        <c:crossBetween val="between"/>
        <c:majorUnit val="2"/>
      </c:valAx>
      <c:dateAx>
        <c:axId val="104438016"/>
        <c:scaling>
          <c:orientation val="minMax"/>
        </c:scaling>
        <c:delete val="1"/>
        <c:axPos val="b"/>
        <c:numFmt formatCode="m/d/yyyy" sourceLinked="1"/>
        <c:majorTickMark val="out"/>
        <c:minorTickMark val="none"/>
        <c:tickLblPos val="none"/>
        <c:crossAx val="104436096"/>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113524305555555"/>
          <c:w val="1"/>
          <c:h val="0.1830742187499999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43267027529638"/>
          <c:y val="9.6985117618819006E-2"/>
          <c:w val="0.81019125182895591"/>
          <c:h val="0.53444201981407935"/>
        </c:manualLayout>
      </c:layout>
      <c:barChart>
        <c:barDir val="col"/>
        <c:grouping val="stacked"/>
        <c:varyColors val="0"/>
        <c:ser>
          <c:idx val="2"/>
          <c:order val="0"/>
          <c:tx>
            <c:strRef>
              <c:f>'c1-12'!$D$11</c:f>
              <c:strCache>
                <c:ptCount val="1"/>
                <c:pt idx="0">
                  <c:v>Munkaköltség/fő</c:v>
                </c:pt>
              </c:strCache>
            </c:strRef>
          </c:tx>
          <c:spPr>
            <a:solidFill>
              <a:schemeClr val="bg2">
                <a:lumMod val="60000"/>
                <a:lumOff val="40000"/>
              </a:schemeClr>
            </a:solidFill>
            <a:ln w="28575">
              <a:noFill/>
            </a:ln>
          </c:spPr>
          <c:invertIfNegative val="0"/>
          <c:cat>
            <c:numRef>
              <c:f>'c1-12'!$A$13:$A$27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'c1-12'!$D$13:$D$27</c:f>
              <c:numCache>
                <c:formatCode>0.00</c:formatCode>
                <c:ptCount val="15"/>
                <c:pt idx="0">
                  <c:v>6.9715217781068697</c:v>
                </c:pt>
                <c:pt idx="1">
                  <c:v>5.8079530746167602</c:v>
                </c:pt>
                <c:pt idx="2">
                  <c:v>7.1222799187978101</c:v>
                </c:pt>
                <c:pt idx="3">
                  <c:v>6.2398669706920096</c:v>
                </c:pt>
                <c:pt idx="4">
                  <c:v>0.293195857813977</c:v>
                </c:pt>
                <c:pt idx="5">
                  <c:v>1.9200992106372201</c:v>
                </c:pt>
                <c:pt idx="6">
                  <c:v>4.2186893635370204</c:v>
                </c:pt>
                <c:pt idx="7">
                  <c:v>2.4408199337155398</c:v>
                </c:pt>
                <c:pt idx="8">
                  <c:v>1.9264745822178599</c:v>
                </c:pt>
                <c:pt idx="9">
                  <c:v>0.40308451426140901</c:v>
                </c:pt>
                <c:pt idx="10">
                  <c:v>1.46789474779138</c:v>
                </c:pt>
                <c:pt idx="11">
                  <c:v>5.2683174362285898</c:v>
                </c:pt>
                <c:pt idx="12">
                  <c:v>6.1651057934172897</c:v>
                </c:pt>
                <c:pt idx="13">
                  <c:v>5.91869033608958</c:v>
                </c:pt>
                <c:pt idx="14">
                  <c:v>6.95617796717187</c:v>
                </c:pt>
              </c:numCache>
            </c:numRef>
          </c:val>
          <c:extLst>
            <c:ext xmlns:c16="http://schemas.microsoft.com/office/drawing/2014/chart" uri="{C3380CC4-5D6E-409C-BE32-E72D297353CC}">
              <c16:uniqueId val="{00000000-4A3B-4CBB-BD08-BC288242422B}"/>
            </c:ext>
          </c:extLst>
        </c:ser>
        <c:ser>
          <c:idx val="1"/>
          <c:order val="2"/>
          <c:tx>
            <c:strRef>
              <c:f>'c1-12'!$C$11</c:f>
              <c:strCache>
                <c:ptCount val="1"/>
                <c:pt idx="0">
                  <c:v>Hozzáadott érték</c:v>
                </c:pt>
              </c:strCache>
            </c:strRef>
          </c:tx>
          <c:spPr>
            <a:solidFill>
              <a:schemeClr val="accent6">
                <a:lumMod val="50000"/>
              </a:schemeClr>
            </a:solidFill>
            <a:ln w="28575">
              <a:noFill/>
              <a:prstDash val="solid"/>
            </a:ln>
          </c:spPr>
          <c:invertIfNegative val="0"/>
          <c:cat>
            <c:numRef>
              <c:f>'c1-12'!$A$13:$A$27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'c1-12'!$C$13:$C$27</c:f>
              <c:numCache>
                <c:formatCode>0.00</c:formatCode>
                <c:ptCount val="15"/>
                <c:pt idx="0">
                  <c:v>-4.10472767776539</c:v>
                </c:pt>
                <c:pt idx="1">
                  <c:v>-4.6469638710953696</c:v>
                </c:pt>
                <c:pt idx="2">
                  <c:v>-1.26502913272978</c:v>
                </c:pt>
                <c:pt idx="3">
                  <c:v>-0.85799480638422099</c:v>
                </c:pt>
                <c:pt idx="4">
                  <c:v>8.6552077544760397</c:v>
                </c:pt>
                <c:pt idx="5">
                  <c:v>-0.507492369910855</c:v>
                </c:pt>
                <c:pt idx="6">
                  <c:v>-1.75771435063911</c:v>
                </c:pt>
                <c:pt idx="7">
                  <c:v>2.3164383809510301</c:v>
                </c:pt>
                <c:pt idx="8">
                  <c:v>-2.1913893760922201</c:v>
                </c:pt>
                <c:pt idx="9">
                  <c:v>-4.8393619126398502</c:v>
                </c:pt>
                <c:pt idx="10">
                  <c:v>-3.8119494734299502</c:v>
                </c:pt>
                <c:pt idx="11">
                  <c:v>-2.4860625770614102</c:v>
                </c:pt>
                <c:pt idx="12">
                  <c:v>-4.1143749090127599</c:v>
                </c:pt>
                <c:pt idx="13">
                  <c:v>-3.9181538185812199</c:v>
                </c:pt>
                <c:pt idx="14">
                  <c:v>-3.5487061803036899</c:v>
                </c:pt>
              </c:numCache>
            </c:numRef>
          </c:val>
          <c:extLst>
            <c:ext xmlns:c16="http://schemas.microsoft.com/office/drawing/2014/chart" uri="{C3380CC4-5D6E-409C-BE32-E72D297353CC}">
              <c16:uniqueId val="{00000001-4A3B-4CBB-BD08-BC288242422B}"/>
            </c:ext>
          </c:extLst>
        </c:ser>
        <c:ser>
          <c:idx val="0"/>
          <c:order val="3"/>
          <c:tx>
            <c:strRef>
              <c:f>'c1-12'!$B$11</c:f>
              <c:strCache>
                <c:ptCount val="1"/>
                <c:pt idx="0">
                  <c:v>Foglalkoztatás</c:v>
                </c:pt>
              </c:strCache>
            </c:strRef>
          </c:tx>
          <c:spPr>
            <a:solidFill>
              <a:schemeClr val="accent1"/>
            </a:solidFill>
            <a:ln w="28575">
              <a:noFill/>
            </a:ln>
          </c:spPr>
          <c:invertIfNegative val="0"/>
          <c:cat>
            <c:numRef>
              <c:f>'c1-12'!$A$13:$A$27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'c1-12'!$B$13:$B$27</c:f>
              <c:numCache>
                <c:formatCode>0.00</c:formatCode>
                <c:ptCount val="15"/>
                <c:pt idx="0">
                  <c:v>0.30662479672396398</c:v>
                </c:pt>
                <c:pt idx="1">
                  <c:v>0.39414536435022901</c:v>
                </c:pt>
                <c:pt idx="2">
                  <c:v>0.307360450187599</c:v>
                </c:pt>
                <c:pt idx="3">
                  <c:v>-1.2167067966662599</c:v>
                </c:pt>
                <c:pt idx="4">
                  <c:v>-3.9335185816600999</c:v>
                </c:pt>
                <c:pt idx="5">
                  <c:v>-1.86005704252889</c:v>
                </c:pt>
                <c:pt idx="6">
                  <c:v>0.469383553774749</c:v>
                </c:pt>
                <c:pt idx="7">
                  <c:v>0.148576896016239</c:v>
                </c:pt>
                <c:pt idx="8">
                  <c:v>-4.96975379514763E-2</c:v>
                </c:pt>
                <c:pt idx="9">
                  <c:v>4.7877057717355704</c:v>
                </c:pt>
                <c:pt idx="10">
                  <c:v>1.43193280752018</c:v>
                </c:pt>
                <c:pt idx="11">
                  <c:v>2.4941264407665802</c:v>
                </c:pt>
                <c:pt idx="12">
                  <c:v>2.7360384636348298</c:v>
                </c:pt>
                <c:pt idx="13">
                  <c:v>1.6742500065582</c:v>
                </c:pt>
                <c:pt idx="14">
                  <c:v>0.5597768674511</c:v>
                </c:pt>
              </c:numCache>
            </c:numRef>
          </c:val>
          <c:extLst>
            <c:ext xmlns:c16="http://schemas.microsoft.com/office/drawing/2014/chart" uri="{C3380CC4-5D6E-409C-BE32-E72D297353CC}">
              <c16:uniqueId val="{00000002-4A3B-4CBB-BD08-BC288242422B}"/>
            </c:ext>
          </c:extLst>
        </c:ser>
        <c:dLbls>
          <c:showLegendKey val="0"/>
          <c:showVal val="0"/>
          <c:showCatName val="0"/>
          <c:showSerName val="0"/>
          <c:showPercent val="0"/>
          <c:showBubbleSize val="0"/>
        </c:dLbls>
        <c:gapWidth val="33"/>
        <c:overlap val="100"/>
        <c:axId val="104567936"/>
        <c:axId val="104569472"/>
      </c:barChart>
      <c:lineChart>
        <c:grouping val="standard"/>
        <c:varyColors val="0"/>
        <c:ser>
          <c:idx val="3"/>
          <c:order val="1"/>
          <c:tx>
            <c:strRef>
              <c:f>'c1-12'!$E$11</c:f>
              <c:strCache>
                <c:ptCount val="1"/>
                <c:pt idx="0">
                  <c:v>Fajlagos munkaerőköltség (%)</c:v>
                </c:pt>
              </c:strCache>
            </c:strRef>
          </c:tx>
          <c:spPr>
            <a:ln>
              <a:solidFill>
                <a:schemeClr val="tx1"/>
              </a:solidFill>
            </a:ln>
          </c:spPr>
          <c:marker>
            <c:symbol val="none"/>
          </c:marker>
          <c:cat>
            <c:numRef>
              <c:f>'c1-12'!$A$13:$A$27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'c1-12'!$E$13:$E$27</c:f>
              <c:numCache>
                <c:formatCode>0.00</c:formatCode>
                <c:ptCount val="15"/>
                <c:pt idx="0">
                  <c:v>3.1734188970654436</c:v>
                </c:pt>
                <c:pt idx="1">
                  <c:v>1.5551345678716197</c:v>
                </c:pt>
                <c:pt idx="2">
                  <c:v>6.1646112362556291</c:v>
                </c:pt>
                <c:pt idx="3">
                  <c:v>4.1651653676415288</c:v>
                </c:pt>
                <c:pt idx="4">
                  <c:v>5.0148850306299169</c:v>
                </c:pt>
                <c:pt idx="5">
                  <c:v>-0.44745020180252482</c:v>
                </c:pt>
                <c:pt idx="6">
                  <c:v>2.9303585666726595</c:v>
                </c:pt>
                <c:pt idx="7">
                  <c:v>4.9058352106828087</c:v>
                </c:pt>
                <c:pt idx="8">
                  <c:v>-0.31461233182583648</c:v>
                </c:pt>
                <c:pt idx="9">
                  <c:v>0.35142837335712929</c:v>
                </c:pt>
                <c:pt idx="10">
                  <c:v>-0.91212191811839038</c:v>
                </c:pt>
                <c:pt idx="11">
                  <c:v>5.2763812999337603</c:v>
                </c:pt>
                <c:pt idx="12">
                  <c:v>4.7867693480393596</c:v>
                </c:pt>
                <c:pt idx="13">
                  <c:v>3.67478652406656</c:v>
                </c:pt>
                <c:pt idx="14">
                  <c:v>3.9672486543192802</c:v>
                </c:pt>
              </c:numCache>
            </c:numRef>
          </c:val>
          <c:smooth val="0"/>
          <c:extLst>
            <c:ext xmlns:c16="http://schemas.microsoft.com/office/drawing/2014/chart" uri="{C3380CC4-5D6E-409C-BE32-E72D297353CC}">
              <c16:uniqueId val="{00000003-4A3B-4CBB-BD08-BC288242422B}"/>
            </c:ext>
          </c:extLst>
        </c:ser>
        <c:dLbls>
          <c:showLegendKey val="0"/>
          <c:showVal val="0"/>
          <c:showCatName val="0"/>
          <c:showSerName val="0"/>
          <c:showPercent val="0"/>
          <c:showBubbleSize val="0"/>
        </c:dLbls>
        <c:marker val="1"/>
        <c:smooth val="0"/>
        <c:axId val="104567936"/>
        <c:axId val="104569472"/>
      </c:lineChart>
      <c:catAx>
        <c:axId val="104567936"/>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104569472"/>
        <c:crossesAt val="-60"/>
        <c:auto val="0"/>
        <c:lblAlgn val="ctr"/>
        <c:lblOffset val="100"/>
        <c:noMultiLvlLbl val="1"/>
      </c:catAx>
      <c:valAx>
        <c:axId val="104569472"/>
        <c:scaling>
          <c:orientation val="minMax"/>
          <c:max val="10"/>
          <c:min val="-6"/>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tx2"/>
            </a:solidFill>
            <a:prstDash val="solid"/>
          </a:ln>
        </c:spPr>
        <c:crossAx val="104567936"/>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838528645833337"/>
          <c:w val="1"/>
          <c:h val="0.21614713541667147"/>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78032743333443"/>
          <c:y val="0.10252782263343953"/>
          <c:w val="0.82284362235579322"/>
          <c:h val="0.52335660978483833"/>
        </c:manualLayout>
      </c:layout>
      <c:barChart>
        <c:barDir val="col"/>
        <c:grouping val="stacked"/>
        <c:varyColors val="0"/>
        <c:ser>
          <c:idx val="2"/>
          <c:order val="0"/>
          <c:tx>
            <c:strRef>
              <c:f>'c1-12'!$D$12</c:f>
              <c:strCache>
                <c:ptCount val="1"/>
                <c:pt idx="0">
                  <c:v>Compensation/head</c:v>
                </c:pt>
              </c:strCache>
            </c:strRef>
          </c:tx>
          <c:spPr>
            <a:solidFill>
              <a:schemeClr val="bg2">
                <a:lumMod val="60000"/>
                <a:lumOff val="40000"/>
              </a:schemeClr>
            </a:solidFill>
            <a:ln w="28575">
              <a:noFill/>
            </a:ln>
          </c:spPr>
          <c:invertIfNegative val="0"/>
          <c:cat>
            <c:numRef>
              <c:f>'c1-12'!$A$13:$A$27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'c1-12'!$D$13:$D$27</c:f>
              <c:numCache>
                <c:formatCode>0.00</c:formatCode>
                <c:ptCount val="15"/>
                <c:pt idx="0">
                  <c:v>6.9715217781068697</c:v>
                </c:pt>
                <c:pt idx="1">
                  <c:v>5.8079530746167602</c:v>
                </c:pt>
                <c:pt idx="2">
                  <c:v>7.1222799187978101</c:v>
                </c:pt>
                <c:pt idx="3">
                  <c:v>6.2398669706920096</c:v>
                </c:pt>
                <c:pt idx="4">
                  <c:v>0.293195857813977</c:v>
                </c:pt>
                <c:pt idx="5">
                  <c:v>1.9200992106372201</c:v>
                </c:pt>
                <c:pt idx="6">
                  <c:v>4.2186893635370204</c:v>
                </c:pt>
                <c:pt idx="7">
                  <c:v>2.4408199337155398</c:v>
                </c:pt>
                <c:pt idx="8">
                  <c:v>1.9264745822178599</c:v>
                </c:pt>
                <c:pt idx="9">
                  <c:v>0.40308451426140901</c:v>
                </c:pt>
                <c:pt idx="10">
                  <c:v>1.46789474779138</c:v>
                </c:pt>
                <c:pt idx="11">
                  <c:v>5.2683174362285898</c:v>
                </c:pt>
                <c:pt idx="12">
                  <c:v>6.1651057934172897</c:v>
                </c:pt>
                <c:pt idx="13">
                  <c:v>5.91869033608958</c:v>
                </c:pt>
                <c:pt idx="14">
                  <c:v>6.95617796717187</c:v>
                </c:pt>
              </c:numCache>
            </c:numRef>
          </c:val>
          <c:extLst>
            <c:ext xmlns:c16="http://schemas.microsoft.com/office/drawing/2014/chart" uri="{C3380CC4-5D6E-409C-BE32-E72D297353CC}">
              <c16:uniqueId val="{00000000-F19D-458A-8EFA-CD6DCFABF911}"/>
            </c:ext>
          </c:extLst>
        </c:ser>
        <c:ser>
          <c:idx val="1"/>
          <c:order val="2"/>
          <c:tx>
            <c:strRef>
              <c:f>'c1-12'!$C$12</c:f>
              <c:strCache>
                <c:ptCount val="1"/>
                <c:pt idx="0">
                  <c:v>Value added</c:v>
                </c:pt>
              </c:strCache>
            </c:strRef>
          </c:tx>
          <c:spPr>
            <a:solidFill>
              <a:schemeClr val="accent6">
                <a:lumMod val="50000"/>
              </a:schemeClr>
            </a:solidFill>
            <a:ln w="28575">
              <a:noFill/>
              <a:prstDash val="solid"/>
            </a:ln>
          </c:spPr>
          <c:invertIfNegative val="0"/>
          <c:cat>
            <c:numRef>
              <c:f>'c1-12'!$A$13:$A$27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'c1-12'!$C$13:$C$27</c:f>
              <c:numCache>
                <c:formatCode>0.00</c:formatCode>
                <c:ptCount val="15"/>
                <c:pt idx="0">
                  <c:v>-4.10472767776539</c:v>
                </c:pt>
                <c:pt idx="1">
                  <c:v>-4.6469638710953696</c:v>
                </c:pt>
                <c:pt idx="2">
                  <c:v>-1.26502913272978</c:v>
                </c:pt>
                <c:pt idx="3">
                  <c:v>-0.85799480638422099</c:v>
                </c:pt>
                <c:pt idx="4">
                  <c:v>8.6552077544760397</c:v>
                </c:pt>
                <c:pt idx="5">
                  <c:v>-0.507492369910855</c:v>
                </c:pt>
                <c:pt idx="6">
                  <c:v>-1.75771435063911</c:v>
                </c:pt>
                <c:pt idx="7">
                  <c:v>2.3164383809510301</c:v>
                </c:pt>
                <c:pt idx="8">
                  <c:v>-2.1913893760922201</c:v>
                </c:pt>
                <c:pt idx="9">
                  <c:v>-4.8393619126398502</c:v>
                </c:pt>
                <c:pt idx="10">
                  <c:v>-3.8119494734299502</c:v>
                </c:pt>
                <c:pt idx="11">
                  <c:v>-2.4860625770614102</c:v>
                </c:pt>
                <c:pt idx="12">
                  <c:v>-4.1143749090127599</c:v>
                </c:pt>
                <c:pt idx="13">
                  <c:v>-3.9181538185812199</c:v>
                </c:pt>
                <c:pt idx="14">
                  <c:v>-3.5487061803036899</c:v>
                </c:pt>
              </c:numCache>
            </c:numRef>
          </c:val>
          <c:extLst>
            <c:ext xmlns:c16="http://schemas.microsoft.com/office/drawing/2014/chart" uri="{C3380CC4-5D6E-409C-BE32-E72D297353CC}">
              <c16:uniqueId val="{00000001-F19D-458A-8EFA-CD6DCFABF911}"/>
            </c:ext>
          </c:extLst>
        </c:ser>
        <c:ser>
          <c:idx val="0"/>
          <c:order val="3"/>
          <c:tx>
            <c:strRef>
              <c:f>'c1-12'!$B$12</c:f>
              <c:strCache>
                <c:ptCount val="1"/>
                <c:pt idx="0">
                  <c:v>Employment</c:v>
                </c:pt>
              </c:strCache>
            </c:strRef>
          </c:tx>
          <c:spPr>
            <a:solidFill>
              <a:schemeClr val="accent1"/>
            </a:solidFill>
            <a:ln w="28575">
              <a:noFill/>
            </a:ln>
          </c:spPr>
          <c:invertIfNegative val="0"/>
          <c:cat>
            <c:numRef>
              <c:f>'c1-12'!$A$13:$A$27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'c1-12'!$B$13:$B$27</c:f>
              <c:numCache>
                <c:formatCode>0.00</c:formatCode>
                <c:ptCount val="15"/>
                <c:pt idx="0">
                  <c:v>0.30662479672396398</c:v>
                </c:pt>
                <c:pt idx="1">
                  <c:v>0.39414536435022901</c:v>
                </c:pt>
                <c:pt idx="2">
                  <c:v>0.307360450187599</c:v>
                </c:pt>
                <c:pt idx="3">
                  <c:v>-1.2167067966662599</c:v>
                </c:pt>
                <c:pt idx="4">
                  <c:v>-3.9335185816600999</c:v>
                </c:pt>
                <c:pt idx="5">
                  <c:v>-1.86005704252889</c:v>
                </c:pt>
                <c:pt idx="6">
                  <c:v>0.469383553774749</c:v>
                </c:pt>
                <c:pt idx="7">
                  <c:v>0.148576896016239</c:v>
                </c:pt>
                <c:pt idx="8">
                  <c:v>-4.96975379514763E-2</c:v>
                </c:pt>
                <c:pt idx="9">
                  <c:v>4.7877057717355704</c:v>
                </c:pt>
                <c:pt idx="10">
                  <c:v>1.43193280752018</c:v>
                </c:pt>
                <c:pt idx="11">
                  <c:v>2.4941264407665802</c:v>
                </c:pt>
                <c:pt idx="12">
                  <c:v>2.7360384636348298</c:v>
                </c:pt>
                <c:pt idx="13">
                  <c:v>1.6742500065582</c:v>
                </c:pt>
                <c:pt idx="14">
                  <c:v>0.5597768674511</c:v>
                </c:pt>
              </c:numCache>
            </c:numRef>
          </c:val>
          <c:extLst>
            <c:ext xmlns:c16="http://schemas.microsoft.com/office/drawing/2014/chart" uri="{C3380CC4-5D6E-409C-BE32-E72D297353CC}">
              <c16:uniqueId val="{00000002-F19D-458A-8EFA-CD6DCFABF911}"/>
            </c:ext>
          </c:extLst>
        </c:ser>
        <c:dLbls>
          <c:showLegendKey val="0"/>
          <c:showVal val="0"/>
          <c:showCatName val="0"/>
          <c:showSerName val="0"/>
          <c:showPercent val="0"/>
          <c:showBubbleSize val="0"/>
        </c:dLbls>
        <c:gapWidth val="33"/>
        <c:overlap val="100"/>
        <c:axId val="155471872"/>
        <c:axId val="155473408"/>
      </c:barChart>
      <c:lineChart>
        <c:grouping val="standard"/>
        <c:varyColors val="0"/>
        <c:ser>
          <c:idx val="3"/>
          <c:order val="1"/>
          <c:tx>
            <c:strRef>
              <c:f>'c1-12'!$E$12</c:f>
              <c:strCache>
                <c:ptCount val="1"/>
                <c:pt idx="0">
                  <c:v>Unit labour cost (percent)</c:v>
                </c:pt>
              </c:strCache>
            </c:strRef>
          </c:tx>
          <c:spPr>
            <a:ln>
              <a:solidFill>
                <a:schemeClr val="tx1"/>
              </a:solidFill>
            </a:ln>
          </c:spPr>
          <c:marker>
            <c:symbol val="none"/>
          </c:marker>
          <c:cat>
            <c:numRef>
              <c:f>'c1-12'!$A$13:$A$27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'c1-12'!$E$13:$E$27</c:f>
              <c:numCache>
                <c:formatCode>0.00</c:formatCode>
                <c:ptCount val="15"/>
                <c:pt idx="0">
                  <c:v>3.1734188970654436</c:v>
                </c:pt>
                <c:pt idx="1">
                  <c:v>1.5551345678716197</c:v>
                </c:pt>
                <c:pt idx="2">
                  <c:v>6.1646112362556291</c:v>
                </c:pt>
                <c:pt idx="3">
                  <c:v>4.1651653676415288</c:v>
                </c:pt>
                <c:pt idx="4">
                  <c:v>5.0148850306299169</c:v>
                </c:pt>
                <c:pt idx="5">
                  <c:v>-0.44745020180252482</c:v>
                </c:pt>
                <c:pt idx="6">
                  <c:v>2.9303585666726595</c:v>
                </c:pt>
                <c:pt idx="7">
                  <c:v>4.9058352106828087</c:v>
                </c:pt>
                <c:pt idx="8">
                  <c:v>-0.31461233182583648</c:v>
                </c:pt>
                <c:pt idx="9">
                  <c:v>0.35142837335712929</c:v>
                </c:pt>
                <c:pt idx="10">
                  <c:v>-0.91212191811839038</c:v>
                </c:pt>
                <c:pt idx="11">
                  <c:v>5.2763812999337603</c:v>
                </c:pt>
                <c:pt idx="12">
                  <c:v>4.7867693480393596</c:v>
                </c:pt>
                <c:pt idx="13">
                  <c:v>3.67478652406656</c:v>
                </c:pt>
                <c:pt idx="14">
                  <c:v>3.9672486543192802</c:v>
                </c:pt>
              </c:numCache>
            </c:numRef>
          </c:val>
          <c:smooth val="0"/>
          <c:extLst>
            <c:ext xmlns:c16="http://schemas.microsoft.com/office/drawing/2014/chart" uri="{C3380CC4-5D6E-409C-BE32-E72D297353CC}">
              <c16:uniqueId val="{00000003-F19D-458A-8EFA-CD6DCFABF911}"/>
            </c:ext>
          </c:extLst>
        </c:ser>
        <c:dLbls>
          <c:showLegendKey val="0"/>
          <c:showVal val="0"/>
          <c:showCatName val="0"/>
          <c:showSerName val="0"/>
          <c:showPercent val="0"/>
          <c:showBubbleSize val="0"/>
        </c:dLbls>
        <c:marker val="1"/>
        <c:smooth val="0"/>
        <c:axId val="155471872"/>
        <c:axId val="155473408"/>
      </c:lineChart>
      <c:catAx>
        <c:axId val="155471872"/>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155473408"/>
        <c:crossesAt val="-6"/>
        <c:auto val="0"/>
        <c:lblAlgn val="ctr"/>
        <c:lblOffset val="100"/>
        <c:noMultiLvlLbl val="1"/>
      </c:catAx>
      <c:valAx>
        <c:axId val="155473408"/>
        <c:scaling>
          <c:orientation val="minMax"/>
          <c:max val="10"/>
          <c:min val="-6"/>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tx2"/>
            </a:solidFill>
            <a:prstDash val="solid"/>
          </a:ln>
        </c:spPr>
        <c:crossAx val="155471872"/>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838528645833337"/>
          <c:w val="1"/>
          <c:h val="0.21614713541667147"/>
        </c:manualLayout>
      </c:layout>
      <c:overlay val="0"/>
    </c:legend>
    <c:plotVisOnly val="1"/>
    <c:dispBlanksAs val="gap"/>
    <c:showDLblsOverMax val="0"/>
  </c:chart>
  <c:spPr>
    <a:solidFill>
      <a:srgbClr val="FFFFFF"/>
    </a:solidFill>
    <a:ln w="25400">
      <a:noFill/>
    </a:ln>
  </c:spPr>
  <c:txPr>
    <a:bodyPr/>
    <a:lstStyle/>
    <a:p>
      <a:pPr>
        <a:defRPr lang="hu-HU" sz="900" b="0" i="0" u="none" strike="noStrike" kern="1200" baseline="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8.553993055555556E-2"/>
          <c:w val="0.85291137566137565"/>
          <c:h val="0.66647439236111106"/>
        </c:manualLayout>
      </c:layout>
      <c:barChart>
        <c:barDir val="col"/>
        <c:grouping val="clustered"/>
        <c:varyColors val="0"/>
        <c:ser>
          <c:idx val="0"/>
          <c:order val="0"/>
          <c:tx>
            <c:strRef>
              <c:f>'c1-13'!$B$9</c:f>
              <c:strCache>
                <c:ptCount val="1"/>
                <c:pt idx="0">
                  <c:v>Bruttó átlagkereset</c:v>
                </c:pt>
              </c:strCache>
            </c:strRef>
          </c:tx>
          <c:spPr>
            <a:solidFill>
              <a:schemeClr val="accent6">
                <a:lumMod val="50000"/>
              </a:schemeClr>
            </a:solidFill>
            <a:ln>
              <a:noFill/>
            </a:ln>
            <a:effectLst/>
          </c:spPr>
          <c:invertIfNegative val="0"/>
          <c:cat>
            <c:numRef>
              <c:f>'c1-13'!$A$17:$A$95</c:f>
              <c:numCache>
                <c:formatCode>m/d/yyyy</c:formatCode>
                <c:ptCount val="79"/>
                <c:pt idx="0">
                  <c:v>36892</c:v>
                </c:pt>
                <c:pt idx="1">
                  <c:v>37257</c:v>
                </c:pt>
                <c:pt idx="2">
                  <c:v>37622</c:v>
                </c:pt>
                <c:pt idx="3">
                  <c:v>37987</c:v>
                </c:pt>
                <c:pt idx="4">
                  <c:v>38353</c:v>
                </c:pt>
                <c:pt idx="5">
                  <c:v>38718</c:v>
                </c:pt>
                <c:pt idx="6">
                  <c:v>39083</c:v>
                </c:pt>
                <c:pt idx="7">
                  <c:v>39448</c:v>
                </c:pt>
                <c:pt idx="8">
                  <c:v>39814</c:v>
                </c:pt>
                <c:pt idx="9">
                  <c:v>40179</c:v>
                </c:pt>
                <c:pt idx="10">
                  <c:v>40544</c:v>
                </c:pt>
                <c:pt idx="11">
                  <c:v>40909</c:v>
                </c:pt>
                <c:pt idx="12">
                  <c:v>41275</c:v>
                </c:pt>
                <c:pt idx="13">
                  <c:v>41640</c:v>
                </c:pt>
                <c:pt idx="14">
                  <c:v>42005</c:v>
                </c:pt>
                <c:pt idx="15">
                  <c:v>42370</c:v>
                </c:pt>
                <c:pt idx="16">
                  <c:v>42736</c:v>
                </c:pt>
                <c:pt idx="17">
                  <c:v>43101</c:v>
                </c:pt>
                <c:pt idx="18">
                  <c:v>43466</c:v>
                </c:pt>
              </c:numCache>
            </c:numRef>
          </c:cat>
          <c:val>
            <c:numRef>
              <c:f>'c1-13'!$B$17:$B$95</c:f>
              <c:numCache>
                <c:formatCode>0.0</c:formatCode>
                <c:ptCount val="79"/>
                <c:pt idx="0">
                  <c:v>16.346394892741099</c:v>
                </c:pt>
                <c:pt idx="1">
                  <c:v>13.344149900447601</c:v>
                </c:pt>
                <c:pt idx="2">
                  <c:v>8.9324165650060294</c:v>
                </c:pt>
                <c:pt idx="3">
                  <c:v>9.3808040801679002</c:v>
                </c:pt>
                <c:pt idx="4">
                  <c:v>6.9280450661512996</c:v>
                </c:pt>
                <c:pt idx="5">
                  <c:v>9.3915843264179699</c:v>
                </c:pt>
                <c:pt idx="6">
                  <c:v>9.2051833350169403</c:v>
                </c:pt>
                <c:pt idx="7">
                  <c:v>8.2858068545187304</c:v>
                </c:pt>
                <c:pt idx="8">
                  <c:v>4.2918246498929502</c:v>
                </c:pt>
                <c:pt idx="9">
                  <c:v>3.20232436693601</c:v>
                </c:pt>
                <c:pt idx="10">
                  <c:v>5.3778823825170603</c:v>
                </c:pt>
                <c:pt idx="11">
                  <c:v>7.2952457051537998</c:v>
                </c:pt>
                <c:pt idx="12">
                  <c:v>3.5866638731038401</c:v>
                </c:pt>
                <c:pt idx="13">
                  <c:v>4.28518356718528</c:v>
                </c:pt>
                <c:pt idx="14">
                  <c:v>3.9737307800777399</c:v>
                </c:pt>
                <c:pt idx="15">
                  <c:v>5.4129300707198498</c:v>
                </c:pt>
                <c:pt idx="16">
                  <c:v>10.000584270522999</c:v>
                </c:pt>
                <c:pt idx="17">
                  <c:v>7.5045790567127701</c:v>
                </c:pt>
                <c:pt idx="18">
                  <c:v>6.9318897220090196</c:v>
                </c:pt>
              </c:numCache>
            </c:numRef>
          </c:val>
          <c:extLst>
            <c:ext xmlns:c16="http://schemas.microsoft.com/office/drawing/2014/chart" uri="{C3380CC4-5D6E-409C-BE32-E72D297353CC}">
              <c16:uniqueId val="{00000000-6184-48D4-9A18-91869685F7C4}"/>
            </c:ext>
          </c:extLst>
        </c:ser>
        <c:ser>
          <c:idx val="1"/>
          <c:order val="1"/>
          <c:tx>
            <c:strRef>
              <c:f>'c1-13'!$C$9</c:f>
              <c:strCache>
                <c:ptCount val="1"/>
                <c:pt idx="0">
                  <c:v>Egy főre jutó munkaköltség</c:v>
                </c:pt>
              </c:strCache>
            </c:strRef>
          </c:tx>
          <c:spPr>
            <a:solidFill>
              <a:schemeClr val="accent6"/>
            </a:solidFill>
            <a:ln>
              <a:noFill/>
            </a:ln>
            <a:effectLst/>
          </c:spPr>
          <c:invertIfNegative val="0"/>
          <c:cat>
            <c:numRef>
              <c:f>'c1-13'!$A$17:$A$95</c:f>
              <c:numCache>
                <c:formatCode>m/d/yyyy</c:formatCode>
                <c:ptCount val="79"/>
                <c:pt idx="0">
                  <c:v>36892</c:v>
                </c:pt>
                <c:pt idx="1">
                  <c:v>37257</c:v>
                </c:pt>
                <c:pt idx="2">
                  <c:v>37622</c:v>
                </c:pt>
                <c:pt idx="3">
                  <c:v>37987</c:v>
                </c:pt>
                <c:pt idx="4">
                  <c:v>38353</c:v>
                </c:pt>
                <c:pt idx="5">
                  <c:v>38718</c:v>
                </c:pt>
                <c:pt idx="6">
                  <c:v>39083</c:v>
                </c:pt>
                <c:pt idx="7">
                  <c:v>39448</c:v>
                </c:pt>
                <c:pt idx="8">
                  <c:v>39814</c:v>
                </c:pt>
                <c:pt idx="9">
                  <c:v>40179</c:v>
                </c:pt>
                <c:pt idx="10">
                  <c:v>40544</c:v>
                </c:pt>
                <c:pt idx="11">
                  <c:v>40909</c:v>
                </c:pt>
                <c:pt idx="12">
                  <c:v>41275</c:v>
                </c:pt>
                <c:pt idx="13">
                  <c:v>41640</c:v>
                </c:pt>
                <c:pt idx="14">
                  <c:v>42005</c:v>
                </c:pt>
                <c:pt idx="15">
                  <c:v>42370</c:v>
                </c:pt>
                <c:pt idx="16">
                  <c:v>42736</c:v>
                </c:pt>
                <c:pt idx="17">
                  <c:v>43101</c:v>
                </c:pt>
                <c:pt idx="18">
                  <c:v>43466</c:v>
                </c:pt>
              </c:numCache>
            </c:numRef>
          </c:cat>
          <c:val>
            <c:numRef>
              <c:f>'c1-13'!$C$17:$C$95</c:f>
              <c:numCache>
                <c:formatCode>0.0</c:formatCode>
                <c:ptCount val="79"/>
                <c:pt idx="0">
                  <c:v>13.7916414896681</c:v>
                </c:pt>
                <c:pt idx="1">
                  <c:v>7.8768442427111998</c:v>
                </c:pt>
                <c:pt idx="2">
                  <c:v>10.7424921662406</c:v>
                </c:pt>
                <c:pt idx="3">
                  <c:v>11.342920866714699</c:v>
                </c:pt>
                <c:pt idx="4">
                  <c:v>6.97028927292597</c:v>
                </c:pt>
                <c:pt idx="5">
                  <c:v>5.8070213755080804</c:v>
                </c:pt>
                <c:pt idx="6">
                  <c:v>7.1246640009437998</c:v>
                </c:pt>
                <c:pt idx="7">
                  <c:v>6.2408123460923504</c:v>
                </c:pt>
                <c:pt idx="8">
                  <c:v>0.292312748741618</c:v>
                </c:pt>
                <c:pt idx="9">
                  <c:v>1.92232135493444</c:v>
                </c:pt>
                <c:pt idx="10">
                  <c:v>4.2176298495283104</c:v>
                </c:pt>
                <c:pt idx="11">
                  <c:v>2.4396701280611599</c:v>
                </c:pt>
                <c:pt idx="12">
                  <c:v>1.92665302708972</c:v>
                </c:pt>
                <c:pt idx="13">
                  <c:v>0.40301107018501098</c:v>
                </c:pt>
                <c:pt idx="14">
                  <c:v>1.4702058043880499</c:v>
                </c:pt>
                <c:pt idx="15">
                  <c:v>5.2736965497713602</c:v>
                </c:pt>
                <c:pt idx="16">
                  <c:v>6.1651057934172897</c:v>
                </c:pt>
                <c:pt idx="17">
                  <c:v>5.91869033608958</c:v>
                </c:pt>
                <c:pt idx="18">
                  <c:v>6.95617796717187</c:v>
                </c:pt>
              </c:numCache>
            </c:numRef>
          </c:val>
          <c:extLst>
            <c:ext xmlns:c16="http://schemas.microsoft.com/office/drawing/2014/chart" uri="{C3380CC4-5D6E-409C-BE32-E72D297353CC}">
              <c16:uniqueId val="{00000001-6184-48D4-9A18-91869685F7C4}"/>
            </c:ext>
          </c:extLst>
        </c:ser>
        <c:dLbls>
          <c:showLegendKey val="0"/>
          <c:showVal val="0"/>
          <c:showCatName val="0"/>
          <c:showSerName val="0"/>
          <c:showPercent val="0"/>
          <c:showBubbleSize val="0"/>
        </c:dLbls>
        <c:gapWidth val="100"/>
        <c:axId val="102740736"/>
        <c:axId val="102742272"/>
      </c:barChart>
      <c:dateAx>
        <c:axId val="102740736"/>
        <c:scaling>
          <c:orientation val="minMax"/>
          <c:max val="43466"/>
        </c:scaling>
        <c:delete val="0"/>
        <c:axPos val="b"/>
        <c:numFmt formatCode="yyyy" sourceLinked="0"/>
        <c:majorTickMark val="out"/>
        <c:minorTickMark val="none"/>
        <c:tickLblPos val="low"/>
        <c:spPr>
          <a:noFill/>
          <a:ln w="9525" cap="flat" cmpd="sng" algn="ctr">
            <a:solidFill>
              <a:schemeClr val="tx2"/>
            </a:solidFill>
            <a:prstDash val="solid"/>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102742272"/>
        <c:crosses val="autoZero"/>
        <c:auto val="0"/>
        <c:lblOffset val="100"/>
        <c:baseTimeUnit val="years"/>
        <c:majorUnit val="1"/>
        <c:majorTimeUnit val="years"/>
        <c:minorUnit val="12"/>
      </c:dateAx>
      <c:valAx>
        <c:axId val="102742272"/>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a:t>
                </a:r>
              </a:p>
            </c:rich>
          </c:tx>
          <c:layout>
            <c:manualLayout>
              <c:xMode val="edge"/>
              <c:yMode val="edge"/>
              <c:x val="8.819444444444445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title>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102740736"/>
        <c:crosses val="autoZero"/>
        <c:crossBetween val="between"/>
        <c:majorUnit val="2"/>
      </c:valAx>
      <c:spPr>
        <a:noFill/>
        <a:ln>
          <a:noFill/>
        </a:ln>
        <a:effectLst/>
      </c:spPr>
    </c:plotArea>
    <c:legend>
      <c:legendPos val="b"/>
      <c:layout>
        <c:manualLayout>
          <c:xMode val="edge"/>
          <c:yMode val="edge"/>
          <c:x val="5.4596560846560845E-2"/>
          <c:y val="0.88286545138888894"/>
          <c:w val="0.9"/>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8.553993055555556E-2"/>
          <c:w val="0.85291137566137565"/>
          <c:h val="0.66647439236111106"/>
        </c:manualLayout>
      </c:layout>
      <c:barChart>
        <c:barDir val="col"/>
        <c:grouping val="clustered"/>
        <c:varyColors val="0"/>
        <c:ser>
          <c:idx val="0"/>
          <c:order val="0"/>
          <c:tx>
            <c:strRef>
              <c:f>'c1-13'!$B$10</c:f>
              <c:strCache>
                <c:ptCount val="1"/>
                <c:pt idx="0">
                  <c:v>Gross average wage</c:v>
                </c:pt>
              </c:strCache>
            </c:strRef>
          </c:tx>
          <c:spPr>
            <a:solidFill>
              <a:schemeClr val="accent6">
                <a:lumMod val="50000"/>
              </a:schemeClr>
            </a:solidFill>
            <a:ln>
              <a:noFill/>
            </a:ln>
            <a:effectLst/>
          </c:spPr>
          <c:invertIfNegative val="0"/>
          <c:cat>
            <c:numRef>
              <c:f>'c1-13'!$A$17:$A$95</c:f>
              <c:numCache>
                <c:formatCode>m/d/yyyy</c:formatCode>
                <c:ptCount val="79"/>
                <c:pt idx="0">
                  <c:v>36892</c:v>
                </c:pt>
                <c:pt idx="1">
                  <c:v>37257</c:v>
                </c:pt>
                <c:pt idx="2">
                  <c:v>37622</c:v>
                </c:pt>
                <c:pt idx="3">
                  <c:v>37987</c:v>
                </c:pt>
                <c:pt idx="4">
                  <c:v>38353</c:v>
                </c:pt>
                <c:pt idx="5">
                  <c:v>38718</c:v>
                </c:pt>
                <c:pt idx="6">
                  <c:v>39083</c:v>
                </c:pt>
                <c:pt idx="7">
                  <c:v>39448</c:v>
                </c:pt>
                <c:pt idx="8">
                  <c:v>39814</c:v>
                </c:pt>
                <c:pt idx="9">
                  <c:v>40179</c:v>
                </c:pt>
                <c:pt idx="10">
                  <c:v>40544</c:v>
                </c:pt>
                <c:pt idx="11">
                  <c:v>40909</c:v>
                </c:pt>
                <c:pt idx="12">
                  <c:v>41275</c:v>
                </c:pt>
                <c:pt idx="13">
                  <c:v>41640</c:v>
                </c:pt>
                <c:pt idx="14">
                  <c:v>42005</c:v>
                </c:pt>
                <c:pt idx="15">
                  <c:v>42370</c:v>
                </c:pt>
                <c:pt idx="16">
                  <c:v>42736</c:v>
                </c:pt>
                <c:pt idx="17">
                  <c:v>43101</c:v>
                </c:pt>
                <c:pt idx="18">
                  <c:v>43466</c:v>
                </c:pt>
              </c:numCache>
            </c:numRef>
          </c:cat>
          <c:val>
            <c:numRef>
              <c:f>'c1-13'!$B$17:$B$95</c:f>
              <c:numCache>
                <c:formatCode>0.0</c:formatCode>
                <c:ptCount val="79"/>
                <c:pt idx="0">
                  <c:v>16.346394892741099</c:v>
                </c:pt>
                <c:pt idx="1">
                  <c:v>13.344149900447601</c:v>
                </c:pt>
                <c:pt idx="2">
                  <c:v>8.9324165650060294</c:v>
                </c:pt>
                <c:pt idx="3">
                  <c:v>9.3808040801679002</c:v>
                </c:pt>
                <c:pt idx="4">
                  <c:v>6.9280450661512996</c:v>
                </c:pt>
                <c:pt idx="5">
                  <c:v>9.3915843264179699</c:v>
                </c:pt>
                <c:pt idx="6">
                  <c:v>9.2051833350169403</c:v>
                </c:pt>
                <c:pt idx="7">
                  <c:v>8.2858068545187304</c:v>
                </c:pt>
                <c:pt idx="8">
                  <c:v>4.2918246498929502</c:v>
                </c:pt>
                <c:pt idx="9">
                  <c:v>3.20232436693601</c:v>
                </c:pt>
                <c:pt idx="10">
                  <c:v>5.3778823825170603</c:v>
                </c:pt>
                <c:pt idx="11">
                  <c:v>7.2952457051537998</c:v>
                </c:pt>
                <c:pt idx="12">
                  <c:v>3.5866638731038401</c:v>
                </c:pt>
                <c:pt idx="13">
                  <c:v>4.28518356718528</c:v>
                </c:pt>
                <c:pt idx="14">
                  <c:v>3.9737307800777399</c:v>
                </c:pt>
                <c:pt idx="15">
                  <c:v>5.4129300707198498</c:v>
                </c:pt>
                <c:pt idx="16">
                  <c:v>10.000584270522999</c:v>
                </c:pt>
                <c:pt idx="17">
                  <c:v>7.5045790567127701</c:v>
                </c:pt>
                <c:pt idx="18">
                  <c:v>6.9318897220090196</c:v>
                </c:pt>
              </c:numCache>
            </c:numRef>
          </c:val>
          <c:extLst>
            <c:ext xmlns:c16="http://schemas.microsoft.com/office/drawing/2014/chart" uri="{C3380CC4-5D6E-409C-BE32-E72D297353CC}">
              <c16:uniqueId val="{00000000-E618-4D10-856A-F248703C8595}"/>
            </c:ext>
          </c:extLst>
        </c:ser>
        <c:ser>
          <c:idx val="1"/>
          <c:order val="1"/>
          <c:tx>
            <c:strRef>
              <c:f>'c1-13'!$C$10</c:f>
              <c:strCache>
                <c:ptCount val="1"/>
                <c:pt idx="0">
                  <c:v>Wage cost per employee</c:v>
                </c:pt>
              </c:strCache>
            </c:strRef>
          </c:tx>
          <c:spPr>
            <a:solidFill>
              <a:schemeClr val="accent6"/>
            </a:solidFill>
            <a:ln>
              <a:noFill/>
            </a:ln>
            <a:effectLst/>
          </c:spPr>
          <c:invertIfNegative val="0"/>
          <c:cat>
            <c:numRef>
              <c:f>'c1-13'!$A$17:$A$95</c:f>
              <c:numCache>
                <c:formatCode>m/d/yyyy</c:formatCode>
                <c:ptCount val="79"/>
                <c:pt idx="0">
                  <c:v>36892</c:v>
                </c:pt>
                <c:pt idx="1">
                  <c:v>37257</c:v>
                </c:pt>
                <c:pt idx="2">
                  <c:v>37622</c:v>
                </c:pt>
                <c:pt idx="3">
                  <c:v>37987</c:v>
                </c:pt>
                <c:pt idx="4">
                  <c:v>38353</c:v>
                </c:pt>
                <c:pt idx="5">
                  <c:v>38718</c:v>
                </c:pt>
                <c:pt idx="6">
                  <c:v>39083</c:v>
                </c:pt>
                <c:pt idx="7">
                  <c:v>39448</c:v>
                </c:pt>
                <c:pt idx="8">
                  <c:v>39814</c:v>
                </c:pt>
                <c:pt idx="9">
                  <c:v>40179</c:v>
                </c:pt>
                <c:pt idx="10">
                  <c:v>40544</c:v>
                </c:pt>
                <c:pt idx="11">
                  <c:v>40909</c:v>
                </c:pt>
                <c:pt idx="12">
                  <c:v>41275</c:v>
                </c:pt>
                <c:pt idx="13">
                  <c:v>41640</c:v>
                </c:pt>
                <c:pt idx="14">
                  <c:v>42005</c:v>
                </c:pt>
                <c:pt idx="15">
                  <c:v>42370</c:v>
                </c:pt>
                <c:pt idx="16">
                  <c:v>42736</c:v>
                </c:pt>
                <c:pt idx="17">
                  <c:v>43101</c:v>
                </c:pt>
                <c:pt idx="18">
                  <c:v>43466</c:v>
                </c:pt>
              </c:numCache>
            </c:numRef>
          </c:cat>
          <c:val>
            <c:numRef>
              <c:f>'c1-13'!$C$17:$C$95</c:f>
              <c:numCache>
                <c:formatCode>0.0</c:formatCode>
                <c:ptCount val="79"/>
                <c:pt idx="0">
                  <c:v>13.7916414896681</c:v>
                </c:pt>
                <c:pt idx="1">
                  <c:v>7.8768442427111998</c:v>
                </c:pt>
                <c:pt idx="2">
                  <c:v>10.7424921662406</c:v>
                </c:pt>
                <c:pt idx="3">
                  <c:v>11.342920866714699</c:v>
                </c:pt>
                <c:pt idx="4">
                  <c:v>6.97028927292597</c:v>
                </c:pt>
                <c:pt idx="5">
                  <c:v>5.8070213755080804</c:v>
                </c:pt>
                <c:pt idx="6">
                  <c:v>7.1246640009437998</c:v>
                </c:pt>
                <c:pt idx="7">
                  <c:v>6.2408123460923504</c:v>
                </c:pt>
                <c:pt idx="8">
                  <c:v>0.292312748741618</c:v>
                </c:pt>
                <c:pt idx="9">
                  <c:v>1.92232135493444</c:v>
                </c:pt>
                <c:pt idx="10">
                  <c:v>4.2176298495283104</c:v>
                </c:pt>
                <c:pt idx="11">
                  <c:v>2.4396701280611599</c:v>
                </c:pt>
                <c:pt idx="12">
                  <c:v>1.92665302708972</c:v>
                </c:pt>
                <c:pt idx="13">
                  <c:v>0.40301107018501098</c:v>
                </c:pt>
                <c:pt idx="14">
                  <c:v>1.4702058043880499</c:v>
                </c:pt>
                <c:pt idx="15">
                  <c:v>5.2736965497713602</c:v>
                </c:pt>
                <c:pt idx="16">
                  <c:v>6.1651057934172897</c:v>
                </c:pt>
                <c:pt idx="17">
                  <c:v>5.91869033608958</c:v>
                </c:pt>
                <c:pt idx="18">
                  <c:v>6.95617796717187</c:v>
                </c:pt>
              </c:numCache>
            </c:numRef>
          </c:val>
          <c:extLst>
            <c:ext xmlns:c16="http://schemas.microsoft.com/office/drawing/2014/chart" uri="{C3380CC4-5D6E-409C-BE32-E72D297353CC}">
              <c16:uniqueId val="{00000001-E618-4D10-856A-F248703C8595}"/>
            </c:ext>
          </c:extLst>
        </c:ser>
        <c:dLbls>
          <c:showLegendKey val="0"/>
          <c:showVal val="0"/>
          <c:showCatName val="0"/>
          <c:showSerName val="0"/>
          <c:showPercent val="0"/>
          <c:showBubbleSize val="0"/>
        </c:dLbls>
        <c:gapWidth val="100"/>
        <c:axId val="103350656"/>
        <c:axId val="103352192"/>
      </c:barChart>
      <c:dateAx>
        <c:axId val="103350656"/>
        <c:scaling>
          <c:orientation val="minMax"/>
          <c:max val="43466"/>
        </c:scaling>
        <c:delete val="0"/>
        <c:axPos val="b"/>
        <c:numFmt formatCode="yyyy" sourceLinked="0"/>
        <c:majorTickMark val="out"/>
        <c:minorTickMark val="none"/>
        <c:tickLblPos val="low"/>
        <c:spPr>
          <a:noFill/>
          <a:ln w="9525" cap="flat" cmpd="sng" algn="ctr">
            <a:solidFill>
              <a:schemeClr val="tx2"/>
            </a:solidFill>
            <a:prstDash val="solid"/>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103352192"/>
        <c:crosses val="autoZero"/>
        <c:auto val="0"/>
        <c:lblOffset val="100"/>
        <c:baseTimeUnit val="years"/>
        <c:majorUnit val="1"/>
        <c:majorTimeUnit val="years"/>
        <c:minorUnit val="12"/>
      </c:dateAx>
      <c:valAx>
        <c:axId val="103352192"/>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Percent</a:t>
                </a:r>
              </a:p>
            </c:rich>
          </c:tx>
          <c:layout>
            <c:manualLayout>
              <c:xMode val="edge"/>
              <c:yMode val="edge"/>
              <c:x val="9.6593915343915343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title>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103350656"/>
        <c:crosses val="autoZero"/>
        <c:crossBetween val="between"/>
        <c:majorUnit val="2"/>
      </c:valAx>
      <c:spPr>
        <a:noFill/>
        <a:ln>
          <a:noFill/>
        </a:ln>
        <a:effectLst/>
      </c:spPr>
    </c:plotArea>
    <c:legend>
      <c:legendPos val="b"/>
      <c:layout>
        <c:manualLayout>
          <c:xMode val="edge"/>
          <c:yMode val="edge"/>
          <c:x val="5.4596560846560845E-2"/>
          <c:y val="0.88286545138888894"/>
          <c:w val="0.9"/>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17</xdr:col>
      <xdr:colOff>112060</xdr:colOff>
      <xdr:row>14</xdr:row>
      <xdr:rowOff>126674</xdr:rowOff>
    </xdr:from>
    <xdr:to>
      <xdr:col>22</xdr:col>
      <xdr:colOff>92542</xdr:colOff>
      <xdr:row>29</xdr:row>
      <xdr:rowOff>149156</xdr:rowOff>
    </xdr:to>
    <xdr:graphicFrame macro="">
      <xdr:nvGraphicFramePr>
        <xdr:cNvPr id="9" name="c11_lower90">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188260</xdr:colOff>
      <xdr:row>30</xdr:row>
      <xdr:rowOff>150206</xdr:rowOff>
    </xdr:from>
    <xdr:to>
      <xdr:col>22</xdr:col>
      <xdr:colOff>164260</xdr:colOff>
      <xdr:row>46</xdr:row>
      <xdr:rowOff>11324</xdr:rowOff>
    </xdr:to>
    <xdr:graphicFrame macro="">
      <xdr:nvGraphicFramePr>
        <xdr:cNvPr id="3" name="c11_lower90">
          <a:extLst>
            <a:ext uri="{FF2B5EF4-FFF2-40B4-BE49-F238E27FC236}">
              <a16:creationId xmlns:a16="http://schemas.microsoft.com/office/drawing/2014/main" id="{9A7EDD42-5EC8-414F-8889-0DA2E9136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0.18266</cdr:x>
      <cdr:y>0.45138</cdr:y>
    </cdr:from>
    <cdr:to>
      <cdr:x>0.20875</cdr:x>
      <cdr:y>0.53628</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549087" y="1072354"/>
          <a:ext cx="78441" cy="201705"/>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0.07579</cdr:y>
    </cdr:from>
    <cdr:to>
      <cdr:x>0.8284</cdr:x>
      <cdr:y>0.1668</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93850" y="174625"/>
          <a:ext cx="911225" cy="209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0.05149</cdr:x>
      <cdr:y>0.53196</cdr:y>
    </cdr:from>
    <cdr:to>
      <cdr:x>0.42521</cdr:x>
      <cdr:y>0.63264</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156564" y="1195055"/>
          <a:ext cx="1136320" cy="226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Inflation target</a:t>
          </a:r>
        </a:p>
      </cdr:txBody>
    </cdr:sp>
  </cdr:relSizeAnchor>
  <cdr:relSizeAnchor xmlns:cdr="http://schemas.openxmlformats.org/drawingml/2006/chartDrawing">
    <cdr:from>
      <cdr:x>0.1887</cdr:x>
      <cdr:y>0.44561</cdr:y>
    </cdr:from>
    <cdr:to>
      <cdr:x>0.21594</cdr:x>
      <cdr:y>0.53779</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573740" y="1001076"/>
          <a:ext cx="82826" cy="207066"/>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0.07579</cdr:y>
    </cdr:from>
    <cdr:to>
      <cdr:x>0.8284</cdr:x>
      <cdr:y>0.1668</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93850" y="174625"/>
          <a:ext cx="911225" cy="209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104775</xdr:colOff>
      <xdr:row>17</xdr:row>
      <xdr:rowOff>47625</xdr:rowOff>
    </xdr:from>
    <xdr:to>
      <xdr:col>12</xdr:col>
      <xdr:colOff>80775</xdr:colOff>
      <xdr:row>32</xdr:row>
      <xdr:rowOff>65625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207065</xdr:colOff>
      <xdr:row>34</xdr:row>
      <xdr:rowOff>74543</xdr:rowOff>
    </xdr:from>
    <xdr:to>
      <xdr:col>12</xdr:col>
      <xdr:colOff>183065</xdr:colOff>
      <xdr:row>49</xdr:row>
      <xdr:rowOff>92543</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0.43678</cdr:x>
      <cdr:y>0.09073</cdr:y>
    </cdr:from>
    <cdr:to>
      <cdr:x>0.87086</cdr:x>
      <cdr:y>0.22667</cdr:y>
    </cdr:to>
    <cdr:sp macro="" textlink="'c1-2'!$F$17">
      <cdr:nvSpPr>
        <cdr:cNvPr id="2" name="TextBox 1">
          <a:extLst xmlns:a="http://schemas.openxmlformats.org/drawingml/2006/main">
            <a:ext uri="{FF2B5EF4-FFF2-40B4-BE49-F238E27FC236}">
              <a16:creationId xmlns:a16="http://schemas.microsoft.com/office/drawing/2014/main" id="{BD629339-3000-4730-871A-BD0585174242}"/>
            </a:ext>
          </a:extLst>
        </cdr:cNvPr>
        <cdr:cNvSpPr txBox="1"/>
      </cdr:nvSpPr>
      <cdr:spPr>
        <a:xfrm xmlns:a="http://schemas.openxmlformats.org/drawingml/2006/main">
          <a:off x="1320810" y="209051"/>
          <a:ext cx="1312657" cy="3132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A139AC1-2510-4F8C-8BC6-C787399CA078}" type="TxLink">
            <a:rPr lang="en-US" sz="900" b="0" i="0" u="none" strike="noStrike">
              <a:solidFill>
                <a:srgbClr val="000000"/>
              </a:solidFill>
              <a:latin typeface="Calibri"/>
            </a:rPr>
            <a:pPr/>
            <a:t>Márciusi előrejelzés</a:t>
          </a:fld>
          <a:endParaRPr lang="hu-HU" sz="900" b="0" i="1">
            <a:latin typeface="Calibri" panose="020F0502020204030204" pitchFamily="34" charset="0"/>
          </a:endParaRPr>
        </a:p>
      </cdr:txBody>
    </cdr:sp>
  </cdr:relSizeAnchor>
  <cdr:relSizeAnchor xmlns:cdr="http://schemas.openxmlformats.org/drawingml/2006/chartDrawing">
    <cdr:from>
      <cdr:x>0.78745</cdr:x>
      <cdr:y>0.14883</cdr:y>
    </cdr:from>
    <cdr:to>
      <cdr:x>0.8662</cdr:x>
      <cdr:y>0.17777</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a:off x="2381250" y="342900"/>
          <a:ext cx="238125" cy="66675"/>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0.41788</cdr:x>
      <cdr:y>0.07833</cdr:y>
    </cdr:from>
    <cdr:to>
      <cdr:x>0.85196</cdr:x>
      <cdr:y>0.21427</cdr:y>
    </cdr:to>
    <cdr:sp macro="" textlink="'c1-2'!$F$16">
      <cdr:nvSpPr>
        <cdr:cNvPr id="2" name="TextBox 1">
          <a:extLst xmlns:a="http://schemas.openxmlformats.org/drawingml/2006/main">
            <a:ext uri="{FF2B5EF4-FFF2-40B4-BE49-F238E27FC236}">
              <a16:creationId xmlns:a16="http://schemas.microsoft.com/office/drawing/2014/main" id="{6FB0F6CF-D1A0-48F0-91F9-3BEC2ACEB054}"/>
            </a:ext>
          </a:extLst>
        </cdr:cNvPr>
        <cdr:cNvSpPr txBox="1"/>
      </cdr:nvSpPr>
      <cdr:spPr>
        <a:xfrm xmlns:a="http://schemas.openxmlformats.org/drawingml/2006/main">
          <a:off x="1263662" y="180476"/>
          <a:ext cx="1312658" cy="3132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367D991-9349-48B3-848C-80D64F057046}" type="TxLink">
            <a:rPr lang="en-US" sz="900" b="0" i="0" u="none" strike="noStrike">
              <a:solidFill>
                <a:srgbClr val="000000"/>
              </a:solidFill>
              <a:latin typeface="Calibri"/>
            </a:rPr>
            <a:pPr algn="ctr"/>
            <a:t>March forecast</a:t>
          </a:fld>
          <a:endParaRPr lang="hu-HU" sz="900" b="0" i="1">
            <a:latin typeface="Calibri" panose="020F0502020204030204" pitchFamily="34" charset="0"/>
          </a:endParaRPr>
        </a:p>
      </cdr:txBody>
    </cdr:sp>
  </cdr:relSizeAnchor>
  <cdr:relSizeAnchor xmlns:cdr="http://schemas.openxmlformats.org/drawingml/2006/chartDrawing">
    <cdr:from>
      <cdr:x>0.76937</cdr:x>
      <cdr:y>0.14128</cdr:y>
    </cdr:from>
    <cdr:to>
      <cdr:x>0.86072</cdr:x>
      <cdr:y>0.17022</cdr:y>
    </cdr:to>
    <cdr:sp macro="" textlink="">
      <cdr:nvSpPr>
        <cdr:cNvPr id="4" name="Straight Arrow Connector 3">
          <a:extLst xmlns:a="http://schemas.openxmlformats.org/drawingml/2006/main">
            <a:ext uri="{FF2B5EF4-FFF2-40B4-BE49-F238E27FC236}">
              <a16:creationId xmlns:a16="http://schemas.microsoft.com/office/drawing/2014/main" id="{1628E169-B458-48AA-A130-F27EE2B63C7C}"/>
            </a:ext>
          </a:extLst>
        </cdr:cNvPr>
        <cdr:cNvSpPr/>
      </cdr:nvSpPr>
      <cdr:spPr>
        <a:xfrm xmlns:a="http://schemas.openxmlformats.org/drawingml/2006/main">
          <a:off x="2326584" y="325507"/>
          <a:ext cx="276231" cy="66684"/>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0</xdr:colOff>
      <xdr:row>17</xdr:row>
      <xdr:rowOff>0</xdr:rowOff>
    </xdr:from>
    <xdr:to>
      <xdr:col>17</xdr:col>
      <xdr:colOff>585600</xdr:colOff>
      <xdr:row>32</xdr:row>
      <xdr:rowOff>18000</xdr:rowOff>
    </xdr:to>
    <xdr:graphicFrame macro="">
      <xdr:nvGraphicFramePr>
        <xdr:cNvPr id="6" name="Diagram 2">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66674</xdr:colOff>
      <xdr:row>33</xdr:row>
      <xdr:rowOff>0</xdr:rowOff>
    </xdr:from>
    <xdr:to>
      <xdr:col>18</xdr:col>
      <xdr:colOff>29974</xdr:colOff>
      <xdr:row>48</xdr:row>
      <xdr:rowOff>5300</xdr:rowOff>
    </xdr:to>
    <xdr:graphicFrame macro="">
      <xdr:nvGraphicFramePr>
        <xdr:cNvPr id="4" name="Diagram 2">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0.05355</cdr:x>
      <cdr:y>0</cdr:y>
    </cdr:from>
    <cdr:to>
      <cdr:x>0.31498</cdr:x>
      <cdr:y>0.09095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3" y="0"/>
          <a:ext cx="790564" cy="2095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0.67721</cdr:x>
      <cdr:y>0</cdr:y>
    </cdr:from>
    <cdr:to>
      <cdr:x>0.93864</cdr:x>
      <cdr:y>0.09095</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2047886" y="0"/>
          <a:ext cx="790564" cy="209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0.63202</cdr:x>
      <cdr:y>0.07394</cdr:y>
    </cdr:from>
    <cdr:to>
      <cdr:x>0.63202</cdr:x>
      <cdr:y>0.62081</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1911238" y="170347"/>
          <a:ext cx="0" cy="1259988"/>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0.52669</cdr:x>
      <cdr:y>0.19791</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695" y="287758"/>
          <a:ext cx="855006" cy="1682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765" y="491210"/>
          <a:ext cx="168735" cy="85733"/>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c:userShapes xmlns:c="http://schemas.openxmlformats.org/drawingml/2006/chart">
  <cdr:relSizeAnchor xmlns:cdr="http://schemas.openxmlformats.org/drawingml/2006/chartDrawing">
    <cdr:from>
      <cdr:x>0.04095</cdr:x>
      <cdr:y>4.34028E-7</cdr:y>
    </cdr:from>
    <cdr:to>
      <cdr:x>0.40632</cdr:x>
      <cdr:y>0.08268</cdr:y>
    </cdr:to>
    <cdr:sp macro="" textlink="">
      <cdr:nvSpPr>
        <cdr:cNvPr id="2" name="TextBox 1">
          <a:extLst xmlns:a="http://schemas.openxmlformats.org/drawingml/2006/main">
            <a:ext uri="{FF2B5EF4-FFF2-40B4-BE49-F238E27FC236}">
              <a16:creationId xmlns:a16="http://schemas.microsoft.com/office/drawing/2014/main" id="{9A99DCB7-6B60-4E24-8784-F38FBA5EB7A4}"/>
            </a:ext>
          </a:extLst>
        </cdr:cNvPr>
        <cdr:cNvSpPr txBox="1"/>
      </cdr:nvSpPr>
      <cdr:spPr>
        <a:xfrm xmlns:a="http://schemas.openxmlformats.org/drawingml/2006/main">
          <a:off x="123831" y="1"/>
          <a:ext cx="110489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0.63</cdr:x>
      <cdr:y>0.00413</cdr:y>
    </cdr:from>
    <cdr:to>
      <cdr:x>0.97333</cdr:x>
      <cdr:y>0.09095</cdr:y>
    </cdr:to>
    <cdr:sp macro="" textlink="">
      <cdr:nvSpPr>
        <cdr:cNvPr id="3" name="TextBox 1">
          <a:extLst xmlns:a="http://schemas.openxmlformats.org/drawingml/2006/main">
            <a:ext uri="{FF2B5EF4-FFF2-40B4-BE49-F238E27FC236}">
              <a16:creationId xmlns:a16="http://schemas.microsoft.com/office/drawing/2014/main" id="{0DF08B90-52D7-4622-B7AA-AB6130CF35E0}"/>
            </a:ext>
          </a:extLst>
        </cdr:cNvPr>
        <cdr:cNvSpPr txBox="1"/>
      </cdr:nvSpPr>
      <cdr:spPr>
        <a:xfrm xmlns:a="http://schemas.openxmlformats.org/drawingml/2006/main">
          <a:off x="1897117" y="9463"/>
          <a:ext cx="1033869" cy="1989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0.62842</cdr:x>
      <cdr:y>0.07964</cdr:y>
    </cdr:from>
    <cdr:to>
      <cdr:x>0.62842</cdr:x>
      <cdr:y>0.62651</cdr:y>
    </cdr:to>
    <cdr:sp macro="" textlink="">
      <cdr:nvSpPr>
        <cdr:cNvPr id="5" name="Straight Connector 4">
          <a:extLst xmlns:a="http://schemas.openxmlformats.org/drawingml/2006/main">
            <a:ext uri="{FF2B5EF4-FFF2-40B4-BE49-F238E27FC236}">
              <a16:creationId xmlns:a16="http://schemas.microsoft.com/office/drawing/2014/main" id="{75647F4F-D6D0-4C62-8C7D-D8548ED0C3EA}"/>
            </a:ext>
          </a:extLst>
        </cdr:cNvPr>
        <cdr:cNvSpPr/>
      </cdr:nvSpPr>
      <cdr:spPr>
        <a:xfrm xmlns:a="http://schemas.openxmlformats.org/drawingml/2006/main">
          <a:off x="1887749" y="184230"/>
          <a:ext cx="0" cy="1265063"/>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0.24397</cdr:x>
      <cdr:y>0.11745</cdr:y>
    </cdr:from>
    <cdr:to>
      <cdr:x>0.5558</cdr:x>
      <cdr:y>0.18746</cdr:y>
    </cdr:to>
    <cdr:sp macro="" textlink="">
      <cdr:nvSpPr>
        <cdr:cNvPr id="6" name="TextBox 5">
          <a:extLst xmlns:a="http://schemas.openxmlformats.org/drawingml/2006/main">
            <a:ext uri="{FF2B5EF4-FFF2-40B4-BE49-F238E27FC236}">
              <a16:creationId xmlns:a16="http://schemas.microsoft.com/office/drawing/2014/main" id="{9DE2CFC2-3112-46E3-81E7-5690C98811DB}"/>
            </a:ext>
          </a:extLst>
        </cdr:cNvPr>
        <cdr:cNvSpPr txBox="1"/>
      </cdr:nvSpPr>
      <cdr:spPr>
        <a:xfrm xmlns:a="http://schemas.openxmlformats.org/drawingml/2006/main">
          <a:off x="738697" y="263287"/>
          <a:ext cx="944180" cy="1569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0.37736</cdr:x>
      <cdr:y>0.19953</cdr:y>
    </cdr:from>
    <cdr:to>
      <cdr:x>0.43135</cdr:x>
      <cdr:y>0.25055</cdr:y>
    </cdr:to>
    <cdr:sp macro="" textlink="">
      <cdr:nvSpPr>
        <cdr:cNvPr id="8" name="Straight Arrow Connector 7">
          <a:extLst xmlns:a="http://schemas.openxmlformats.org/drawingml/2006/main">
            <a:ext uri="{FF2B5EF4-FFF2-40B4-BE49-F238E27FC236}">
              <a16:creationId xmlns:a16="http://schemas.microsoft.com/office/drawing/2014/main" id="{4D716BBD-7190-4D54-B8D6-194F0E23B41D}"/>
            </a:ext>
          </a:extLst>
        </cdr:cNvPr>
        <cdr:cNvSpPr/>
      </cdr:nvSpPr>
      <cdr:spPr>
        <a:xfrm xmlns:a="http://schemas.openxmlformats.org/drawingml/2006/main">
          <a:off x="1142587" y="447260"/>
          <a:ext cx="163472" cy="114374"/>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17</xdr:col>
      <xdr:colOff>514347</xdr:colOff>
      <xdr:row>18</xdr:row>
      <xdr:rowOff>155710</xdr:rowOff>
    </xdr:from>
    <xdr:to>
      <xdr:col>22</xdr:col>
      <xdr:colOff>490347</xdr:colOff>
      <xdr:row>30</xdr:row>
      <xdr:rowOff>173710</xdr:rowOff>
    </xdr:to>
    <xdr:graphicFrame macro="">
      <xdr:nvGraphicFramePr>
        <xdr:cNvPr id="8" name="baseline">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600072</xdr:colOff>
      <xdr:row>35</xdr:row>
      <xdr:rowOff>155710</xdr:rowOff>
    </xdr:from>
    <xdr:to>
      <xdr:col>22</xdr:col>
      <xdr:colOff>563372</xdr:colOff>
      <xdr:row>47</xdr:row>
      <xdr:rowOff>161010</xdr:rowOff>
    </xdr:to>
    <xdr:graphicFrame macro="">
      <xdr:nvGraphicFramePr>
        <xdr:cNvPr id="3" name="baseline">
          <a:extLst>
            <a:ext uri="{FF2B5EF4-FFF2-40B4-BE49-F238E27FC236}">
              <a16:creationId xmlns:a16="http://schemas.microsoft.com/office/drawing/2014/main" id="{B72F1CC5-22BB-4C0D-A56B-B112A25FD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66675</xdr:colOff>
      <xdr:row>14</xdr:row>
      <xdr:rowOff>149086</xdr:rowOff>
    </xdr:from>
    <xdr:to>
      <xdr:col>11</xdr:col>
      <xdr:colOff>241458</xdr:colOff>
      <xdr:row>29</xdr:row>
      <xdr:rowOff>99850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36</xdr:row>
      <xdr:rowOff>0</xdr:rowOff>
    </xdr:from>
    <xdr:to>
      <xdr:col>11</xdr:col>
      <xdr:colOff>174783</xdr:colOff>
      <xdr:row>50</xdr:row>
      <xdr:rowOff>107647</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3250DC2F-48E8-43B5-9EB0-0652E52CA97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0.71816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E987C471-F406-4A82-B8B5-86D9F121A60E}"/>
            </a:ext>
          </a:extLst>
        </cdr:cNvPr>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0.76666</cdr:x>
      <cdr:y>0.08184</cdr:y>
    </cdr:from>
    <cdr:to>
      <cdr:x>0.76694</cdr:x>
      <cdr:y>0.49143</cdr:y>
    </cdr:to>
    <cdr:sp macro="" textlink="">
      <cdr:nvSpPr>
        <cdr:cNvPr id="5" name="Straight Connector 4">
          <a:extLst xmlns:a="http://schemas.openxmlformats.org/drawingml/2006/main">
            <a:ext uri="{FF2B5EF4-FFF2-40B4-BE49-F238E27FC236}">
              <a16:creationId xmlns:a16="http://schemas.microsoft.com/office/drawing/2014/main" id="{567E1CF2-7CAB-45A8-8F6F-F43EA5A7EF80}"/>
            </a:ext>
          </a:extLst>
        </cdr:cNvPr>
        <cdr:cNvSpPr/>
      </cdr:nvSpPr>
      <cdr:spPr>
        <a:xfrm xmlns:a="http://schemas.openxmlformats.org/drawingml/2006/main">
          <a:off x="2309594" y="183454"/>
          <a:ext cx="839" cy="918134"/>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3.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726B5B5B-D76F-4F20-AD5C-D5CCF6E3358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0.65516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266EE971-BB15-499F-8DA3-7A12BB589690}"/>
            </a:ext>
          </a:extLst>
        </cdr:cNvPr>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0.76982</cdr:x>
      <cdr:y>0.07423</cdr:y>
    </cdr:from>
    <cdr:to>
      <cdr:x>0.76982</cdr:x>
      <cdr:y>0.52391</cdr:y>
    </cdr:to>
    <cdr:sp macro="" textlink="">
      <cdr:nvSpPr>
        <cdr:cNvPr id="5" name="Straight Connector 4">
          <a:extLst xmlns:a="http://schemas.openxmlformats.org/drawingml/2006/main">
            <a:ext uri="{FF2B5EF4-FFF2-40B4-BE49-F238E27FC236}">
              <a16:creationId xmlns:a16="http://schemas.microsoft.com/office/drawing/2014/main" id="{3D81BEB7-A0B9-4198-A494-5890C6A72769}"/>
            </a:ext>
          </a:extLst>
        </cdr:cNvPr>
        <cdr:cNvSpPr/>
      </cdr:nvSpPr>
      <cdr:spPr>
        <a:xfrm xmlns:a="http://schemas.openxmlformats.org/drawingml/2006/main">
          <a:off x="2319101" y="166405"/>
          <a:ext cx="0" cy="1008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4.xml><?xml version="1.0" encoding="utf-8"?>
<xdr:wsDr xmlns:xdr="http://schemas.openxmlformats.org/drawingml/2006/spreadsheetDrawing" xmlns:a="http://schemas.openxmlformats.org/drawingml/2006/main">
  <xdr:absoluteAnchor>
    <xdr:pos x="5591175" y="2371725"/>
    <xdr:ext cx="3024000" cy="2304000"/>
    <xdr:graphicFrame macro="">
      <xdr:nvGraphicFramePr>
        <xdr:cNvPr id="4" name="Chart 1">
          <a:extLst>
            <a:ext uri="{FF2B5EF4-FFF2-40B4-BE49-F238E27FC236}">
              <a16:creationId xmlns:a16="http://schemas.microsoft.com/office/drawing/2014/main" id="{54063C0E-544E-470D-B421-EEC7C608D9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562600" y="4895850"/>
    <xdr:ext cx="3024000" cy="2304000"/>
    <xdr:graphicFrame macro="">
      <xdr:nvGraphicFramePr>
        <xdr:cNvPr id="6" name="Chart 1">
          <a:extLst>
            <a:ext uri="{FF2B5EF4-FFF2-40B4-BE49-F238E27FC236}">
              <a16:creationId xmlns:a16="http://schemas.microsoft.com/office/drawing/2014/main" id="{31E8CA58-B82C-431B-BC8A-2B5E2E3EC4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a:t>
          </a:r>
          <a:endParaRPr lang="hu-HU" sz="1050">
            <a:latin typeface="Calibri" panose="020F0502020204030204" pitchFamily="34" charset="0"/>
          </a:endParaRPr>
        </a:p>
      </cdr:txBody>
    </cdr:sp>
  </cdr:relSizeAnchor>
  <cdr:relSizeAnchor xmlns:cdr="http://schemas.openxmlformats.org/drawingml/2006/chartDrawing">
    <cdr:from>
      <cdr:x>0.69327</cdr:x>
      <cdr:y>0</cdr:y>
    </cdr:from>
    <cdr:to>
      <cdr:x>0.92598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096452"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latin typeface="Calibri" panose="020F0502020204030204" pitchFamily="34" charset="0"/>
            </a:rPr>
            <a:t>%</a:t>
          </a:r>
          <a:endParaRPr lang="hu-HU" sz="1050">
            <a:latin typeface="Calibri" panose="020F0502020204030204" pitchFamily="34" charset="0"/>
          </a:endParaRPr>
        </a:p>
      </cdr:txBody>
    </cdr:sp>
  </cdr:relSizeAnchor>
  <cdr:relSizeAnchor xmlns:cdr="http://schemas.openxmlformats.org/drawingml/2006/chartDrawing">
    <cdr:from>
      <cdr:x>0.7774</cdr:x>
      <cdr:y>0.07855</cdr:y>
    </cdr:from>
    <cdr:to>
      <cdr:x>0.7774</cdr:x>
      <cdr:y>0.65349</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V="1">
          <a:off x="2350856" y="180975"/>
          <a:ext cx="0" cy="1324671"/>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Per</a:t>
          </a:r>
          <a:r>
            <a:rPr lang="hu-HU" sz="900" baseline="0">
              <a:latin typeface="Calibri" panose="020F0502020204030204" pitchFamily="34" charset="0"/>
            </a:rPr>
            <a:t>cent</a:t>
          </a:r>
          <a:endParaRPr lang="hu-HU" sz="1050">
            <a:latin typeface="Calibri" panose="020F0502020204030204" pitchFamily="34" charset="0"/>
          </a:endParaRPr>
        </a:p>
      </cdr:txBody>
    </cdr:sp>
  </cdr:relSizeAnchor>
  <cdr:relSizeAnchor xmlns:cdr="http://schemas.openxmlformats.org/drawingml/2006/chartDrawing">
    <cdr:from>
      <cdr:x>0.71217</cdr:x>
      <cdr:y>0</cdr:y>
    </cdr:from>
    <cdr:to>
      <cdr:x>0.94488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153597"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latin typeface="Calibri" panose="020F0502020204030204" pitchFamily="34" charset="0"/>
            </a:rPr>
            <a:t>Percent</a:t>
          </a:r>
          <a:endParaRPr lang="hu-HU" sz="1050">
            <a:latin typeface="Calibri" panose="020F0502020204030204" pitchFamily="34" charset="0"/>
          </a:endParaRPr>
        </a:p>
      </cdr:txBody>
    </cdr:sp>
  </cdr:relSizeAnchor>
  <cdr:relSizeAnchor xmlns:cdr="http://schemas.openxmlformats.org/drawingml/2006/chartDrawing">
    <cdr:from>
      <cdr:x>0.7774</cdr:x>
      <cdr:y>0.0772</cdr:y>
    </cdr:from>
    <cdr:to>
      <cdr:x>0.7774</cdr:x>
      <cdr:y>0.65532</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350855" y="177878"/>
          <a:ext cx="0" cy="1331989"/>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editAs="absolute">
    <xdr:from>
      <xdr:col>6</xdr:col>
      <xdr:colOff>521597</xdr:colOff>
      <xdr:row>14</xdr:row>
      <xdr:rowOff>102249</xdr:rowOff>
    </xdr:from>
    <xdr:to>
      <xdr:col>11</xdr:col>
      <xdr:colOff>563858</xdr:colOff>
      <xdr:row>28</xdr:row>
      <xdr:rowOff>87118</xdr:rowOff>
    </xdr:to>
    <xdr:graphicFrame macro="">
      <xdr:nvGraphicFramePr>
        <xdr:cNvPr id="2" name="Chart 1">
          <a:extLst>
            <a:ext uri="{FF2B5EF4-FFF2-40B4-BE49-F238E27FC236}">
              <a16:creationId xmlns:a16="http://schemas.microsoft.com/office/drawing/2014/main" id="{F18C1E17-A7A8-456A-8884-00AD3A2A0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547687</xdr:colOff>
      <xdr:row>29</xdr:row>
      <xdr:rowOff>9897</xdr:rowOff>
    </xdr:from>
    <xdr:to>
      <xdr:col>11</xdr:col>
      <xdr:colOff>589948</xdr:colOff>
      <xdr:row>42</xdr:row>
      <xdr:rowOff>160419</xdr:rowOff>
    </xdr:to>
    <xdr:graphicFrame macro="">
      <xdr:nvGraphicFramePr>
        <xdr:cNvPr id="3" name="Chart 2">
          <a:extLst>
            <a:ext uri="{FF2B5EF4-FFF2-40B4-BE49-F238E27FC236}">
              <a16:creationId xmlns:a16="http://schemas.microsoft.com/office/drawing/2014/main" id="{20E81CF2-F58E-4F7A-ABC7-2E4EB7ECD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0.57709</cdr:x>
      <cdr:y>0.10793</cdr:y>
    </cdr:from>
    <cdr:to>
      <cdr:x>0.57709</cdr:x>
      <cdr:y>0.78532</cdr:y>
    </cdr:to>
    <cdr:cxnSp macro="">
      <cdr:nvCxnSpPr>
        <cdr:cNvPr id="5" name="Straight Connector 4">
          <a:extLst xmlns:a="http://schemas.openxmlformats.org/drawingml/2006/main">
            <a:ext uri="{FF2B5EF4-FFF2-40B4-BE49-F238E27FC236}">
              <a16:creationId xmlns:a16="http://schemas.microsoft.com/office/drawing/2014/main" id="{97DE8FA3-0676-40F2-958E-10D607517FA3}"/>
            </a:ext>
          </a:extLst>
        </cdr:cNvPr>
        <cdr:cNvCxnSpPr/>
      </cdr:nvCxnSpPr>
      <cdr:spPr>
        <a:xfrm xmlns:a="http://schemas.openxmlformats.org/drawingml/2006/main" flipV="1">
          <a:off x="1751958" y="245095"/>
          <a:ext cx="0" cy="1538264"/>
        </a:xfrm>
        <a:prstGeom xmlns:a="http://schemas.openxmlformats.org/drawingml/2006/main" prst="line">
          <a:avLst/>
        </a:prstGeom>
        <a:ln xmlns:a="http://schemas.openxmlformats.org/drawingml/2006/main" w="1587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0.57744</cdr:x>
      <cdr:y>0.10505</cdr:y>
    </cdr:from>
    <cdr:to>
      <cdr:x>0.57744</cdr:x>
      <cdr:y>0.72187</cdr:y>
    </cdr:to>
    <cdr:cxnSp macro="">
      <cdr:nvCxnSpPr>
        <cdr:cNvPr id="5" name="Straight Connector 4">
          <a:extLst xmlns:a="http://schemas.openxmlformats.org/drawingml/2006/main">
            <a:ext uri="{FF2B5EF4-FFF2-40B4-BE49-F238E27FC236}">
              <a16:creationId xmlns:a16="http://schemas.microsoft.com/office/drawing/2014/main" id="{97DE8FA3-0676-40F2-958E-10D607517FA3}"/>
            </a:ext>
          </a:extLst>
        </cdr:cNvPr>
        <cdr:cNvCxnSpPr/>
      </cdr:nvCxnSpPr>
      <cdr:spPr>
        <a:xfrm xmlns:a="http://schemas.openxmlformats.org/drawingml/2006/main" flipV="1">
          <a:off x="1756946" y="236945"/>
          <a:ext cx="0" cy="1391267"/>
        </a:xfrm>
        <a:prstGeom xmlns:a="http://schemas.openxmlformats.org/drawingml/2006/main" prst="line">
          <a:avLst/>
        </a:prstGeom>
        <a:ln xmlns:a="http://schemas.openxmlformats.org/drawingml/2006/main" w="1587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6</xdr:col>
      <xdr:colOff>609599</xdr:colOff>
      <xdr:row>14</xdr:row>
      <xdr:rowOff>152399</xdr:rowOff>
    </xdr:from>
    <xdr:to>
      <xdr:col>11</xdr:col>
      <xdr:colOff>585599</xdr:colOff>
      <xdr:row>30</xdr:row>
      <xdr:rowOff>17999</xdr:rowOff>
    </xdr:to>
    <xdr:graphicFrame macro="">
      <xdr:nvGraphicFramePr>
        <xdr:cNvPr id="9" name="Chart 8">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31</xdr:row>
      <xdr:rowOff>0</xdr:rowOff>
    </xdr:from>
    <xdr:to>
      <xdr:col>11</xdr:col>
      <xdr:colOff>585600</xdr:colOff>
      <xdr:row>46</xdr:row>
      <xdr:rowOff>18000</xdr:rowOff>
    </xdr:to>
    <xdr:graphicFrame macro="">
      <xdr:nvGraphicFramePr>
        <xdr:cNvPr id="5" name="Chart 4">
          <a:extLst>
            <a:ext uri="{FF2B5EF4-FFF2-40B4-BE49-F238E27FC236}">
              <a16:creationId xmlns:a16="http://schemas.microsoft.com/office/drawing/2014/main" id="{C600FCE9-5795-4CDA-8264-8300A9577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0.81318</cdr:x>
      <cdr:y>0.09251</cdr:y>
    </cdr:from>
    <cdr:to>
      <cdr:x>0.81318</cdr:x>
      <cdr:y>0.7681</cdr:y>
    </cdr:to>
    <cdr:sp macro="" textlink="">
      <cdr:nvSpPr>
        <cdr:cNvPr id="3" name="Straight Connector 2">
          <a:extLst xmlns:a="http://schemas.openxmlformats.org/drawingml/2006/main">
            <a:ext uri="{FF2B5EF4-FFF2-40B4-BE49-F238E27FC236}">
              <a16:creationId xmlns:a16="http://schemas.microsoft.com/office/drawing/2014/main" id="{924035B3-1FB6-4F09-9EE7-F45DD206C71E}"/>
            </a:ext>
          </a:extLst>
        </cdr:cNvPr>
        <cdr:cNvSpPr/>
      </cdr:nvSpPr>
      <cdr:spPr>
        <a:xfrm xmlns:a="http://schemas.openxmlformats.org/drawingml/2006/main">
          <a:off x="2459058" y="213147"/>
          <a:ext cx="0" cy="1556559"/>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0.10438</cdr:x>
      <cdr:y>0.02079</cdr:y>
    </cdr:from>
    <cdr:to>
      <cdr:x>0.53772</cdr:x>
      <cdr:y>0.10393</cdr:y>
    </cdr:to>
    <cdr:sp macro="" textlink="">
      <cdr:nvSpPr>
        <cdr:cNvPr id="2" name="Szövegdoboz 1">
          <a:extLst xmlns:a="http://schemas.openxmlformats.org/drawingml/2006/main">
            <a:ext uri="{FF2B5EF4-FFF2-40B4-BE49-F238E27FC236}">
              <a16:creationId xmlns:a16="http://schemas.microsoft.com/office/drawing/2014/main" id="{EF6CF525-53F0-4257-8DFD-B37FAB6AE39A}"/>
            </a:ext>
          </a:extLst>
        </cdr:cNvPr>
        <cdr:cNvSpPr txBox="1"/>
      </cdr:nvSpPr>
      <cdr:spPr>
        <a:xfrm xmlns:a="http://schemas.openxmlformats.org/drawingml/2006/main">
          <a:off x="314326" y="47626"/>
          <a:ext cx="13049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solidFill>
                <a:sysClr val="windowText" lastClr="000000"/>
              </a:solidFill>
            </a:rPr>
            <a:t>GDP százalékában</a:t>
          </a:r>
        </a:p>
      </cdr:txBody>
    </cdr:sp>
  </cdr:relSizeAnchor>
</c:userShapes>
</file>

<file path=xl/drawings/drawing22.xml><?xml version="1.0" encoding="utf-8"?>
<c:userShapes xmlns:c="http://schemas.openxmlformats.org/drawingml/2006/chart">
  <cdr:relSizeAnchor xmlns:cdr="http://schemas.openxmlformats.org/drawingml/2006/chartDrawing">
    <cdr:from>
      <cdr:x>0.7843</cdr:x>
      <cdr:y>0.11162</cdr:y>
    </cdr:from>
    <cdr:to>
      <cdr:x>0.78482</cdr:x>
      <cdr:y>0.75479</cdr:y>
    </cdr:to>
    <cdr:sp macro="" textlink="">
      <cdr:nvSpPr>
        <cdr:cNvPr id="3" name="Straight Connector 2">
          <a:extLst xmlns:a="http://schemas.openxmlformats.org/drawingml/2006/main">
            <a:ext uri="{FF2B5EF4-FFF2-40B4-BE49-F238E27FC236}">
              <a16:creationId xmlns:a16="http://schemas.microsoft.com/office/drawing/2014/main" id="{283AADAF-0C08-478F-9FC4-FC71AB4F0976}"/>
            </a:ext>
          </a:extLst>
        </cdr:cNvPr>
        <cdr:cNvSpPr/>
      </cdr:nvSpPr>
      <cdr:spPr>
        <a:xfrm xmlns:a="http://schemas.openxmlformats.org/drawingml/2006/main">
          <a:off x="2371725" y="257175"/>
          <a:ext cx="1577" cy="1481859"/>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0.00875</cdr:x>
      <cdr:y>0</cdr:y>
    </cdr:from>
    <cdr:to>
      <cdr:x>0.44209</cdr:x>
      <cdr:y>0.08314</cdr:y>
    </cdr:to>
    <cdr:sp macro="" textlink="">
      <cdr:nvSpPr>
        <cdr:cNvPr id="4" name="Szövegdoboz 1">
          <a:extLst xmlns:a="http://schemas.openxmlformats.org/drawingml/2006/main">
            <a:ext uri="{FF2B5EF4-FFF2-40B4-BE49-F238E27FC236}">
              <a16:creationId xmlns:a16="http://schemas.microsoft.com/office/drawing/2014/main" id="{209A9953-0F7F-494A-9A2A-E41B02BD098F}"/>
            </a:ext>
          </a:extLst>
        </cdr:cNvPr>
        <cdr:cNvSpPr txBox="1"/>
      </cdr:nvSpPr>
      <cdr:spPr>
        <a:xfrm xmlns:a="http://schemas.openxmlformats.org/drawingml/2006/main">
          <a:off x="26452" y="0"/>
          <a:ext cx="1310420" cy="1915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As</a:t>
          </a:r>
          <a:r>
            <a:rPr lang="hu-HU" sz="900" baseline="0"/>
            <a:t> a p</a:t>
          </a:r>
          <a:r>
            <a:rPr lang="hu-HU" sz="900"/>
            <a:t>ercentage of GDP</a:t>
          </a:r>
        </a:p>
      </cdr:txBody>
    </cdr:sp>
  </cdr:relSizeAnchor>
</c:userShapes>
</file>

<file path=xl/drawings/drawing23.xml><?xml version="1.0" encoding="utf-8"?>
<xdr:wsDr xmlns:xdr="http://schemas.openxmlformats.org/drawingml/2006/spreadsheetDrawing" xmlns:a="http://schemas.openxmlformats.org/drawingml/2006/main">
  <xdr:absoluteAnchor>
    <xdr:pos x="6753225" y="2657475"/>
    <xdr:ext cx="3024000" cy="2304000"/>
    <xdr:graphicFrame macro="">
      <xdr:nvGraphicFramePr>
        <xdr:cNvPr id="4" name="Chart 1">
          <a:extLst>
            <a:ext uri="{FF2B5EF4-FFF2-40B4-BE49-F238E27FC236}">
              <a16:creationId xmlns:a16="http://schemas.microsoft.com/office/drawing/2014/main" id="{EDB74FD0-8A45-4117-8E63-BCE096723B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781800" y="5172075"/>
    <xdr:ext cx="3024000" cy="2304000"/>
    <xdr:graphicFrame macro="">
      <xdr:nvGraphicFramePr>
        <xdr:cNvPr id="5" name="Chart 1">
          <a:extLst>
            <a:ext uri="{FF2B5EF4-FFF2-40B4-BE49-F238E27FC236}">
              <a16:creationId xmlns:a16="http://schemas.microsoft.com/office/drawing/2014/main" id="{EC12853C-821E-4114-8A27-B5BD159E4B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0.08971</cdr:x>
      <cdr:y>0.17914</cdr:y>
    </cdr:from>
    <cdr:to>
      <cdr:x>0.90866</cdr:x>
      <cdr:y>0.31419</cdr:y>
    </cdr:to>
    <cdr:sp macro="" textlink="">
      <cdr:nvSpPr>
        <cdr:cNvPr id="3" name="Rectangle 1">
          <a:extLst xmlns:a="http://schemas.openxmlformats.org/drawingml/2006/main">
            <a:ext uri="{FF2B5EF4-FFF2-40B4-BE49-F238E27FC236}">
              <a16:creationId xmlns:a16="http://schemas.microsoft.com/office/drawing/2014/main" id="{17F1A681-1B41-4405-8A4B-1602A716BA74}"/>
            </a:ext>
          </a:extLst>
        </cdr:cNvPr>
        <cdr:cNvSpPr/>
      </cdr:nvSpPr>
      <cdr:spPr>
        <a:xfrm xmlns:a="http://schemas.openxmlformats.org/drawingml/2006/main">
          <a:off x="271270" y="412750"/>
          <a:ext cx="2476505" cy="311150"/>
        </a:xfrm>
        <a:prstGeom xmlns:a="http://schemas.openxmlformats.org/drawingml/2006/main" prst="rect">
          <a:avLst/>
        </a:prstGeom>
        <a:solidFill xmlns:a="http://schemas.openxmlformats.org/drawingml/2006/main">
          <a:srgbClr val="8E8254">
            <a:alpha val="27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25.xml><?xml version="1.0" encoding="utf-8"?>
<c:userShapes xmlns:c="http://schemas.openxmlformats.org/drawingml/2006/chart">
  <cdr:relSizeAnchor xmlns:cdr="http://schemas.openxmlformats.org/drawingml/2006/chartDrawing">
    <cdr:from>
      <cdr:x>0.09554</cdr:x>
      <cdr:y>0.17501</cdr:y>
    </cdr:from>
    <cdr:to>
      <cdr:x>0.91449</cdr:x>
      <cdr:y>0.28939</cdr:y>
    </cdr:to>
    <cdr:sp macro="" textlink="">
      <cdr:nvSpPr>
        <cdr:cNvPr id="2" name="Rectangle 1">
          <a:extLst xmlns:a="http://schemas.openxmlformats.org/drawingml/2006/main">
            <a:ext uri="{FF2B5EF4-FFF2-40B4-BE49-F238E27FC236}">
              <a16:creationId xmlns:a16="http://schemas.microsoft.com/office/drawing/2014/main" id="{E7883A57-1C3D-450E-92FD-EE2BBAEB71A0}"/>
            </a:ext>
          </a:extLst>
        </cdr:cNvPr>
        <cdr:cNvSpPr/>
      </cdr:nvSpPr>
      <cdr:spPr>
        <a:xfrm xmlns:a="http://schemas.openxmlformats.org/drawingml/2006/main">
          <a:off x="288925" y="403225"/>
          <a:ext cx="2476505" cy="263525"/>
        </a:xfrm>
        <a:prstGeom xmlns:a="http://schemas.openxmlformats.org/drawingml/2006/main" prst="rect">
          <a:avLst/>
        </a:prstGeom>
        <a:solidFill xmlns:a="http://schemas.openxmlformats.org/drawingml/2006/main">
          <a:srgbClr val="8E8254">
            <a:alpha val="27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26.xml><?xml version="1.0" encoding="utf-8"?>
<xdr:wsDr xmlns:xdr="http://schemas.openxmlformats.org/drawingml/2006/spreadsheetDrawing" xmlns:a="http://schemas.openxmlformats.org/drawingml/2006/main">
  <xdr:twoCellAnchor>
    <xdr:from>
      <xdr:col>7</xdr:col>
      <xdr:colOff>9524</xdr:colOff>
      <xdr:row>14</xdr:row>
      <xdr:rowOff>114300</xdr:rowOff>
    </xdr:from>
    <xdr:to>
      <xdr:col>11</xdr:col>
      <xdr:colOff>595124</xdr:colOff>
      <xdr:row>29</xdr:row>
      <xdr:rowOff>132300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31</xdr:row>
      <xdr:rowOff>0</xdr:rowOff>
    </xdr:from>
    <xdr:to>
      <xdr:col>11</xdr:col>
      <xdr:colOff>585599</xdr:colOff>
      <xdr:row>46</xdr:row>
      <xdr:rowOff>18000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0.77316</cdr:x>
      <cdr:y>0.09082</cdr:y>
    </cdr:from>
    <cdr:to>
      <cdr:x>0.77316</cdr:x>
      <cdr:y>0.63769</cdr:y>
    </cdr:to>
    <cdr:sp macro="" textlink="">
      <cdr:nvSpPr>
        <cdr:cNvPr id="2" name="Straight Connector 1">
          <a:extLst xmlns:a="http://schemas.openxmlformats.org/drawingml/2006/main">
            <a:ext uri="{FF2B5EF4-FFF2-40B4-BE49-F238E27FC236}">
              <a16:creationId xmlns:a16="http://schemas.microsoft.com/office/drawing/2014/main" id="{1C9B9CC4-2EA5-40BB-89DE-D12946A3B9E8}"/>
            </a:ext>
          </a:extLst>
        </cdr:cNvPr>
        <cdr:cNvSpPr/>
      </cdr:nvSpPr>
      <cdr:spPr>
        <a:xfrm xmlns:a="http://schemas.openxmlformats.org/drawingml/2006/main" flipH="1" flipV="1">
          <a:off x="2338033" y="209259"/>
          <a:ext cx="0" cy="1259988"/>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8.xml><?xml version="1.0" encoding="utf-8"?>
<c:userShapes xmlns:c="http://schemas.openxmlformats.org/drawingml/2006/chart">
  <cdr:relSizeAnchor xmlns:cdr="http://schemas.openxmlformats.org/drawingml/2006/chartDrawing">
    <cdr:from>
      <cdr:x>0.77316</cdr:x>
      <cdr:y>0.08669</cdr:y>
    </cdr:from>
    <cdr:to>
      <cdr:x>0.77316</cdr:x>
      <cdr:y>0.61794</cdr:y>
    </cdr:to>
    <cdr:sp macro="" textlink="">
      <cdr:nvSpPr>
        <cdr:cNvPr id="2" name="Straight Connector 1">
          <a:extLst xmlns:a="http://schemas.openxmlformats.org/drawingml/2006/main">
            <a:ext uri="{FF2B5EF4-FFF2-40B4-BE49-F238E27FC236}">
              <a16:creationId xmlns:a16="http://schemas.microsoft.com/office/drawing/2014/main" id="{EADA9E60-EEB8-4603-8A30-A7829038FCB0}"/>
            </a:ext>
          </a:extLst>
        </cdr:cNvPr>
        <cdr:cNvSpPr/>
      </cdr:nvSpPr>
      <cdr:spPr>
        <a:xfrm xmlns:a="http://schemas.openxmlformats.org/drawingml/2006/main" flipH="1" flipV="1">
          <a:off x="2338034" y="199734"/>
          <a:ext cx="0" cy="1224000"/>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9.xml><?xml version="1.0" encoding="utf-8"?>
<xdr:wsDr xmlns:xdr="http://schemas.openxmlformats.org/drawingml/2006/spreadsheetDrawing" xmlns:a="http://schemas.openxmlformats.org/drawingml/2006/main">
  <xdr:twoCellAnchor>
    <xdr:from>
      <xdr:col>4</xdr:col>
      <xdr:colOff>581025</xdr:colOff>
      <xdr:row>15</xdr:row>
      <xdr:rowOff>28575</xdr:rowOff>
    </xdr:from>
    <xdr:to>
      <xdr:col>9</xdr:col>
      <xdr:colOff>557025</xdr:colOff>
      <xdr:row>30</xdr:row>
      <xdr:rowOff>46575</xdr:rowOff>
    </xdr:to>
    <xdr:graphicFrame macro="">
      <xdr:nvGraphicFramePr>
        <xdr:cNvPr id="2" name="Chart 1">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31</xdr:row>
      <xdr:rowOff>66674</xdr:rowOff>
    </xdr:from>
    <xdr:to>
      <xdr:col>9</xdr:col>
      <xdr:colOff>604649</xdr:colOff>
      <xdr:row>46</xdr:row>
      <xdr:rowOff>84674</xdr:rowOff>
    </xdr:to>
    <xdr:graphicFrame macro="">
      <xdr:nvGraphicFramePr>
        <xdr:cNvPr id="3" name="Chart 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0.74587</cdr:x>
      <cdr:y>0.08323</cdr:y>
    </cdr:from>
    <cdr:to>
      <cdr:x>0.74587</cdr:x>
      <cdr:y>0.69606</cdr:y>
    </cdr:to>
    <cdr:sp macro="" textlink="">
      <cdr:nvSpPr>
        <cdr:cNvPr id="2" name="Straight Connector 1">
          <a:extLst xmlns:a="http://schemas.openxmlformats.org/drawingml/2006/main">
            <a:ext uri="{FF2B5EF4-FFF2-40B4-BE49-F238E27FC236}">
              <a16:creationId xmlns:a16="http://schemas.microsoft.com/office/drawing/2014/main" id="{8F0354C4-E5A8-45FD-9411-8DFC2A461CDF}"/>
            </a:ext>
          </a:extLst>
        </cdr:cNvPr>
        <cdr:cNvSpPr/>
      </cdr:nvSpPr>
      <cdr:spPr>
        <a:xfrm xmlns:a="http://schemas.openxmlformats.org/drawingml/2006/main" flipH="1" flipV="1">
          <a:off x="2255512" y="191758"/>
          <a:ext cx="0" cy="1411960"/>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1.xml><?xml version="1.0" encoding="utf-8"?>
<c:userShapes xmlns:c="http://schemas.openxmlformats.org/drawingml/2006/chart">
  <cdr:relSizeAnchor xmlns:cdr="http://schemas.openxmlformats.org/drawingml/2006/chartDrawing">
    <cdr:from>
      <cdr:x>0.7465</cdr:x>
      <cdr:y>0.06832</cdr:y>
    </cdr:from>
    <cdr:to>
      <cdr:x>0.75048</cdr:x>
      <cdr:y>0.66146</cdr:y>
    </cdr:to>
    <cdr:sp macro="" textlink="">
      <cdr:nvSpPr>
        <cdr:cNvPr id="2" name="Straight Connector 1">
          <a:extLst xmlns:a="http://schemas.openxmlformats.org/drawingml/2006/main">
            <a:ext uri="{FF2B5EF4-FFF2-40B4-BE49-F238E27FC236}">
              <a16:creationId xmlns:a16="http://schemas.microsoft.com/office/drawing/2014/main" id="{2FEB270E-F952-4F04-82A3-12F1FC55B973}"/>
            </a:ext>
          </a:extLst>
        </cdr:cNvPr>
        <cdr:cNvSpPr/>
      </cdr:nvSpPr>
      <cdr:spPr>
        <a:xfrm xmlns:a="http://schemas.openxmlformats.org/drawingml/2006/main" flipV="1">
          <a:off x="2257417" y="157404"/>
          <a:ext cx="12036" cy="1366594"/>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2.xml><?xml version="1.0" encoding="utf-8"?>
<xdr:wsDr xmlns:xdr="http://schemas.openxmlformats.org/drawingml/2006/spreadsheetDrawing" xmlns:a="http://schemas.openxmlformats.org/drawingml/2006/main">
  <xdr:twoCellAnchor>
    <xdr:from>
      <xdr:col>6</xdr:col>
      <xdr:colOff>104774</xdr:colOff>
      <xdr:row>12</xdr:row>
      <xdr:rowOff>57150</xdr:rowOff>
    </xdr:from>
    <xdr:to>
      <xdr:col>11</xdr:col>
      <xdr:colOff>80774</xdr:colOff>
      <xdr:row>27</xdr:row>
      <xdr:rowOff>75150</xdr:rowOff>
    </xdr:to>
    <xdr:graphicFrame macro="">
      <xdr:nvGraphicFramePr>
        <xdr:cNvPr id="2" name="Chart 1">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27</xdr:row>
      <xdr:rowOff>104775</xdr:rowOff>
    </xdr:from>
    <xdr:to>
      <xdr:col>11</xdr:col>
      <xdr:colOff>185550</xdr:colOff>
      <xdr:row>42</xdr:row>
      <xdr:rowOff>122775</xdr:rowOff>
    </xdr:to>
    <xdr:graphicFrame macro="">
      <xdr:nvGraphicFramePr>
        <xdr:cNvPr id="3" name="Chart 2">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0.778</cdr:x>
      <cdr:y>0.09095</cdr:y>
    </cdr:from>
    <cdr:to>
      <cdr:x>0.78441</cdr:x>
      <cdr:y>0.64437</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352676" y="209550"/>
          <a:ext cx="19378" cy="1275069"/>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0.12652</cdr:x>
      <cdr:y>0.01247</cdr:y>
    </cdr:from>
    <cdr:to>
      <cdr:x>0.40804</cdr:x>
      <cdr:y>0.09145</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381001" y="28575"/>
          <a:ext cx="8477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százalékpont</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D4B156F6-0753-456F-B839-736DBC4869E7}"/>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0.78115</cdr:x>
      <cdr:y>0.09922</cdr:y>
    </cdr:from>
    <cdr:to>
      <cdr:x>0.78124</cdr:x>
      <cdr:y>0.62771</cdr:y>
    </cdr:to>
    <cdr:cxnSp macro="">
      <cdr:nvCxnSpPr>
        <cdr:cNvPr id="4" name="Straight Connector 3">
          <a:extLst xmlns:a="http://schemas.openxmlformats.org/drawingml/2006/main">
            <a:ext uri="{FF2B5EF4-FFF2-40B4-BE49-F238E27FC236}">
              <a16:creationId xmlns:a16="http://schemas.microsoft.com/office/drawing/2014/main" id="{3F34F194-D54D-44BD-86BA-A9B443A8F51C}"/>
            </a:ext>
          </a:extLst>
        </cdr:cNvPr>
        <cdr:cNvCxnSpPr/>
      </cdr:nvCxnSpPr>
      <cdr:spPr>
        <a:xfrm xmlns:a="http://schemas.openxmlformats.org/drawingml/2006/main">
          <a:off x="2362200" y="228600"/>
          <a:ext cx="268" cy="1217644"/>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0.11703</cdr:x>
      <cdr:y>0</cdr:y>
    </cdr:from>
    <cdr:to>
      <cdr:x>0.47763</cdr:x>
      <cdr:y>0.09561</cdr:y>
    </cdr:to>
    <cdr:sp macro="" textlink="">
      <cdr:nvSpPr>
        <cdr:cNvPr id="2" name="TextBox 1">
          <a:extLst xmlns:a="http://schemas.openxmlformats.org/drawingml/2006/main">
            <a:ext uri="{FF2B5EF4-FFF2-40B4-BE49-F238E27FC236}">
              <a16:creationId xmlns:a16="http://schemas.microsoft.com/office/drawing/2014/main" id="{11676710-15A5-425E-9024-A85DCE8C6C70}"/>
            </a:ext>
          </a:extLst>
        </cdr:cNvPr>
        <cdr:cNvSpPr txBox="1"/>
      </cdr:nvSpPr>
      <cdr:spPr>
        <a:xfrm xmlns:a="http://schemas.openxmlformats.org/drawingml/2006/main">
          <a:off x="352426" y="0"/>
          <a:ext cx="1085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chemeClr val="tx1"/>
              </a:solidFill>
              <a:latin typeface="Calibri"/>
              <a:ea typeface="Calibri"/>
              <a:cs typeface="Calibri"/>
            </a:rPr>
            <a:t>Percentage</a:t>
          </a:r>
          <a:r>
            <a:rPr lang="hu-HU" sz="1100"/>
            <a:t> </a:t>
          </a:r>
          <a:r>
            <a:rPr lang="hu-HU" sz="900" b="0" i="0" u="none" strike="noStrike" kern="1200" baseline="0">
              <a:solidFill>
                <a:schemeClr val="tx1"/>
              </a:solidFill>
              <a:latin typeface="Calibri"/>
              <a:ea typeface="Calibri"/>
              <a:cs typeface="Calibri"/>
            </a:rPr>
            <a:t>point</a:t>
          </a:r>
        </a:p>
      </cdr:txBody>
    </cdr:sp>
  </cdr:relSizeAnchor>
</c:userShapes>
</file>

<file path=xl/drawings/drawing35.xml><?xml version="1.0" encoding="utf-8"?>
<xdr:wsDr xmlns:xdr="http://schemas.openxmlformats.org/drawingml/2006/spreadsheetDrawing" xmlns:a="http://schemas.openxmlformats.org/drawingml/2006/main">
  <xdr:twoCellAnchor>
    <xdr:from>
      <xdr:col>3</xdr:col>
      <xdr:colOff>800100</xdr:colOff>
      <xdr:row>11</xdr:row>
      <xdr:rowOff>28575</xdr:rowOff>
    </xdr:from>
    <xdr:to>
      <xdr:col>7</xdr:col>
      <xdr:colOff>109350</xdr:colOff>
      <xdr:row>25</xdr:row>
      <xdr:rowOff>65625</xdr:rowOff>
    </xdr:to>
    <xdr:graphicFrame macro="">
      <xdr:nvGraphicFramePr>
        <xdr:cNvPr id="2" name="Diagram 1">
          <a:extLst>
            <a:ext uri="{FF2B5EF4-FFF2-40B4-BE49-F238E27FC236}">
              <a16:creationId xmlns:a16="http://schemas.microsoft.com/office/drawing/2014/main" id="{A197AE48-268E-4A3B-B1F8-649CF909E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800100</xdr:colOff>
      <xdr:row>25</xdr:row>
      <xdr:rowOff>76200</xdr:rowOff>
    </xdr:from>
    <xdr:to>
      <xdr:col>7</xdr:col>
      <xdr:colOff>109350</xdr:colOff>
      <xdr:row>39</xdr:row>
      <xdr:rowOff>113250</xdr:rowOff>
    </xdr:to>
    <xdr:graphicFrame macro="">
      <xdr:nvGraphicFramePr>
        <xdr:cNvPr id="3" name="Diagram 2">
          <a:extLst>
            <a:ext uri="{FF2B5EF4-FFF2-40B4-BE49-F238E27FC236}">
              <a16:creationId xmlns:a16="http://schemas.microsoft.com/office/drawing/2014/main" id="{301D3CFF-A8CE-4FD3-AC3C-FA82C941B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0.80439</cdr:x>
      <cdr:y>0.09151</cdr:y>
    </cdr:from>
    <cdr:to>
      <cdr:x>0.80439</cdr:x>
      <cdr:y>0.76062</cdr:y>
    </cdr:to>
    <cdr:cxnSp macro="">
      <cdr:nvCxnSpPr>
        <cdr:cNvPr id="5" name="Straight Connector 4">
          <a:extLst xmlns:a="http://schemas.openxmlformats.org/drawingml/2006/main">
            <a:ext uri="{FF2B5EF4-FFF2-40B4-BE49-F238E27FC236}">
              <a16:creationId xmlns:a16="http://schemas.microsoft.com/office/drawing/2014/main" id="{462E64E6-AEB0-4C88-AADD-E440017C9039}"/>
            </a:ext>
          </a:extLst>
        </cdr:cNvPr>
        <cdr:cNvCxnSpPr/>
      </cdr:nvCxnSpPr>
      <cdr:spPr>
        <a:xfrm xmlns:a="http://schemas.openxmlformats.org/drawingml/2006/main">
          <a:off x="2437265" y="209303"/>
          <a:ext cx="0" cy="1530476"/>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0.8052</cdr:x>
      <cdr:y>0.0878</cdr:y>
    </cdr:from>
    <cdr:to>
      <cdr:x>0.8052</cdr:x>
      <cdr:y>0.7665</cdr:y>
    </cdr:to>
    <cdr:cxnSp macro="">
      <cdr:nvCxnSpPr>
        <cdr:cNvPr id="2" name="Straight Connector 1">
          <a:extLst xmlns:a="http://schemas.openxmlformats.org/drawingml/2006/main">
            <a:ext uri="{FF2B5EF4-FFF2-40B4-BE49-F238E27FC236}">
              <a16:creationId xmlns:a16="http://schemas.microsoft.com/office/drawing/2014/main" id="{D236A0C3-7E6F-4C0C-A706-C574C6CAFEC2}"/>
            </a:ext>
          </a:extLst>
        </cdr:cNvPr>
        <cdr:cNvCxnSpPr/>
      </cdr:nvCxnSpPr>
      <cdr:spPr>
        <a:xfrm xmlns:a="http://schemas.openxmlformats.org/drawingml/2006/main">
          <a:off x="2439719" y="200834"/>
          <a:ext cx="0" cy="1552412"/>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workflow/KKF/_IR%20&#246;sszes/2016_09/_&#225;br&#225;k/M_1.%20fejezet%20-%201st%20chap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workflow/KKF/_IR%20&#246;sszes/2016_12/_&#225;br&#225;k/M_1.%20fejezet%20-%201st%20chap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nb\KKF\Konjunktura%20elemzo%20osztaly\_Common\Munkapiac\DATA\L&#233;tsz&#225;m\D_OMK_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mnb\mnb\KKF\Konjunktura%20elemzo%20osztaly\_Common\Munkapiac\Kapacit&#225;s%20kihaszn&#225;lts&#225;g\Charts_k&#252;ld&#233;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1-1"/>
      <sheetName val="c1-2"/>
      <sheetName val="c1-3"/>
      <sheetName val="c1-4"/>
      <sheetName val="t1-1"/>
      <sheetName val="c1-5"/>
      <sheetName val="c1-6"/>
      <sheetName val="c1-7"/>
      <sheetName val="c1-8"/>
      <sheetName val="c1-9"/>
      <sheetName val="c1-10"/>
      <sheetName val="t1-2"/>
      <sheetName val="t1-3"/>
      <sheetName val="c1-11"/>
      <sheetName val="c1-12"/>
      <sheetName val="c1-13"/>
      <sheetName val="t1-4"/>
      <sheetName val="t1-5"/>
      <sheetName val="t1-6"/>
      <sheetName val="xxxc1-10"/>
      <sheetName val="xxxc1-7"/>
      <sheetName val="xxxxxxxxxc1-6"/>
      <sheetName val="c3-34 (2)"/>
      <sheetName val="alappálya-baseline"/>
    </sheetNames>
    <sheetDataSet>
      <sheetData sheetId="0" refreshError="1"/>
      <sheetData sheetId="1">
        <row r="14">
          <cell r="A14">
            <v>39844</v>
          </cell>
          <cell r="D14">
            <v>3.0207412819999999</v>
          </cell>
          <cell r="K14">
            <v>3</v>
          </cell>
          <cell r="L14">
            <v>3.0207412819999999</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row r="50">
          <cell r="A50">
            <v>43131</v>
          </cell>
        </row>
        <row r="51">
          <cell r="A51">
            <v>43220</v>
          </cell>
        </row>
        <row r="52">
          <cell r="A52">
            <v>43312</v>
          </cell>
        </row>
      </sheetData>
      <sheetData sheetId="2" refreshError="1"/>
      <sheetData sheetId="3" refreshError="1"/>
      <sheetData sheetId="4">
        <row r="15">
          <cell r="D15" t="str">
            <v>Indirekt adók hatása</v>
          </cell>
        </row>
      </sheetData>
      <sheetData sheetId="5" refreshError="1"/>
      <sheetData sheetId="6">
        <row r="15">
          <cell r="A15">
            <v>39844</v>
          </cell>
          <cell r="D15">
            <v>-6.7826532622473703</v>
          </cell>
          <cell r="K15">
            <v>-6.7826532622473703</v>
          </cell>
        </row>
        <row r="16">
          <cell r="A16">
            <v>39933</v>
          </cell>
        </row>
        <row r="17">
          <cell r="A17">
            <v>40025</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row r="46">
          <cell r="A46">
            <v>42674</v>
          </cell>
        </row>
        <row r="47">
          <cell r="A47">
            <v>42766</v>
          </cell>
        </row>
        <row r="48">
          <cell r="A48">
            <v>42855</v>
          </cell>
        </row>
        <row r="49">
          <cell r="A49">
            <v>42947</v>
          </cell>
        </row>
        <row r="50">
          <cell r="A50">
            <v>43039</v>
          </cell>
        </row>
        <row r="51">
          <cell r="A51">
            <v>43131</v>
          </cell>
        </row>
        <row r="52">
          <cell r="A52">
            <v>43220</v>
          </cell>
        </row>
        <row r="53">
          <cell r="A53">
            <v>43312</v>
          </cell>
        </row>
      </sheetData>
      <sheetData sheetId="7" refreshError="1"/>
      <sheetData sheetId="8" refreshError="1"/>
      <sheetData sheetId="9">
        <row r="17">
          <cell r="A17">
            <v>36526</v>
          </cell>
          <cell r="B17">
            <v>3.5655242004403029</v>
          </cell>
          <cell r="C17">
            <v>5.307213022160111</v>
          </cell>
          <cell r="D17">
            <v>16.60090087302877</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10" refreshError="1"/>
      <sheetData sheetId="11" refreshError="1"/>
      <sheetData sheetId="12" refreshError="1"/>
      <sheetData sheetId="13" refreshError="1"/>
      <sheetData sheetId="14" refreshError="1"/>
      <sheetData sheetId="15">
        <row r="15">
          <cell r="A15">
            <v>36161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s>
    <sheetDataSet>
      <sheetData sheetId="0" refreshError="1"/>
      <sheetData sheetId="1" refreshError="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row r="43">
          <cell r="A43">
            <v>0</v>
          </cell>
        </row>
        <row r="44">
          <cell r="A44">
            <v>0</v>
          </cell>
        </row>
        <row r="45">
          <cell r="A45">
            <v>0</v>
          </cell>
        </row>
      </sheetData>
      <sheetData sheetId="3" refreshError="1"/>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sheetData>
      <sheetData sheetId="5">
        <row r="13">
          <cell r="A13">
            <v>39448</v>
          </cell>
        </row>
      </sheetData>
      <sheetData sheetId="6" refreshError="1"/>
      <sheetData sheetId="7" refreshError="1"/>
      <sheetData sheetId="8" refreshError="1"/>
      <sheetData sheetId="9">
        <row r="11">
          <cell r="A11">
            <v>39903</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cell r="H12">
            <v>0</v>
          </cell>
          <cell r="I12">
            <v>0</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row r="24">
          <cell r="A24">
            <v>0</v>
          </cell>
        </row>
      </sheetData>
      <sheetData sheetId="11">
        <row r="13">
          <cell r="A13">
            <v>36526</v>
          </cell>
        </row>
      </sheetData>
      <sheetData sheetId="12">
        <row r="12">
          <cell r="A12">
            <v>36526</v>
          </cell>
          <cell r="B12">
            <v>3.3098131590481721</v>
          </cell>
          <cell r="C12">
            <v>5.2817137871076483</v>
          </cell>
          <cell r="D12">
            <v>15.771339196810885</v>
          </cell>
        </row>
        <row r="13">
          <cell r="A13">
            <v>36892</v>
          </cell>
        </row>
        <row r="14">
          <cell r="A14">
            <v>37257</v>
          </cell>
        </row>
        <row r="15">
          <cell r="A15">
            <v>37622</v>
          </cell>
        </row>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3">
        <row r="11">
          <cell r="B11" t="str">
            <v>Fogyasztási ráta (jobb tengely)</v>
          </cell>
        </row>
        <row r="13">
          <cell r="A13">
            <v>34700</v>
          </cell>
          <cell r="B13">
            <v>77.65822204336996</v>
          </cell>
          <cell r="C13">
            <v>13.337427538419503</v>
          </cell>
          <cell r="D13">
            <v>9.0465173708957423</v>
          </cell>
          <cell r="E13">
            <v>70</v>
          </cell>
          <cell r="F13">
            <v>70</v>
          </cell>
        </row>
        <row r="14">
          <cell r="A14">
            <v>35065</v>
          </cell>
        </row>
        <row r="15">
          <cell r="A15">
            <v>35431</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sheetData>
      <sheetData sheetId="14">
        <row r="13">
          <cell r="A13">
            <v>37622</v>
          </cell>
          <cell r="B13">
            <v>146.38592693126304</v>
          </cell>
          <cell r="C13">
            <v>0</v>
          </cell>
          <cell r="D13">
            <v>161.47026574021015</v>
          </cell>
          <cell r="E13">
            <v>0</v>
          </cell>
        </row>
        <row r="14">
          <cell r="A14">
            <v>37712</v>
          </cell>
        </row>
        <row r="15">
          <cell r="A15">
            <v>37803</v>
          </cell>
        </row>
        <row r="16">
          <cell r="A16">
            <v>37895</v>
          </cell>
        </row>
        <row r="17">
          <cell r="A17">
            <v>37987</v>
          </cell>
        </row>
        <row r="18">
          <cell r="A18">
            <v>38078</v>
          </cell>
        </row>
        <row r="19">
          <cell r="A19">
            <v>38169</v>
          </cell>
        </row>
        <row r="20">
          <cell r="A20">
            <v>38261</v>
          </cell>
        </row>
        <row r="21">
          <cell r="A21">
            <v>38353</v>
          </cell>
        </row>
        <row r="22">
          <cell r="A22">
            <v>38443</v>
          </cell>
        </row>
        <row r="23">
          <cell r="A23">
            <v>38534</v>
          </cell>
        </row>
        <row r="24">
          <cell r="A24">
            <v>38626</v>
          </cell>
        </row>
        <row r="25">
          <cell r="A25">
            <v>38718</v>
          </cell>
        </row>
        <row r="26">
          <cell r="A26">
            <v>38808</v>
          </cell>
        </row>
        <row r="27">
          <cell r="A27">
            <v>38899</v>
          </cell>
        </row>
        <row r="28">
          <cell r="A28">
            <v>38991</v>
          </cell>
        </row>
        <row r="29">
          <cell r="A29">
            <v>39083</v>
          </cell>
        </row>
        <row r="30">
          <cell r="A30">
            <v>39173</v>
          </cell>
        </row>
        <row r="31">
          <cell r="A31">
            <v>39264</v>
          </cell>
        </row>
        <row r="32">
          <cell r="A32">
            <v>39356</v>
          </cell>
        </row>
        <row r="33">
          <cell r="A33">
            <v>39448</v>
          </cell>
        </row>
        <row r="34">
          <cell r="A34">
            <v>39539</v>
          </cell>
        </row>
        <row r="35">
          <cell r="A35">
            <v>39630</v>
          </cell>
        </row>
        <row r="36">
          <cell r="A36">
            <v>39722</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41640</v>
          </cell>
        </row>
        <row r="58">
          <cell r="A58">
            <v>41730</v>
          </cell>
        </row>
        <row r="59">
          <cell r="A59">
            <v>41821</v>
          </cell>
        </row>
        <row r="60">
          <cell r="A60">
            <v>41913</v>
          </cell>
        </row>
        <row r="61">
          <cell r="A61">
            <v>42005</v>
          </cell>
        </row>
        <row r="62">
          <cell r="A62">
            <v>42095</v>
          </cell>
        </row>
        <row r="63">
          <cell r="A63">
            <v>42186</v>
          </cell>
        </row>
        <row r="64">
          <cell r="A64">
            <v>42278</v>
          </cell>
        </row>
        <row r="65">
          <cell r="A65">
            <v>42370</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pálya-baseline"/>
      <sheetName val="c1-1"/>
      <sheetName val="c1-2"/>
      <sheetName val="c1-3"/>
      <sheetName val="c1-4"/>
      <sheetName val="t1-1"/>
      <sheetName val="t1-2"/>
      <sheetName val="c1-5"/>
      <sheetName val="c1-6"/>
      <sheetName val="c1-7"/>
      <sheetName val="c1-8"/>
      <sheetName val="c1-9"/>
      <sheetName val="c1-10"/>
      <sheetName val="c1_11"/>
      <sheetName val="c1-12"/>
      <sheetName val="c1-13"/>
      <sheetName val="c1-14"/>
      <sheetName val="t1-3"/>
      <sheetName val="c1-15"/>
      <sheetName val="c1-16"/>
      <sheetName val="t1-4"/>
      <sheetName val="t1-5"/>
      <sheetName val="t1-6"/>
      <sheetName val="c1_10"/>
      <sheetName val="beruházás"/>
      <sheetName val="abra"/>
      <sheetName val="keretes_1"/>
      <sheetName val="keretes_2"/>
      <sheetName val="keretes_3"/>
      <sheetName val="keretes_4"/>
      <sheetName val="xxxt1-4"/>
      <sheetName val="xxxt1-5"/>
      <sheetName val="xxxc1-10"/>
      <sheetName val="xxxc1_10"/>
    </sheetNames>
    <sheetDataSet>
      <sheetData sheetId="0" refreshError="1"/>
      <sheetData sheetId="1">
        <row r="14">
          <cell r="A14">
            <v>39844</v>
          </cell>
        </row>
      </sheetData>
      <sheetData sheetId="2" refreshError="1"/>
      <sheetData sheetId="3">
        <row r="10">
          <cell r="B10" t="str">
            <v>EKB</v>
          </cell>
        </row>
      </sheetData>
      <sheetData sheetId="4">
        <row r="29">
          <cell r="A29">
            <v>40544</v>
          </cell>
        </row>
      </sheetData>
      <sheetData sheetId="5" refreshError="1"/>
      <sheetData sheetId="6" refreshError="1"/>
      <sheetData sheetId="7">
        <row r="15">
          <cell r="A15">
            <v>39844</v>
          </cell>
        </row>
      </sheetData>
      <sheetData sheetId="8" refreshError="1"/>
      <sheetData sheetId="9" refreshError="1"/>
      <sheetData sheetId="10">
        <row r="15">
          <cell r="A15">
            <v>36526</v>
          </cell>
        </row>
      </sheetData>
      <sheetData sheetId="11" refreshError="1"/>
      <sheetData sheetId="12" refreshError="1"/>
      <sheetData sheetId="13" refreshError="1"/>
      <sheetData sheetId="14" refreshError="1"/>
      <sheetData sheetId="15">
        <row r="15">
          <cell r="A15">
            <v>36161</v>
          </cell>
          <cell r="E15"/>
          <cell r="F15"/>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row r="32">
          <cell r="A32">
            <v>42370</v>
          </cell>
        </row>
        <row r="33">
          <cell r="A33">
            <v>42736</v>
          </cell>
        </row>
        <row r="34">
          <cell r="A34">
            <v>43101</v>
          </cell>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efreshError="1"/>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 val="M_3. fejezet - 3rd chapter"/>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row>
      </sheetData>
      <sheetData sheetId="20">
        <row r="11">
          <cell r="A11">
            <v>2005</v>
          </cell>
        </row>
      </sheetData>
      <sheetData sheetId="21">
        <row r="11">
          <cell r="A11">
            <v>0</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sheetData>
      <sheetData sheetId="26">
        <row r="11">
          <cell r="A11">
            <v>37438</v>
          </cell>
        </row>
      </sheetData>
      <sheetData sheetId="27">
        <row r="10">
          <cell r="A10">
            <v>40179</v>
          </cell>
        </row>
      </sheetData>
      <sheetData sheetId="28">
        <row r="9">
          <cell r="A9">
            <v>38353</v>
          </cell>
        </row>
      </sheetData>
      <sheetData sheetId="29">
        <row r="11">
          <cell r="A11" t="str">
            <v>2009 Q1</v>
          </cell>
        </row>
      </sheetData>
      <sheetData sheetId="30">
        <row r="11">
          <cell r="B11" t="str">
            <v>Value added in agriculture</v>
          </cell>
        </row>
      </sheetData>
      <sheetData sheetId="31">
        <row r="11">
          <cell r="A11">
            <v>38353</v>
          </cell>
        </row>
      </sheetData>
      <sheetData sheetId="32">
        <row r="7">
          <cell r="A7" t="str">
            <v>Forrás:</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sheetData>
      <sheetData sheetId="38">
        <row r="11">
          <cell r="A11">
            <v>0</v>
          </cell>
        </row>
      </sheetData>
      <sheetData sheetId="39">
        <row r="11">
          <cell r="A11">
            <v>38200</v>
          </cell>
        </row>
      </sheetData>
      <sheetData sheetId="40">
        <row r="7">
          <cell r="A7" t="str">
            <v>Source</v>
          </cell>
        </row>
      </sheetData>
      <sheetData sheetId="41">
        <row r="11">
          <cell r="B11" t="str">
            <v>Ipar</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efreshError="1">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sheetData sheetId="6"/>
      <sheetData sheetId="7">
        <row r="30">
          <cell r="B30">
            <v>11.572313979685163</v>
          </cell>
        </row>
      </sheetData>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52"/>
  <sheetViews>
    <sheetView showGridLines="0" tabSelected="1" zoomScaleNormal="100" workbookViewId="0"/>
  </sheetViews>
  <sheetFormatPr defaultColWidth="9.140625" defaultRowHeight="15" customHeight="1"/>
  <cols>
    <col min="1" max="1" width="10.28515625" style="176" customWidth="1"/>
    <col min="2" max="2" width="45.85546875" style="176" customWidth="1"/>
    <col min="3" max="7" width="15.7109375" style="176" customWidth="1"/>
    <col min="8" max="8" width="48.140625" style="176" customWidth="1"/>
    <col min="9" max="11" width="15.7109375" style="176" customWidth="1"/>
    <col min="12" max="16384" width="9.140625" style="176"/>
  </cols>
  <sheetData>
    <row r="1" spans="1:12" ht="15" customHeight="1">
      <c r="A1" s="175"/>
      <c r="B1" s="7"/>
    </row>
    <row r="2" spans="1:12" ht="15" customHeight="1">
      <c r="A2" s="175" t="s">
        <v>0</v>
      </c>
      <c r="B2" s="174" t="s">
        <v>244</v>
      </c>
    </row>
    <row r="3" spans="1:12" ht="15" customHeight="1">
      <c r="A3" s="175" t="s">
        <v>24</v>
      </c>
      <c r="B3" s="174" t="s">
        <v>245</v>
      </c>
    </row>
    <row r="4" spans="1:12" ht="15" customHeight="1">
      <c r="A4" s="7" t="s">
        <v>21</v>
      </c>
      <c r="B4" s="174"/>
    </row>
    <row r="5" spans="1:12" ht="15" customHeight="1">
      <c r="A5" s="7" t="s">
        <v>123</v>
      </c>
      <c r="B5" s="174"/>
    </row>
    <row r="6" spans="1:12" ht="15" customHeight="1">
      <c r="A6" s="175" t="s">
        <v>118</v>
      </c>
      <c r="B6" s="174" t="s">
        <v>121</v>
      </c>
    </row>
    <row r="7" spans="1:12" ht="15" customHeight="1">
      <c r="A7" s="175" t="s">
        <v>120</v>
      </c>
      <c r="B7" s="174" t="s">
        <v>121</v>
      </c>
    </row>
    <row r="8" spans="1:12" ht="15" customHeight="1">
      <c r="B8" s="177" t="s">
        <v>132</v>
      </c>
    </row>
    <row r="9" spans="1:12" ht="15" customHeight="1">
      <c r="B9" s="178" t="s">
        <v>244</v>
      </c>
      <c r="C9" s="178"/>
      <c r="D9" s="178"/>
      <c r="E9" s="178"/>
      <c r="F9" s="179"/>
      <c r="G9" s="179"/>
      <c r="H9" s="178" t="s">
        <v>245</v>
      </c>
      <c r="I9" s="178"/>
      <c r="J9" s="178"/>
      <c r="K9" s="178"/>
    </row>
    <row r="10" spans="1:12" ht="15" customHeight="1">
      <c r="B10" s="180"/>
      <c r="C10" s="180"/>
      <c r="D10" s="180"/>
      <c r="E10" s="180"/>
      <c r="F10" s="180"/>
      <c r="G10" s="180"/>
      <c r="I10" s="180"/>
      <c r="J10" s="180"/>
      <c r="K10" s="180"/>
    </row>
    <row r="11" spans="1:12" ht="15" customHeight="1">
      <c r="B11" s="181"/>
      <c r="C11" s="182">
        <v>2016</v>
      </c>
      <c r="D11" s="182">
        <v>2017</v>
      </c>
      <c r="E11" s="182">
        <v>2018</v>
      </c>
      <c r="F11" s="182">
        <v>2019</v>
      </c>
      <c r="H11" s="181"/>
      <c r="I11" s="182">
        <v>2016</v>
      </c>
      <c r="J11" s="182">
        <v>2017</v>
      </c>
      <c r="K11" s="182">
        <v>2018</v>
      </c>
      <c r="L11" s="182">
        <v>2019</v>
      </c>
    </row>
    <row r="12" spans="1:12" ht="15" customHeight="1">
      <c r="B12" s="183"/>
      <c r="C12" s="184" t="s">
        <v>38</v>
      </c>
      <c r="D12" s="184" t="s">
        <v>39</v>
      </c>
      <c r="E12" s="184"/>
      <c r="F12" s="184"/>
      <c r="H12" s="183"/>
      <c r="I12" s="184" t="s">
        <v>126</v>
      </c>
      <c r="J12" s="184" t="s">
        <v>81</v>
      </c>
      <c r="K12" s="184"/>
      <c r="L12" s="184"/>
    </row>
    <row r="13" spans="1:12" ht="15" customHeight="1">
      <c r="B13" s="185" t="s">
        <v>40</v>
      </c>
      <c r="C13" s="186"/>
      <c r="D13" s="186"/>
      <c r="E13" s="186"/>
      <c r="F13" s="186"/>
      <c r="H13" s="185" t="s">
        <v>106</v>
      </c>
      <c r="I13" s="187"/>
      <c r="J13" s="187"/>
      <c r="K13" s="187"/>
      <c r="L13" s="187"/>
    </row>
    <row r="14" spans="1:12" ht="15" customHeight="1">
      <c r="B14" s="188" t="s">
        <v>26</v>
      </c>
      <c r="C14" s="189">
        <v>1.3889625191939388</v>
      </c>
      <c r="D14" s="189">
        <v>2.3490499904165771</v>
      </c>
      <c r="E14" s="189">
        <v>2.7688365847447471</v>
      </c>
      <c r="F14" s="189">
        <v>2.9161980037525908</v>
      </c>
      <c r="G14" s="190"/>
      <c r="H14" s="188" t="s">
        <v>31</v>
      </c>
      <c r="I14" s="189">
        <v>1.3889625191939388</v>
      </c>
      <c r="J14" s="189">
        <v>2.3490499904165771</v>
      </c>
      <c r="K14" s="189">
        <v>2.7688365847447471</v>
      </c>
      <c r="L14" s="189">
        <v>2.9161980037525908</v>
      </c>
    </row>
    <row r="15" spans="1:12" ht="15" customHeight="1">
      <c r="B15" s="188" t="s">
        <v>51</v>
      </c>
      <c r="C15" s="189">
        <v>1.2719340423618846</v>
      </c>
      <c r="D15" s="189">
        <v>2.141915726467591</v>
      </c>
      <c r="E15" s="189">
        <v>2.8164467154015256</v>
      </c>
      <c r="F15" s="189">
        <v>2.9161980037524096</v>
      </c>
      <c r="G15" s="190"/>
      <c r="H15" s="188" t="s">
        <v>52</v>
      </c>
      <c r="I15" s="189">
        <v>1.2719340423618846</v>
      </c>
      <c r="J15" s="189">
        <v>2.141915726467591</v>
      </c>
      <c r="K15" s="189">
        <v>2.8164467154015256</v>
      </c>
      <c r="L15" s="189">
        <v>2.9161980037524096</v>
      </c>
    </row>
    <row r="16" spans="1:12" ht="15" customHeight="1">
      <c r="B16" s="188" t="s">
        <v>115</v>
      </c>
      <c r="C16" s="189">
        <v>0.39759535894151554</v>
      </c>
      <c r="D16" s="189">
        <v>2.3552325109755543</v>
      </c>
      <c r="E16" s="189">
        <v>2.751762754432324</v>
      </c>
      <c r="F16" s="189">
        <v>3.0073912229163824</v>
      </c>
      <c r="G16" s="190"/>
      <c r="H16" s="188" t="s">
        <v>116</v>
      </c>
      <c r="I16" s="189">
        <v>0.39759535894151554</v>
      </c>
      <c r="J16" s="189">
        <v>2.3552325109755543</v>
      </c>
      <c r="K16" s="189">
        <v>2.751762754432324</v>
      </c>
      <c r="L16" s="189">
        <v>3.0073912229163824</v>
      </c>
    </row>
    <row r="17" spans="2:12" ht="15" customHeight="1">
      <c r="B17" s="192" t="s">
        <v>41</v>
      </c>
      <c r="C17" s="193"/>
      <c r="D17" s="193"/>
      <c r="E17" s="193"/>
      <c r="F17" s="193"/>
      <c r="G17" s="190"/>
      <c r="H17" s="185" t="s">
        <v>42</v>
      </c>
      <c r="I17" s="240"/>
      <c r="J17" s="240"/>
      <c r="K17" s="240"/>
      <c r="L17" s="240"/>
    </row>
    <row r="18" spans="2:12" ht="15" customHeight="1">
      <c r="B18" s="191" t="s">
        <v>43</v>
      </c>
      <c r="C18" s="189">
        <v>4.9000000000000004</v>
      </c>
      <c r="D18" s="189">
        <v>4.4000000000000004</v>
      </c>
      <c r="E18" s="189">
        <v>3.7</v>
      </c>
      <c r="F18" s="189">
        <v>3</v>
      </c>
      <c r="G18" s="190"/>
      <c r="H18" s="191" t="s">
        <v>246</v>
      </c>
      <c r="I18" s="189">
        <v>4.9000000000000004</v>
      </c>
      <c r="J18" s="189">
        <v>4.4000000000000004</v>
      </c>
      <c r="K18" s="189">
        <v>3.7</v>
      </c>
      <c r="L18" s="189">
        <v>3</v>
      </c>
    </row>
    <row r="19" spans="2:12" ht="15" customHeight="1">
      <c r="B19" s="191" t="s">
        <v>84</v>
      </c>
      <c r="C19" s="189">
        <v>0.5761809940302931</v>
      </c>
      <c r="D19" s="189">
        <v>0.53413750593369602</v>
      </c>
      <c r="E19" s="189">
        <v>0.96055110469390814</v>
      </c>
      <c r="F19" s="189">
        <v>1.0414980076616474</v>
      </c>
      <c r="G19" s="190"/>
      <c r="H19" s="191" t="s">
        <v>85</v>
      </c>
      <c r="I19" s="189">
        <v>0.5761809940302931</v>
      </c>
      <c r="J19" s="189">
        <v>0.53413750593369602</v>
      </c>
      <c r="K19" s="189">
        <v>0.96055110469390814</v>
      </c>
      <c r="L19" s="189">
        <v>1.0414980076616474</v>
      </c>
    </row>
    <row r="20" spans="2:12" ht="15" customHeight="1">
      <c r="B20" s="191" t="s">
        <v>320</v>
      </c>
      <c r="C20" s="189" t="s">
        <v>294</v>
      </c>
      <c r="D20" s="189">
        <v>15.8</v>
      </c>
      <c r="E20" s="189">
        <v>11.1</v>
      </c>
      <c r="F20" s="189">
        <v>4.3</v>
      </c>
      <c r="G20" s="190"/>
      <c r="H20" s="191" t="s">
        <v>331</v>
      </c>
      <c r="I20" s="189" t="s">
        <v>294</v>
      </c>
      <c r="J20" s="189">
        <v>15.8</v>
      </c>
      <c r="K20" s="189">
        <v>11.1</v>
      </c>
      <c r="L20" s="189">
        <v>4.3</v>
      </c>
    </row>
    <row r="21" spans="2:12" ht="15" customHeight="1">
      <c r="B21" s="191" t="s">
        <v>321</v>
      </c>
      <c r="C21" s="218" t="s">
        <v>303</v>
      </c>
      <c r="D21" s="189">
        <v>5.0999999999999996</v>
      </c>
      <c r="E21" s="189">
        <v>4.5999999999999996</v>
      </c>
      <c r="F21" s="189">
        <v>2.9</v>
      </c>
      <c r="G21" s="190"/>
      <c r="H21" s="191" t="s">
        <v>332</v>
      </c>
      <c r="I21" s="218" t="s">
        <v>303</v>
      </c>
      <c r="J21" s="189">
        <v>5.0999999999999996</v>
      </c>
      <c r="K21" s="189">
        <v>4.5999999999999996</v>
      </c>
      <c r="L21" s="189">
        <v>2.9</v>
      </c>
    </row>
    <row r="22" spans="2:12" ht="15" customHeight="1">
      <c r="B22" s="191" t="s">
        <v>10</v>
      </c>
      <c r="C22" s="189">
        <v>5.8</v>
      </c>
      <c r="D22" s="189">
        <v>7.2</v>
      </c>
      <c r="E22" s="189">
        <v>7.4</v>
      </c>
      <c r="F22" s="189">
        <v>7</v>
      </c>
      <c r="G22" s="190"/>
      <c r="H22" s="191" t="s">
        <v>213</v>
      </c>
      <c r="I22" s="189">
        <v>5.8</v>
      </c>
      <c r="J22" s="189">
        <v>7.2</v>
      </c>
      <c r="K22" s="189">
        <v>7.4</v>
      </c>
      <c r="L22" s="189">
        <v>7</v>
      </c>
    </row>
    <row r="23" spans="2:12" ht="15" customHeight="1">
      <c r="B23" s="191" t="s">
        <v>322</v>
      </c>
      <c r="C23" s="189" t="s">
        <v>295</v>
      </c>
      <c r="D23" s="189">
        <v>9.3000000000000007</v>
      </c>
      <c r="E23" s="189">
        <v>8.6</v>
      </c>
      <c r="F23" s="189">
        <v>6.9</v>
      </c>
      <c r="G23" s="190"/>
      <c r="H23" s="191" t="s">
        <v>333</v>
      </c>
      <c r="I23" s="189" t="s">
        <v>295</v>
      </c>
      <c r="J23" s="189">
        <v>9.3000000000000007</v>
      </c>
      <c r="K23" s="189">
        <v>8.6</v>
      </c>
      <c r="L23" s="189">
        <v>6.9</v>
      </c>
    </row>
    <row r="24" spans="2:12" ht="15" customHeight="1">
      <c r="B24" s="191" t="s">
        <v>323</v>
      </c>
      <c r="C24" s="189" t="s">
        <v>296</v>
      </c>
      <c r="D24" s="189">
        <v>3.6</v>
      </c>
      <c r="E24" s="189">
        <v>3.7</v>
      </c>
      <c r="F24" s="189">
        <v>3.2</v>
      </c>
      <c r="G24" s="190"/>
      <c r="H24" s="191" t="s">
        <v>323</v>
      </c>
      <c r="I24" s="189" t="s">
        <v>296</v>
      </c>
      <c r="J24" s="189">
        <v>3.6</v>
      </c>
      <c r="K24" s="189">
        <v>3.7</v>
      </c>
      <c r="L24" s="189">
        <v>3.2</v>
      </c>
    </row>
    <row r="25" spans="2:12" ht="15" customHeight="1">
      <c r="B25" s="192" t="s">
        <v>291</v>
      </c>
      <c r="C25" s="193"/>
      <c r="D25" s="193"/>
      <c r="E25" s="193"/>
      <c r="F25" s="193"/>
      <c r="G25" s="190"/>
      <c r="H25" s="192" t="s">
        <v>274</v>
      </c>
      <c r="I25" s="193"/>
      <c r="J25" s="193"/>
      <c r="K25" s="193"/>
      <c r="L25" s="193"/>
    </row>
    <row r="26" spans="2:12" ht="15" customHeight="1">
      <c r="B26" s="191" t="s">
        <v>44</v>
      </c>
      <c r="C26" s="189">
        <v>4.9149138901018956</v>
      </c>
      <c r="D26" s="189">
        <v>3.1464055103182318</v>
      </c>
      <c r="E26" s="189">
        <v>1.8060818392451601</v>
      </c>
      <c r="F26" s="189">
        <v>2.1839412290010971</v>
      </c>
      <c r="G26" s="190"/>
      <c r="H26" s="191" t="s">
        <v>45</v>
      </c>
      <c r="I26" s="189">
        <v>4.9149138901018956</v>
      </c>
      <c r="J26" s="189">
        <v>3.1464055103182318</v>
      </c>
      <c r="K26" s="189">
        <v>1.8060818392451601</v>
      </c>
      <c r="L26" s="189">
        <v>2.1839412290010971</v>
      </c>
    </row>
    <row r="27" spans="2:12" ht="15" customHeight="1">
      <c r="B27" s="191" t="s">
        <v>46</v>
      </c>
      <c r="C27" s="189">
        <v>5.4212172807936678</v>
      </c>
      <c r="D27" s="189">
        <v>5.0792735504156132</v>
      </c>
      <c r="E27" s="189">
        <v>4.2120265598536948</v>
      </c>
      <c r="F27" s="189">
        <v>4.8454781472692456</v>
      </c>
      <c r="G27" s="190"/>
      <c r="H27" s="191" t="s">
        <v>47</v>
      </c>
      <c r="I27" s="189">
        <v>5.4212172807936678</v>
      </c>
      <c r="J27" s="189">
        <v>5.0792735504156132</v>
      </c>
      <c r="K27" s="189">
        <v>4.2120265598536948</v>
      </c>
      <c r="L27" s="189">
        <v>4.8454781472692456</v>
      </c>
    </row>
    <row r="28" spans="2:12" ht="15" customHeight="1">
      <c r="B28" s="192" t="s">
        <v>319</v>
      </c>
      <c r="C28" s="193"/>
      <c r="D28" s="193"/>
      <c r="E28" s="193"/>
      <c r="F28" s="193"/>
      <c r="G28" s="190"/>
      <c r="H28" s="192" t="s">
        <v>330</v>
      </c>
      <c r="I28" s="193"/>
      <c r="J28" s="193"/>
      <c r="K28" s="193"/>
      <c r="L28" s="193"/>
    </row>
    <row r="29" spans="2:12" ht="15" customHeight="1">
      <c r="B29" s="191" t="s">
        <v>216</v>
      </c>
      <c r="C29" s="189">
        <v>-1.8473847936585204</v>
      </c>
      <c r="D29" s="189" t="s">
        <v>375</v>
      </c>
      <c r="E29" s="189" t="s">
        <v>376</v>
      </c>
      <c r="F29" s="189" t="s">
        <v>298</v>
      </c>
      <c r="G29" s="190"/>
      <c r="H29" s="191" t="s">
        <v>217</v>
      </c>
      <c r="I29" s="189">
        <v>-1.8473847936585204</v>
      </c>
      <c r="J29" s="189" t="s">
        <v>375</v>
      </c>
      <c r="K29" s="189" t="s">
        <v>376</v>
      </c>
      <c r="L29" s="189" t="s">
        <v>298</v>
      </c>
    </row>
    <row r="30" spans="2:12" ht="15" customHeight="1">
      <c r="B30" s="192" t="s">
        <v>78</v>
      </c>
      <c r="C30" s="193"/>
      <c r="D30" s="193"/>
      <c r="E30" s="193"/>
      <c r="F30" s="193"/>
      <c r="G30" s="190"/>
      <c r="H30" s="192" t="s">
        <v>48</v>
      </c>
      <c r="I30" s="193"/>
      <c r="J30" s="193"/>
      <c r="K30" s="193"/>
      <c r="L30" s="193"/>
    </row>
    <row r="31" spans="2:12" ht="15" customHeight="1">
      <c r="B31" s="191" t="s">
        <v>324</v>
      </c>
      <c r="C31" s="189">
        <v>6.167332197265929</v>
      </c>
      <c r="D31" s="189">
        <v>10.041410653511074</v>
      </c>
      <c r="E31" s="189">
        <v>8.8681591136807505</v>
      </c>
      <c r="F31" s="189">
        <v>6.6421807809795785</v>
      </c>
      <c r="G31" s="190"/>
      <c r="H31" s="191" t="s">
        <v>326</v>
      </c>
      <c r="I31" s="189">
        <v>6.167332197265929</v>
      </c>
      <c r="J31" s="189">
        <v>10.041410653511074</v>
      </c>
      <c r="K31" s="189">
        <v>8.8681591136807505</v>
      </c>
      <c r="L31" s="189">
        <v>6.6421807809795785</v>
      </c>
    </row>
    <row r="32" spans="2:12" ht="15" customHeight="1">
      <c r="B32" s="191" t="s">
        <v>97</v>
      </c>
      <c r="C32" s="189">
        <v>3.3521146368389987</v>
      </c>
      <c r="D32" s="189">
        <v>1.8509230037981217</v>
      </c>
      <c r="E32" s="189">
        <v>0.78240065133281522</v>
      </c>
      <c r="F32" s="189">
        <v>0.26451723549469897</v>
      </c>
      <c r="G32" s="190"/>
      <c r="H32" s="191" t="s">
        <v>99</v>
      </c>
      <c r="I32" s="189">
        <v>3.3521146368389987</v>
      </c>
      <c r="J32" s="189">
        <v>1.8509230037981217</v>
      </c>
      <c r="K32" s="189">
        <v>0.78240065133281522</v>
      </c>
      <c r="L32" s="189">
        <v>0.26451723549469897</v>
      </c>
    </row>
    <row r="33" spans="2:12" ht="15" customHeight="1">
      <c r="B33" s="191" t="s">
        <v>275</v>
      </c>
      <c r="C33" s="189">
        <v>5.4129300707198569</v>
      </c>
      <c r="D33" s="189">
        <v>10.000584270523039</v>
      </c>
      <c r="E33" s="189">
        <v>7.504579056712779</v>
      </c>
      <c r="F33" s="189">
        <v>6.9318897220090214</v>
      </c>
      <c r="G33" s="190"/>
      <c r="H33" s="191" t="s">
        <v>276</v>
      </c>
      <c r="I33" s="189">
        <v>5.4129300707198569</v>
      </c>
      <c r="J33" s="189">
        <v>10.000584270523039</v>
      </c>
      <c r="K33" s="189">
        <v>7.504579056712779</v>
      </c>
      <c r="L33" s="189">
        <v>6.9318897220090214</v>
      </c>
    </row>
    <row r="34" spans="2:12" ht="15" customHeight="1">
      <c r="B34" s="191" t="s">
        <v>98</v>
      </c>
      <c r="C34" s="189">
        <v>3.4008408320485684</v>
      </c>
      <c r="D34" s="189">
        <v>2.3440312943370678</v>
      </c>
      <c r="E34" s="189">
        <v>1.6097026489257704</v>
      </c>
      <c r="F34" s="189">
        <v>0.53853767862510615</v>
      </c>
      <c r="G34" s="190"/>
      <c r="H34" s="191" t="s">
        <v>100</v>
      </c>
      <c r="I34" s="189">
        <v>3.4008408320485684</v>
      </c>
      <c r="J34" s="189">
        <v>2.3440312943370678</v>
      </c>
      <c r="K34" s="189">
        <v>1.6097026489257704</v>
      </c>
      <c r="L34" s="189">
        <v>0.53853767862510615</v>
      </c>
    </row>
    <row r="35" spans="2:12" ht="15" customHeight="1">
      <c r="B35" s="191" t="s">
        <v>138</v>
      </c>
      <c r="C35" s="189">
        <v>5.1148736535628183</v>
      </c>
      <c r="D35" s="189">
        <v>4.1764220909619096</v>
      </c>
      <c r="E35" s="189">
        <v>3.8254812229880613</v>
      </c>
      <c r="F35" s="189">
        <v>3.777086537030601</v>
      </c>
      <c r="G35" s="190"/>
      <c r="H35" s="191" t="s">
        <v>139</v>
      </c>
      <c r="I35" s="189">
        <v>5.1148736535628183</v>
      </c>
      <c r="J35" s="189">
        <v>4.1764220909619096</v>
      </c>
      <c r="K35" s="189">
        <v>3.8254812229880613</v>
      </c>
      <c r="L35" s="189">
        <v>3.777086537030601</v>
      </c>
    </row>
    <row r="36" spans="2:12" ht="15" customHeight="1">
      <c r="B36" s="191" t="s">
        <v>318</v>
      </c>
      <c r="C36" s="189">
        <v>5.2888438795900994</v>
      </c>
      <c r="D36" s="189">
        <v>4.7623793815657178</v>
      </c>
      <c r="E36" s="189">
        <v>3.6312581515289821</v>
      </c>
      <c r="F36" s="189">
        <v>3.8671502331251606</v>
      </c>
      <c r="G36" s="190"/>
      <c r="H36" s="191" t="s">
        <v>329</v>
      </c>
      <c r="I36" s="189">
        <v>5.2888438795900994</v>
      </c>
      <c r="J36" s="189">
        <v>4.7623793815657178</v>
      </c>
      <c r="K36" s="189">
        <v>3.6312581515289821</v>
      </c>
      <c r="L36" s="189">
        <v>3.8671502331251606</v>
      </c>
    </row>
    <row r="37" spans="2:12" ht="15" customHeight="1">
      <c r="B37" s="194" t="s">
        <v>317</v>
      </c>
      <c r="C37" s="195">
        <v>4.2</v>
      </c>
      <c r="D37" s="195">
        <v>4.6754988253964029</v>
      </c>
      <c r="E37" s="195">
        <v>3.7529599045692947</v>
      </c>
      <c r="F37" s="195">
        <v>2.4600885047766639</v>
      </c>
      <c r="G37" s="190"/>
      <c r="H37" s="194" t="s">
        <v>328</v>
      </c>
      <c r="I37" s="195">
        <v>4.2</v>
      </c>
      <c r="J37" s="195">
        <v>4.6754988253964029</v>
      </c>
      <c r="K37" s="195">
        <v>3.7529599045692947</v>
      </c>
      <c r="L37" s="195">
        <v>2.4600885047766639</v>
      </c>
    </row>
    <row r="38" spans="2:12" ht="15" customHeight="1">
      <c r="B38" s="299" t="s">
        <v>292</v>
      </c>
      <c r="C38" s="299"/>
      <c r="D38" s="299"/>
      <c r="E38" s="299"/>
      <c r="F38" s="299"/>
      <c r="G38" s="190"/>
      <c r="H38" s="305" t="s">
        <v>300</v>
      </c>
      <c r="I38" s="305"/>
      <c r="J38" s="305"/>
      <c r="K38" s="305"/>
      <c r="L38" s="305"/>
    </row>
    <row r="39" spans="2:12" ht="14.25">
      <c r="B39" s="300" t="s">
        <v>293</v>
      </c>
      <c r="C39" s="300"/>
      <c r="D39" s="300"/>
      <c r="E39" s="300"/>
      <c r="F39" s="300"/>
      <c r="G39" s="203"/>
      <c r="H39" s="306" t="s">
        <v>325</v>
      </c>
      <c r="I39" s="306"/>
      <c r="J39" s="306"/>
      <c r="K39" s="306"/>
      <c r="L39" s="306"/>
    </row>
    <row r="40" spans="2:12" ht="15.75" customHeight="1">
      <c r="B40" s="300" t="s">
        <v>316</v>
      </c>
      <c r="C40" s="300"/>
      <c r="D40" s="300"/>
      <c r="E40" s="300"/>
      <c r="F40" s="300"/>
      <c r="G40" s="202"/>
      <c r="H40" s="304" t="s">
        <v>327</v>
      </c>
      <c r="I40" s="304"/>
      <c r="J40" s="304"/>
      <c r="K40" s="304"/>
      <c r="L40" s="304"/>
    </row>
    <row r="41" spans="2:12" ht="56.25" customHeight="1">
      <c r="B41" s="303" t="s">
        <v>426</v>
      </c>
      <c r="C41" s="303"/>
      <c r="D41" s="303"/>
      <c r="E41" s="303"/>
      <c r="F41" s="303"/>
      <c r="G41" s="203"/>
      <c r="H41" s="303" t="s">
        <v>424</v>
      </c>
      <c r="I41" s="303"/>
      <c r="J41" s="303"/>
      <c r="K41" s="303"/>
      <c r="L41" s="303"/>
    </row>
    <row r="42" spans="2:12" ht="37.5" customHeight="1">
      <c r="B42" s="303" t="s">
        <v>414</v>
      </c>
      <c r="C42" s="303"/>
      <c r="D42" s="303"/>
      <c r="E42" s="303"/>
      <c r="F42" s="303"/>
      <c r="G42" s="203"/>
      <c r="H42" s="303" t="s">
        <v>419</v>
      </c>
      <c r="I42" s="303"/>
      <c r="J42" s="303"/>
      <c r="K42" s="303"/>
      <c r="L42" s="303"/>
    </row>
    <row r="43" spans="2:12" ht="30" customHeight="1">
      <c r="B43" s="252"/>
      <c r="C43" s="252"/>
      <c r="D43" s="252"/>
      <c r="E43" s="252"/>
      <c r="F43" s="252"/>
      <c r="G43" s="204"/>
    </row>
    <row r="45" spans="2:12" ht="15" customHeight="1">
      <c r="H45" s="301"/>
      <c r="I45" s="301"/>
      <c r="J45" s="301"/>
      <c r="K45" s="301"/>
      <c r="L45" s="302"/>
    </row>
    <row r="48" spans="2:12" ht="15" customHeight="1">
      <c r="B48" s="202"/>
    </row>
    <row r="49" spans="2:2" ht="15" customHeight="1">
      <c r="B49" s="199"/>
    </row>
    <row r="50" spans="2:2" ht="15" customHeight="1">
      <c r="B50" s="199"/>
    </row>
    <row r="51" spans="2:2" ht="15" customHeight="1">
      <c r="B51" s="199"/>
    </row>
    <row r="52" spans="2:2" ht="15" customHeight="1">
      <c r="B52" s="199"/>
    </row>
  </sheetData>
  <mergeCells count="11">
    <mergeCell ref="B38:F38"/>
    <mergeCell ref="B39:F39"/>
    <mergeCell ref="B40:F40"/>
    <mergeCell ref="H45:L45"/>
    <mergeCell ref="B42:F42"/>
    <mergeCell ref="H42:L42"/>
    <mergeCell ref="B41:F41"/>
    <mergeCell ref="H41:L41"/>
    <mergeCell ref="H40:L40"/>
    <mergeCell ref="H38:L38"/>
    <mergeCell ref="H39:L39"/>
  </mergeCells>
  <pageMargins left="0.75" right="0.75" top="1" bottom="1" header="0.5" footer="0.5"/>
  <pageSetup paperSize="9" scale="3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F69"/>
  <sheetViews>
    <sheetView showGridLines="0" zoomScaleNormal="100" workbookViewId="0"/>
  </sheetViews>
  <sheetFormatPr defaultColWidth="9.140625" defaultRowHeight="12"/>
  <cols>
    <col min="1" max="1" width="13" style="19" bestFit="1" customWidth="1"/>
    <col min="2" max="2" width="16" style="19" customWidth="1"/>
    <col min="3" max="3" width="14" style="19" customWidth="1"/>
    <col min="4" max="12" width="9.140625" style="19"/>
    <col min="13" max="13" width="9.140625" style="19" customWidth="1"/>
    <col min="14" max="16384" width="9.140625" style="19"/>
  </cols>
  <sheetData>
    <row r="2" spans="1:25">
      <c r="A2" s="19" t="s">
        <v>0</v>
      </c>
      <c r="B2" s="19" t="s">
        <v>135</v>
      </c>
      <c r="G2" s="20"/>
    </row>
    <row r="3" spans="1:25">
      <c r="A3" s="19" t="s">
        <v>24</v>
      </c>
      <c r="B3" s="19" t="s">
        <v>53</v>
      </c>
    </row>
    <row r="4" spans="1:25">
      <c r="A4" s="7" t="s">
        <v>21</v>
      </c>
    </row>
    <row r="5" spans="1:25">
      <c r="A5" s="7" t="s">
        <v>123</v>
      </c>
    </row>
    <row r="6" spans="1:25">
      <c r="A6" s="19" t="s">
        <v>118</v>
      </c>
      <c r="B6" s="8" t="s">
        <v>119</v>
      </c>
    </row>
    <row r="7" spans="1:25">
      <c r="A7" s="19" t="s">
        <v>120</v>
      </c>
      <c r="B7" s="9" t="s">
        <v>176</v>
      </c>
    </row>
    <row r="8" spans="1:25">
      <c r="B8" s="21" t="s">
        <v>132</v>
      </c>
    </row>
    <row r="9" spans="1:25">
      <c r="A9" s="19" t="s">
        <v>22</v>
      </c>
      <c r="B9" s="19" t="s">
        <v>14</v>
      </c>
      <c r="C9" s="19" t="s">
        <v>14</v>
      </c>
    </row>
    <row r="10" spans="1:25">
      <c r="B10" s="19" t="s">
        <v>264</v>
      </c>
      <c r="C10" s="19" t="s">
        <v>264</v>
      </c>
    </row>
    <row r="12" spans="1:25">
      <c r="L12" s="19" t="s">
        <v>1</v>
      </c>
    </row>
    <row r="13" spans="1:25">
      <c r="D13" s="19" t="s">
        <v>2</v>
      </c>
      <c r="E13" s="19" t="s">
        <v>3</v>
      </c>
      <c r="F13" s="19" t="s">
        <v>4</v>
      </c>
      <c r="G13" s="19" t="s">
        <v>5</v>
      </c>
      <c r="H13" s="19" t="s">
        <v>6</v>
      </c>
      <c r="I13" s="19" t="s">
        <v>7</v>
      </c>
      <c r="J13" s="19" t="s">
        <v>8</v>
      </c>
      <c r="K13" s="19" t="s">
        <v>23</v>
      </c>
      <c r="L13" s="19" t="s">
        <v>9</v>
      </c>
      <c r="M13" s="19" t="s">
        <v>111</v>
      </c>
      <c r="N13" s="19" t="s">
        <v>112</v>
      </c>
    </row>
    <row r="14" spans="1:25">
      <c r="A14" s="22">
        <v>39844</v>
      </c>
      <c r="B14" s="19" t="s">
        <v>54</v>
      </c>
      <c r="C14" s="19" t="str">
        <f t="shared" ref="C14:C45" si="0">LEFT(B14,4)&amp;"."&amp;ROMAN(RIGHT(B14,1))&amp;".n.év"</f>
        <v>2009.I.n.év</v>
      </c>
      <c r="D14" s="24"/>
      <c r="K14" s="24"/>
      <c r="L14" s="24"/>
      <c r="X14" s="23"/>
      <c r="Y14" s="24"/>
    </row>
    <row r="15" spans="1:25">
      <c r="A15" s="22">
        <v>39933</v>
      </c>
      <c r="B15" s="25" t="s">
        <v>55</v>
      </c>
      <c r="C15" s="19" t="str">
        <f t="shared" si="0"/>
        <v>2009.II.n.év</v>
      </c>
      <c r="D15" s="24"/>
      <c r="K15" s="24"/>
      <c r="L15" s="24"/>
      <c r="X15" s="23"/>
      <c r="Y15" s="24"/>
    </row>
    <row r="16" spans="1:25">
      <c r="A16" s="22">
        <v>40025</v>
      </c>
      <c r="B16" s="25" t="s">
        <v>56</v>
      </c>
      <c r="C16" s="19" t="str">
        <f t="shared" si="0"/>
        <v>2009.III.n.év</v>
      </c>
      <c r="D16" s="24"/>
      <c r="K16" s="24"/>
      <c r="L16" s="24"/>
      <c r="X16" s="23"/>
      <c r="Y16" s="24"/>
    </row>
    <row r="17" spans="1:25">
      <c r="A17" s="22">
        <v>40117</v>
      </c>
      <c r="B17" s="25" t="s">
        <v>57</v>
      </c>
      <c r="C17" s="19" t="str">
        <f t="shared" si="0"/>
        <v>2009.IV.n.év</v>
      </c>
      <c r="D17" s="24"/>
      <c r="K17" s="24"/>
      <c r="L17" s="24"/>
      <c r="X17" s="23"/>
      <c r="Y17" s="24"/>
    </row>
    <row r="18" spans="1:25">
      <c r="A18" s="22">
        <v>40209</v>
      </c>
      <c r="B18" s="25" t="s">
        <v>58</v>
      </c>
      <c r="C18" s="19" t="str">
        <f t="shared" si="0"/>
        <v>2010.I.n.év</v>
      </c>
      <c r="D18" s="24">
        <v>6.0305473452824598</v>
      </c>
      <c r="K18" s="24">
        <v>3</v>
      </c>
      <c r="L18" s="24">
        <v>6.0305473452824598</v>
      </c>
      <c r="X18" s="23"/>
      <c r="Y18" s="24"/>
    </row>
    <row r="19" spans="1:25">
      <c r="A19" s="22">
        <v>40298</v>
      </c>
      <c r="B19" s="25" t="s">
        <v>59</v>
      </c>
      <c r="C19" s="19" t="str">
        <f t="shared" si="0"/>
        <v>2010.II.n.év</v>
      </c>
      <c r="D19" s="24">
        <v>5.3256869252034997</v>
      </c>
      <c r="K19" s="24">
        <v>3</v>
      </c>
      <c r="L19" s="24">
        <v>5.3256869252034997</v>
      </c>
      <c r="X19" s="23"/>
      <c r="Y19" s="24"/>
    </row>
    <row r="20" spans="1:25">
      <c r="A20" s="22">
        <v>40390</v>
      </c>
      <c r="B20" s="25" t="s">
        <v>60</v>
      </c>
      <c r="C20" s="19" t="str">
        <f t="shared" si="0"/>
        <v>2010.III.n.év</v>
      </c>
      <c r="D20" s="24">
        <v>3.8130934252440101</v>
      </c>
      <c r="K20" s="24">
        <v>3</v>
      </c>
      <c r="L20" s="24">
        <v>3.8130934252440101</v>
      </c>
      <c r="X20" s="23"/>
      <c r="Y20" s="24"/>
    </row>
    <row r="21" spans="1:25">
      <c r="A21" s="22">
        <v>40482</v>
      </c>
      <c r="B21" s="25" t="s">
        <v>61</v>
      </c>
      <c r="C21" s="19" t="str">
        <f t="shared" si="0"/>
        <v>2010.IV.n.év</v>
      </c>
      <c r="D21" s="24">
        <v>4.3458400634142604</v>
      </c>
      <c r="K21" s="24">
        <v>3</v>
      </c>
      <c r="L21" s="24">
        <v>4.3458400634142604</v>
      </c>
      <c r="X21" s="23"/>
      <c r="Y21" s="24"/>
    </row>
    <row r="22" spans="1:25">
      <c r="A22" s="22">
        <v>40574</v>
      </c>
      <c r="B22" s="25" t="s">
        <v>62</v>
      </c>
      <c r="C22" s="19" t="str">
        <f t="shared" si="0"/>
        <v>2011.I.n.év</v>
      </c>
      <c r="D22" s="24">
        <v>4.1917631496071399</v>
      </c>
      <c r="K22" s="24">
        <v>3</v>
      </c>
      <c r="L22" s="24">
        <v>4.1917631496071399</v>
      </c>
      <c r="X22" s="23"/>
      <c r="Y22" s="24"/>
    </row>
    <row r="23" spans="1:25">
      <c r="A23" s="22">
        <v>40663</v>
      </c>
      <c r="B23" s="25" t="s">
        <v>63</v>
      </c>
      <c r="C23" s="19" t="str">
        <f t="shared" si="0"/>
        <v>2011.II.n.év</v>
      </c>
      <c r="D23" s="24">
        <v>4.0271040745950302</v>
      </c>
      <c r="K23" s="24">
        <v>3</v>
      </c>
      <c r="L23" s="24">
        <v>4.0271040745950302</v>
      </c>
      <c r="X23" s="23"/>
      <c r="Y23" s="24"/>
    </row>
    <row r="24" spans="1:25">
      <c r="A24" s="22">
        <v>40755</v>
      </c>
      <c r="B24" s="25" t="s">
        <v>64</v>
      </c>
      <c r="C24" s="19" t="str">
        <f t="shared" si="0"/>
        <v>2011.III.n.év</v>
      </c>
      <c r="D24" s="24">
        <v>3.41398454521413</v>
      </c>
      <c r="K24" s="24">
        <v>3</v>
      </c>
      <c r="L24" s="24">
        <v>3.41398454521413</v>
      </c>
      <c r="X24" s="23"/>
      <c r="Y24" s="24"/>
    </row>
    <row r="25" spans="1:25">
      <c r="A25" s="22">
        <v>40847</v>
      </c>
      <c r="B25" s="25" t="s">
        <v>65</v>
      </c>
      <c r="C25" s="19" t="str">
        <f t="shared" si="0"/>
        <v>2011.IV.n.év</v>
      </c>
      <c r="D25" s="24">
        <v>4.0665672786810898</v>
      </c>
      <c r="K25" s="24">
        <v>3</v>
      </c>
      <c r="L25" s="24">
        <v>4.0665672786810898</v>
      </c>
      <c r="X25" s="23"/>
      <c r="Y25" s="24"/>
    </row>
    <row r="26" spans="1:25">
      <c r="A26" s="22">
        <v>40939</v>
      </c>
      <c r="B26" s="25" t="s">
        <v>66</v>
      </c>
      <c r="C26" s="19" t="str">
        <f t="shared" si="0"/>
        <v>2012.I.n.év</v>
      </c>
      <c r="D26" s="24">
        <v>5.6231178763092702</v>
      </c>
      <c r="K26" s="24">
        <v>3</v>
      </c>
      <c r="L26" s="24">
        <v>5.6231178763092702</v>
      </c>
      <c r="X26" s="23"/>
      <c r="Y26" s="24"/>
    </row>
    <row r="27" spans="1:25">
      <c r="A27" s="22">
        <v>41029</v>
      </c>
      <c r="B27" s="25" t="s">
        <v>67</v>
      </c>
      <c r="C27" s="19" t="str">
        <f t="shared" si="0"/>
        <v>2012.II.n.év</v>
      </c>
      <c r="D27" s="24">
        <v>5.5205907559003897</v>
      </c>
      <c r="K27" s="24">
        <v>3</v>
      </c>
      <c r="L27" s="24">
        <v>5.5205907559003897</v>
      </c>
      <c r="X27" s="23"/>
      <c r="Y27" s="24"/>
    </row>
    <row r="28" spans="1:25">
      <c r="A28" s="22">
        <v>41121</v>
      </c>
      <c r="B28" s="25" t="s">
        <v>68</v>
      </c>
      <c r="C28" s="19" t="str">
        <f t="shared" si="0"/>
        <v>2012.III.n.év</v>
      </c>
      <c r="D28" s="24">
        <v>6.1371153627573003</v>
      </c>
      <c r="K28" s="24">
        <v>3</v>
      </c>
      <c r="L28" s="24">
        <v>6.1371153627573003</v>
      </c>
      <c r="X28" s="23"/>
      <c r="Y28" s="24"/>
    </row>
    <row r="29" spans="1:25">
      <c r="A29" s="22">
        <v>41213</v>
      </c>
      <c r="B29" s="25" t="s">
        <v>69</v>
      </c>
      <c r="C29" s="19" t="str">
        <f t="shared" si="0"/>
        <v>2012.IV.n.év</v>
      </c>
      <c r="D29" s="24">
        <v>5.4024975681839997</v>
      </c>
      <c r="K29" s="24">
        <v>3</v>
      </c>
      <c r="L29" s="24">
        <v>5.4024975681839997</v>
      </c>
      <c r="X29" s="23"/>
      <c r="Y29" s="24"/>
    </row>
    <row r="30" spans="1:25">
      <c r="A30" s="22">
        <v>41305</v>
      </c>
      <c r="B30" s="25" t="s">
        <v>70</v>
      </c>
      <c r="C30" s="19" t="str">
        <f t="shared" si="0"/>
        <v>2013.I.n.év</v>
      </c>
      <c r="D30" s="24">
        <v>2.9036412044320099</v>
      </c>
      <c r="K30" s="24">
        <v>3</v>
      </c>
      <c r="L30" s="24">
        <v>2.9036412044320099</v>
      </c>
      <c r="X30" s="23"/>
      <c r="Y30" s="24"/>
    </row>
    <row r="31" spans="1:25">
      <c r="A31" s="22">
        <v>41394</v>
      </c>
      <c r="B31" s="25" t="s">
        <v>71</v>
      </c>
      <c r="C31" s="19" t="str">
        <f t="shared" si="0"/>
        <v>2013.II.n.év</v>
      </c>
      <c r="D31" s="24">
        <v>1.78899942443638</v>
      </c>
      <c r="K31" s="24">
        <v>3</v>
      </c>
      <c r="L31" s="24">
        <v>1.78899942443638</v>
      </c>
      <c r="X31" s="23"/>
      <c r="Y31" s="24"/>
    </row>
    <row r="32" spans="1:25">
      <c r="A32" s="22">
        <v>41486</v>
      </c>
      <c r="B32" s="25" t="s">
        <v>72</v>
      </c>
      <c r="C32" s="19" t="str">
        <f t="shared" si="0"/>
        <v>2013.III.n.év</v>
      </c>
      <c r="D32" s="24">
        <v>1.48933668705308</v>
      </c>
      <c r="K32" s="24">
        <v>3</v>
      </c>
      <c r="L32" s="24">
        <v>1.48933668705308</v>
      </c>
      <c r="X32" s="23"/>
    </row>
    <row r="33" spans="1:32">
      <c r="A33" s="22">
        <v>41578</v>
      </c>
      <c r="B33" s="25" t="s">
        <v>73</v>
      </c>
      <c r="C33" s="19" t="str">
        <f t="shared" si="0"/>
        <v>2013.IV.n.év</v>
      </c>
      <c r="D33" s="24">
        <v>0.75078329000130894</v>
      </c>
      <c r="E33" s="24"/>
      <c r="F33" s="24"/>
      <c r="G33" s="24"/>
      <c r="H33" s="24"/>
      <c r="I33" s="24"/>
      <c r="J33" s="24"/>
      <c r="K33" s="24">
        <v>3</v>
      </c>
      <c r="L33" s="24">
        <v>0.75078329000130894</v>
      </c>
      <c r="X33" s="23"/>
    </row>
    <row r="34" spans="1:32">
      <c r="A34" s="22">
        <v>41670</v>
      </c>
      <c r="B34" s="25" t="s">
        <v>74</v>
      </c>
      <c r="C34" s="19" t="str">
        <f t="shared" si="0"/>
        <v>2014.I.n.év</v>
      </c>
      <c r="D34" s="24">
        <v>4.32394080177829E-2</v>
      </c>
      <c r="E34" s="24"/>
      <c r="F34" s="24"/>
      <c r="G34" s="24"/>
      <c r="H34" s="24"/>
      <c r="I34" s="24"/>
      <c r="J34" s="24"/>
      <c r="K34" s="24">
        <v>3</v>
      </c>
      <c r="L34" s="24">
        <v>4.32394080177829E-2</v>
      </c>
      <c r="X34" s="23"/>
    </row>
    <row r="35" spans="1:32">
      <c r="A35" s="22">
        <v>41759</v>
      </c>
      <c r="B35" s="25" t="s">
        <v>75</v>
      </c>
      <c r="C35" s="19" t="str">
        <f t="shared" si="0"/>
        <v>2014.II.n.év</v>
      </c>
      <c r="D35" s="24">
        <v>-0.17078189226718599</v>
      </c>
      <c r="E35" s="24"/>
      <c r="F35" s="24"/>
      <c r="G35" s="24"/>
      <c r="H35" s="24"/>
      <c r="I35" s="24"/>
      <c r="J35" s="24"/>
      <c r="K35" s="24">
        <v>3</v>
      </c>
      <c r="L35" s="24">
        <v>-0.17078189226718599</v>
      </c>
      <c r="X35" s="23"/>
    </row>
    <row r="36" spans="1:32">
      <c r="A36" s="22">
        <v>41851</v>
      </c>
      <c r="B36" s="25" t="s">
        <v>76</v>
      </c>
      <c r="C36" s="19" t="str">
        <f t="shared" si="0"/>
        <v>2014.III.n.év</v>
      </c>
      <c r="D36" s="24">
        <v>-6.19358740925691E-2</v>
      </c>
      <c r="E36" s="24"/>
      <c r="F36" s="24"/>
      <c r="G36" s="24"/>
      <c r="H36" s="24"/>
      <c r="I36" s="24"/>
      <c r="J36" s="24"/>
      <c r="K36" s="24">
        <v>3</v>
      </c>
      <c r="L36" s="24">
        <v>-6.19358740925691E-2</v>
      </c>
      <c r="X36" s="23"/>
    </row>
    <row r="37" spans="1:32">
      <c r="A37" s="22">
        <v>41943</v>
      </c>
      <c r="B37" s="25" t="s">
        <v>77</v>
      </c>
      <c r="C37" s="19" t="str">
        <f t="shared" si="0"/>
        <v>2014.IV.n.év</v>
      </c>
      <c r="D37" s="24">
        <v>-0.68632941742784204</v>
      </c>
      <c r="E37" s="24"/>
      <c r="F37" s="24"/>
      <c r="G37" s="24"/>
      <c r="H37" s="24"/>
      <c r="I37" s="24"/>
      <c r="J37" s="24"/>
      <c r="K37" s="24">
        <v>3</v>
      </c>
      <c r="L37" s="24">
        <v>-0.68632941742784204</v>
      </c>
      <c r="X37" s="23"/>
    </row>
    <row r="38" spans="1:32">
      <c r="A38" s="22">
        <v>42035</v>
      </c>
      <c r="B38" s="25" t="s">
        <v>96</v>
      </c>
      <c r="C38" s="19" t="str">
        <f t="shared" si="0"/>
        <v>2015.I.n.év</v>
      </c>
      <c r="D38" s="24">
        <v>-1.04647651031387</v>
      </c>
      <c r="E38" s="24"/>
      <c r="F38" s="24"/>
      <c r="G38" s="24"/>
      <c r="H38" s="24"/>
      <c r="I38" s="24"/>
      <c r="J38" s="24"/>
      <c r="K38" s="24">
        <v>3</v>
      </c>
      <c r="L38" s="24">
        <v>-1.04647651031387</v>
      </c>
      <c r="O38" s="19">
        <v>2</v>
      </c>
      <c r="P38" s="19">
        <v>4</v>
      </c>
      <c r="X38" s="23"/>
    </row>
    <row r="39" spans="1:32">
      <c r="A39" s="22">
        <v>42124</v>
      </c>
      <c r="B39" s="25" t="s">
        <v>103</v>
      </c>
      <c r="C39" s="19" t="str">
        <f t="shared" si="0"/>
        <v>2015.II.n.év</v>
      </c>
      <c r="D39" s="24">
        <v>0.25138650893062198</v>
      </c>
      <c r="E39" s="24"/>
      <c r="F39" s="24"/>
      <c r="G39" s="24"/>
      <c r="H39" s="24"/>
      <c r="I39" s="24"/>
      <c r="J39" s="24"/>
      <c r="K39" s="24">
        <v>3</v>
      </c>
      <c r="L39" s="24">
        <v>0.25138650893062198</v>
      </c>
      <c r="O39" s="19">
        <v>2</v>
      </c>
      <c r="P39" s="19">
        <v>4</v>
      </c>
      <c r="X39" s="23"/>
    </row>
    <row r="40" spans="1:32">
      <c r="A40" s="22">
        <v>42216</v>
      </c>
      <c r="B40" s="25" t="s">
        <v>104</v>
      </c>
      <c r="C40" s="19" t="str">
        <f t="shared" si="0"/>
        <v>2015.III.n.év</v>
      </c>
      <c r="D40" s="24">
        <v>3.5418947804402002E-3</v>
      </c>
      <c r="E40" s="24"/>
      <c r="F40" s="24"/>
      <c r="G40" s="24"/>
      <c r="H40" s="24"/>
      <c r="I40" s="24"/>
      <c r="J40" s="24"/>
      <c r="K40" s="24">
        <v>3</v>
      </c>
      <c r="L40" s="24">
        <v>3.5418947804402002E-3</v>
      </c>
      <c r="O40" s="19">
        <v>2</v>
      </c>
      <c r="P40" s="19">
        <v>4</v>
      </c>
      <c r="X40" s="23"/>
    </row>
    <row r="41" spans="1:32">
      <c r="A41" s="22">
        <v>42308</v>
      </c>
      <c r="B41" s="19" t="s">
        <v>107</v>
      </c>
      <c r="C41" s="19" t="str">
        <f t="shared" si="0"/>
        <v>2015.IV.n.év</v>
      </c>
      <c r="D41" s="24">
        <v>0.48949830175186498</v>
      </c>
      <c r="E41" s="24"/>
      <c r="F41" s="24"/>
      <c r="G41" s="24"/>
      <c r="H41" s="24"/>
      <c r="I41" s="24"/>
      <c r="J41" s="24"/>
      <c r="K41" s="24">
        <v>3</v>
      </c>
      <c r="L41" s="24">
        <v>0.48949830175186498</v>
      </c>
      <c r="O41" s="19">
        <v>2</v>
      </c>
      <c r="P41" s="19">
        <v>4</v>
      </c>
      <c r="X41" s="23"/>
    </row>
    <row r="42" spans="1:32">
      <c r="A42" s="22">
        <v>42400</v>
      </c>
      <c r="B42" s="25" t="s">
        <v>113</v>
      </c>
      <c r="C42" s="19" t="str">
        <f t="shared" si="0"/>
        <v>2016.I.n.év</v>
      </c>
      <c r="D42" s="24">
        <v>0.32022702603049402</v>
      </c>
      <c r="E42" s="24"/>
      <c r="F42" s="24"/>
      <c r="G42" s="24"/>
      <c r="H42" s="24"/>
      <c r="I42" s="24"/>
      <c r="J42" s="24"/>
      <c r="K42" s="24">
        <v>3</v>
      </c>
      <c r="L42" s="24">
        <v>0.32022702603049402</v>
      </c>
      <c r="O42" s="19">
        <v>2</v>
      </c>
      <c r="P42" s="19">
        <v>4</v>
      </c>
    </row>
    <row r="43" spans="1:32">
      <c r="A43" s="22">
        <v>42490</v>
      </c>
      <c r="B43" s="25" t="s">
        <v>131</v>
      </c>
      <c r="C43" s="19" t="str">
        <f t="shared" si="0"/>
        <v>2016.II.n.év</v>
      </c>
      <c r="D43" s="24">
        <v>-5.2845661830119198E-2</v>
      </c>
      <c r="E43" s="24"/>
      <c r="F43" s="24"/>
      <c r="G43" s="24"/>
      <c r="H43" s="24"/>
      <c r="I43" s="24"/>
      <c r="J43" s="24"/>
      <c r="K43" s="24">
        <v>3</v>
      </c>
      <c r="L43" s="24">
        <v>-5.2845661830119198E-2</v>
      </c>
      <c r="O43" s="19">
        <v>2</v>
      </c>
      <c r="P43" s="19">
        <v>4</v>
      </c>
    </row>
    <row r="44" spans="1:32">
      <c r="A44" s="22">
        <v>42582</v>
      </c>
      <c r="B44" s="25" t="s">
        <v>148</v>
      </c>
      <c r="C44" s="19" t="str">
        <f t="shared" si="0"/>
        <v>2016.III.n.év</v>
      </c>
      <c r="D44" s="24">
        <v>5.0127782355573899E-2</v>
      </c>
      <c r="E44" s="24"/>
      <c r="F44" s="24"/>
      <c r="G44" s="24"/>
      <c r="H44" s="24"/>
      <c r="I44" s="24"/>
      <c r="J44" s="24"/>
      <c r="K44" s="24">
        <v>3</v>
      </c>
      <c r="L44" s="24">
        <v>5.0127782355573899E-2</v>
      </c>
      <c r="O44" s="19">
        <v>2</v>
      </c>
      <c r="P44" s="19">
        <v>4</v>
      </c>
      <c r="X44" s="23"/>
      <c r="Y44" s="23"/>
      <c r="Z44" s="23"/>
      <c r="AA44" s="23"/>
      <c r="AB44" s="23"/>
      <c r="AC44" s="23"/>
      <c r="AD44" s="23"/>
      <c r="AE44" s="23"/>
      <c r="AF44" s="23"/>
    </row>
    <row r="45" spans="1:32">
      <c r="A45" s="22">
        <v>42674</v>
      </c>
      <c r="B45" s="25" t="s">
        <v>157</v>
      </c>
      <c r="C45" s="19" t="str">
        <f t="shared" si="0"/>
        <v>2016.IV.n.év</v>
      </c>
      <c r="D45" s="24">
        <v>1.2728722892101101</v>
      </c>
      <c r="E45" s="24"/>
      <c r="F45" s="24"/>
      <c r="G45" s="24"/>
      <c r="H45" s="24"/>
      <c r="I45" s="24"/>
      <c r="J45" s="24"/>
      <c r="K45" s="24">
        <v>3</v>
      </c>
      <c r="L45" s="24">
        <v>1.2728722892101101</v>
      </c>
      <c r="O45" s="19">
        <v>2</v>
      </c>
      <c r="P45" s="19">
        <v>4</v>
      </c>
      <c r="X45" s="23"/>
      <c r="Y45" s="23"/>
      <c r="Z45" s="23"/>
      <c r="AA45" s="23"/>
      <c r="AB45" s="23"/>
      <c r="AC45" s="23"/>
      <c r="AD45" s="23"/>
      <c r="AE45" s="23"/>
      <c r="AF45" s="23"/>
    </row>
    <row r="46" spans="1:32">
      <c r="A46" s="22">
        <v>42766</v>
      </c>
      <c r="B46" s="25" t="s">
        <v>178</v>
      </c>
      <c r="C46" s="19" t="str">
        <f t="shared" ref="C46:C48" si="1">LEFT(B46,4)&amp;"."&amp;ROMAN(RIGHT(B46,1))&amp;".n.év"</f>
        <v>2017.I.n.év</v>
      </c>
      <c r="D46" s="24">
        <v>2.6197302156417499</v>
      </c>
      <c r="E46" s="24"/>
      <c r="F46" s="24"/>
      <c r="G46" s="24"/>
      <c r="H46" s="24"/>
      <c r="I46" s="24"/>
      <c r="J46" s="24"/>
      <c r="K46" s="24">
        <v>3</v>
      </c>
      <c r="L46" s="24">
        <v>2.6197302156417499</v>
      </c>
      <c r="O46" s="19">
        <v>2</v>
      </c>
      <c r="P46" s="19">
        <v>4</v>
      </c>
      <c r="X46" s="23"/>
      <c r="Y46" s="23"/>
      <c r="Z46" s="23"/>
      <c r="AA46" s="23"/>
      <c r="AB46" s="23"/>
      <c r="AC46" s="23"/>
      <c r="AD46" s="23"/>
      <c r="AE46" s="23"/>
      <c r="AF46" s="23"/>
    </row>
    <row r="47" spans="1:32">
      <c r="A47" s="22">
        <v>42855</v>
      </c>
      <c r="B47" s="25" t="s">
        <v>197</v>
      </c>
      <c r="C47" s="19" t="str">
        <f t="shared" si="1"/>
        <v>2017.II.n.év</v>
      </c>
      <c r="D47" s="24">
        <v>1.6878707679365121</v>
      </c>
      <c r="E47" s="24">
        <v>0.17853551470422269</v>
      </c>
      <c r="F47" s="24">
        <v>0.10142256835924512</v>
      </c>
      <c r="G47" s="24">
        <v>8.5645684067580108E-2</v>
      </c>
      <c r="H47" s="24">
        <v>8.564568406758033E-2</v>
      </c>
      <c r="I47" s="24">
        <v>0.1014225683592449</v>
      </c>
      <c r="J47" s="24">
        <v>0.17853551470422246</v>
      </c>
      <c r="K47" s="24">
        <v>3</v>
      </c>
      <c r="L47" s="24">
        <v>2.0534745350675601</v>
      </c>
      <c r="M47" s="24"/>
      <c r="O47" s="19">
        <v>2</v>
      </c>
      <c r="P47" s="19">
        <v>4</v>
      </c>
      <c r="X47" s="23"/>
      <c r="Y47" s="23"/>
      <c r="Z47" s="23"/>
      <c r="AA47" s="23"/>
      <c r="AB47" s="23"/>
      <c r="AC47" s="23"/>
      <c r="AD47" s="23"/>
      <c r="AE47" s="23"/>
      <c r="AF47" s="23"/>
    </row>
    <row r="48" spans="1:32">
      <c r="A48" s="22">
        <v>42947</v>
      </c>
      <c r="B48" s="25" t="s">
        <v>209</v>
      </c>
      <c r="C48" s="19" t="str">
        <f t="shared" si="1"/>
        <v>2017.III.n.év</v>
      </c>
      <c r="D48" s="24">
        <v>1.5139994007292528</v>
      </c>
      <c r="E48" s="24">
        <v>0.46549507209408003</v>
      </c>
      <c r="F48" s="24">
        <v>0.2644387356127349</v>
      </c>
      <c r="G48" s="24">
        <v>0.22330371604570232</v>
      </c>
      <c r="H48" s="24">
        <v>0.22330371604570232</v>
      </c>
      <c r="I48" s="24">
        <v>0.2644387356127349</v>
      </c>
      <c r="J48" s="24">
        <v>0.46549507209407981</v>
      </c>
      <c r="K48" s="24">
        <v>3</v>
      </c>
      <c r="L48" s="24">
        <v>2.46723692448177</v>
      </c>
      <c r="O48" s="19">
        <v>2</v>
      </c>
      <c r="P48" s="19">
        <v>4</v>
      </c>
      <c r="X48" s="23"/>
      <c r="Y48" s="23"/>
      <c r="Z48" s="23"/>
      <c r="AA48" s="23"/>
      <c r="AB48" s="23"/>
      <c r="AC48" s="23"/>
      <c r="AD48" s="23"/>
      <c r="AE48" s="23"/>
      <c r="AF48" s="23"/>
    </row>
    <row r="49" spans="1:32">
      <c r="A49" s="22">
        <v>43039</v>
      </c>
      <c r="B49" s="25" t="s">
        <v>214</v>
      </c>
      <c r="C49" s="19" t="str">
        <f t="shared" ref="C49:C58" si="2">LEFT(B49,4)&amp;"."&amp;ROMAN(RIGHT(B49,1))&amp;".n.év"</f>
        <v>2017.IV.n.év</v>
      </c>
      <c r="D49" s="24">
        <v>0.78509670555446021</v>
      </c>
      <c r="E49" s="24">
        <v>0.73024553975775253</v>
      </c>
      <c r="F49" s="24">
        <v>0.41483834909717654</v>
      </c>
      <c r="G49" s="24">
        <v>0.35030777430174087</v>
      </c>
      <c r="H49" s="24">
        <v>0.35030777430174087</v>
      </c>
      <c r="I49" s="24">
        <v>0.41483834909717654</v>
      </c>
      <c r="J49" s="24">
        <v>0.7302455397577523</v>
      </c>
      <c r="K49" s="24">
        <v>3</v>
      </c>
      <c r="L49" s="24">
        <v>2.2804883687111301</v>
      </c>
      <c r="O49" s="19">
        <v>2</v>
      </c>
      <c r="P49" s="19">
        <v>4</v>
      </c>
      <c r="X49" s="23"/>
      <c r="Y49" s="23"/>
      <c r="Z49" s="23"/>
      <c r="AA49" s="23"/>
      <c r="AB49" s="23"/>
      <c r="AC49" s="23"/>
      <c r="AD49" s="23"/>
      <c r="AE49" s="23"/>
      <c r="AF49" s="23"/>
    </row>
    <row r="50" spans="1:32">
      <c r="A50" s="120">
        <v>43131</v>
      </c>
      <c r="B50" s="117" t="s">
        <v>218</v>
      </c>
      <c r="C50" s="117" t="str">
        <f t="shared" si="2"/>
        <v>2018.I.n.év</v>
      </c>
      <c r="D50" s="24">
        <v>0.5019708344661602</v>
      </c>
      <c r="E50" s="24">
        <v>1.0276585659296016</v>
      </c>
      <c r="F50" s="24">
        <v>0.58379292952234962</v>
      </c>
      <c r="G50" s="24">
        <v>0.49298046393044848</v>
      </c>
      <c r="H50" s="24">
        <v>0.49298046393044848</v>
      </c>
      <c r="I50" s="24">
        <v>0.58379292952234962</v>
      </c>
      <c r="J50" s="24">
        <v>1.0276585659296007</v>
      </c>
      <c r="K50" s="24">
        <v>3</v>
      </c>
      <c r="L50" s="24">
        <v>2.6064027938485599</v>
      </c>
      <c r="O50" s="19">
        <v>2</v>
      </c>
      <c r="P50" s="19">
        <v>4</v>
      </c>
      <c r="X50" s="23"/>
      <c r="Y50" s="23"/>
      <c r="Z50" s="23"/>
      <c r="AA50" s="23"/>
      <c r="AB50" s="23"/>
      <c r="AC50" s="23"/>
      <c r="AD50" s="23"/>
      <c r="AE50" s="23"/>
      <c r="AF50" s="23"/>
    </row>
    <row r="51" spans="1:32">
      <c r="A51" s="120">
        <v>43220</v>
      </c>
      <c r="B51" s="117" t="s">
        <v>222</v>
      </c>
      <c r="C51" s="117" t="str">
        <f t="shared" si="2"/>
        <v>2018.II.n.év</v>
      </c>
      <c r="D51" s="24">
        <v>0.16134600574710367</v>
      </c>
      <c r="E51" s="24">
        <v>1.283516606002961</v>
      </c>
      <c r="F51" s="24">
        <v>0.72914092710475464</v>
      </c>
      <c r="G51" s="24">
        <v>0.61571871521102084</v>
      </c>
      <c r="H51" s="24">
        <v>0.61571871521102084</v>
      </c>
      <c r="I51" s="24">
        <v>0.72914092710475487</v>
      </c>
      <c r="J51" s="24">
        <v>1.2835166060029604</v>
      </c>
      <c r="K51" s="24">
        <v>3</v>
      </c>
      <c r="L51" s="24">
        <v>2.7897222540658402</v>
      </c>
      <c r="O51" s="19">
        <v>2</v>
      </c>
      <c r="P51" s="19">
        <v>4</v>
      </c>
      <c r="X51" s="23"/>
      <c r="Y51" s="23"/>
      <c r="Z51" s="23"/>
      <c r="AA51" s="23"/>
      <c r="AB51" s="23"/>
      <c r="AC51" s="23"/>
      <c r="AD51" s="23"/>
      <c r="AE51" s="23"/>
      <c r="AF51" s="23"/>
    </row>
    <row r="52" spans="1:32">
      <c r="A52" s="120">
        <v>43312</v>
      </c>
      <c r="B52" s="117" t="s">
        <v>225</v>
      </c>
      <c r="C52" s="117" t="str">
        <f t="shared" si="2"/>
        <v>2018.III.n.év</v>
      </c>
      <c r="D52" s="24">
        <v>-0.12868924079386623</v>
      </c>
      <c r="E52" s="24">
        <v>1.4185680764313413</v>
      </c>
      <c r="F52" s="24">
        <v>0.80586105202909275</v>
      </c>
      <c r="G52" s="24">
        <v>0.68050456797725234</v>
      </c>
      <c r="H52" s="24">
        <v>0.68050456797725234</v>
      </c>
      <c r="I52" s="24">
        <v>0.80586105202909319</v>
      </c>
      <c r="J52" s="24">
        <v>1.41856807643134</v>
      </c>
      <c r="K52" s="24">
        <v>3</v>
      </c>
      <c r="L52" s="24">
        <v>2.7762444556438202</v>
      </c>
      <c r="O52" s="19">
        <v>2</v>
      </c>
      <c r="P52" s="19">
        <v>4</v>
      </c>
      <c r="X52" s="23"/>
      <c r="Y52" s="23"/>
      <c r="Z52" s="23"/>
      <c r="AA52" s="23"/>
      <c r="AB52" s="23"/>
      <c r="AC52" s="23"/>
      <c r="AD52" s="23"/>
      <c r="AE52" s="23"/>
      <c r="AF52" s="23"/>
    </row>
    <row r="53" spans="1:32">
      <c r="A53" s="22">
        <v>43404</v>
      </c>
      <c r="B53" s="25" t="s">
        <v>238</v>
      </c>
      <c r="C53" s="117" t="str">
        <f t="shared" si="2"/>
        <v>2018.IV.n.év</v>
      </c>
      <c r="D53" s="24">
        <v>-0.20402064859712787</v>
      </c>
      <c r="E53" s="24">
        <v>1.4838913146871269</v>
      </c>
      <c r="F53" s="24">
        <v>0.8429699186230617</v>
      </c>
      <c r="G53" s="24">
        <v>0.71184092945801947</v>
      </c>
      <c r="H53" s="24">
        <v>0.71184092945801947</v>
      </c>
      <c r="I53" s="24">
        <v>0.8429699186230617</v>
      </c>
      <c r="J53" s="24">
        <v>1.483891314687126</v>
      </c>
      <c r="K53" s="24">
        <v>3</v>
      </c>
      <c r="L53" s="24">
        <v>2.8346815141710802</v>
      </c>
      <c r="O53" s="19">
        <v>2</v>
      </c>
      <c r="P53" s="19">
        <v>4</v>
      </c>
      <c r="X53" s="23"/>
      <c r="Y53" s="23"/>
      <c r="Z53" s="23"/>
      <c r="AA53" s="23"/>
      <c r="AB53" s="23"/>
      <c r="AC53" s="23"/>
      <c r="AD53" s="23"/>
      <c r="AE53" s="23"/>
      <c r="AF53" s="23"/>
    </row>
    <row r="54" spans="1:32">
      <c r="A54" s="120">
        <v>43496</v>
      </c>
      <c r="B54" s="19" t="s">
        <v>311</v>
      </c>
      <c r="C54" s="19" t="str">
        <f t="shared" si="2"/>
        <v>2019.I.n.év</v>
      </c>
      <c r="D54" s="24">
        <v>-9.8554268375226517E-2</v>
      </c>
      <c r="E54" s="24">
        <v>1.5142600085521525</v>
      </c>
      <c r="F54" s="24">
        <v>0.86022178548332917</v>
      </c>
      <c r="G54" s="24">
        <v>0.72640916572528491</v>
      </c>
      <c r="H54" s="24">
        <v>0.72640916572528491</v>
      </c>
      <c r="I54" s="24">
        <v>0.86022178548332917</v>
      </c>
      <c r="J54" s="24">
        <v>1.5142600085521511</v>
      </c>
      <c r="K54" s="24">
        <v>3</v>
      </c>
      <c r="L54" s="24">
        <v>3.00233669138554</v>
      </c>
      <c r="O54" s="19">
        <v>2</v>
      </c>
      <c r="P54" s="19">
        <v>4</v>
      </c>
      <c r="X54" s="23"/>
      <c r="Y54" s="23"/>
      <c r="Z54" s="23"/>
      <c r="AA54" s="23"/>
      <c r="AB54" s="23"/>
      <c r="AC54" s="23"/>
      <c r="AD54" s="23"/>
      <c r="AE54" s="23"/>
      <c r="AF54" s="23"/>
    </row>
    <row r="55" spans="1:32">
      <c r="A55" s="22">
        <v>43585</v>
      </c>
      <c r="B55" s="19" t="s">
        <v>313</v>
      </c>
      <c r="C55" s="19" t="str">
        <f t="shared" si="2"/>
        <v>2019.II.n.év</v>
      </c>
      <c r="D55" s="24">
        <v>-0.12233703800009676</v>
      </c>
      <c r="E55" s="24">
        <v>1.5281279338989948</v>
      </c>
      <c r="F55" s="24">
        <v>0.86809988530465154</v>
      </c>
      <c r="G55" s="24">
        <v>0.73306178021992041</v>
      </c>
      <c r="H55" s="24">
        <v>0.73306178021992041</v>
      </c>
      <c r="I55" s="24">
        <v>0.86809988530465176</v>
      </c>
      <c r="J55" s="24">
        <v>1.5281279338989942</v>
      </c>
      <c r="K55" s="24">
        <v>3</v>
      </c>
      <c r="L55" s="24">
        <v>3.00695256142347</v>
      </c>
      <c r="O55" s="19">
        <v>2</v>
      </c>
      <c r="P55" s="19">
        <v>4</v>
      </c>
      <c r="X55" s="23"/>
      <c r="Y55" s="23"/>
      <c r="Z55" s="23"/>
      <c r="AA55" s="23"/>
      <c r="AB55" s="23"/>
      <c r="AC55" s="23"/>
      <c r="AD55" s="23"/>
      <c r="AE55" s="23"/>
      <c r="AF55" s="23"/>
    </row>
    <row r="56" spans="1:32">
      <c r="A56" s="120">
        <v>43677</v>
      </c>
      <c r="B56" s="19" t="s">
        <v>314</v>
      </c>
      <c r="C56" s="19" t="str">
        <f t="shared" si="2"/>
        <v>2019.III.n.év</v>
      </c>
      <c r="D56" s="24">
        <v>-0.13954583329555881</v>
      </c>
      <c r="E56" s="24">
        <v>1.5393609541769435</v>
      </c>
      <c r="F56" s="24">
        <v>0.87448114658428233</v>
      </c>
      <c r="G56" s="24">
        <v>0.73845039831892301</v>
      </c>
      <c r="H56" s="24">
        <v>0.73845039831892301</v>
      </c>
      <c r="I56" s="24">
        <v>0.87448114658428278</v>
      </c>
      <c r="J56" s="24">
        <v>1.5393609541769422</v>
      </c>
      <c r="K56" s="24">
        <v>3</v>
      </c>
      <c r="L56" s="24">
        <v>3.01274666578459</v>
      </c>
      <c r="O56" s="19">
        <v>2</v>
      </c>
      <c r="P56" s="19">
        <v>4</v>
      </c>
      <c r="X56" s="23"/>
      <c r="Y56" s="23"/>
      <c r="Z56" s="23"/>
      <c r="AA56" s="23"/>
      <c r="AB56" s="23"/>
      <c r="AC56" s="23"/>
      <c r="AD56" s="23"/>
      <c r="AE56" s="23"/>
      <c r="AF56" s="23"/>
    </row>
    <row r="57" spans="1:32">
      <c r="A57" s="22">
        <v>43769</v>
      </c>
      <c r="B57" s="19" t="s">
        <v>315</v>
      </c>
      <c r="C57" s="19" t="str">
        <f t="shared" si="2"/>
        <v>2019.IV.n.év</v>
      </c>
      <c r="D57" s="24">
        <v>-0.16339587357865337</v>
      </c>
      <c r="E57" s="24">
        <v>1.5484597000398195</v>
      </c>
      <c r="F57" s="24">
        <v>0.87964996790137318</v>
      </c>
      <c r="G57" s="24">
        <v>0.74281517870939062</v>
      </c>
      <c r="H57" s="24">
        <v>0.74281517870939062</v>
      </c>
      <c r="I57" s="24">
        <v>0.8796499679013734</v>
      </c>
      <c r="J57" s="24">
        <v>1.5484597000398184</v>
      </c>
      <c r="K57" s="24">
        <v>3</v>
      </c>
      <c r="L57" s="24">
        <v>3.0075289730719299</v>
      </c>
      <c r="O57" s="19">
        <v>2</v>
      </c>
      <c r="P57" s="19">
        <v>4</v>
      </c>
      <c r="X57" s="23"/>
      <c r="Y57" s="23"/>
      <c r="Z57" s="23"/>
      <c r="AA57" s="23"/>
      <c r="AB57" s="23"/>
      <c r="AC57" s="23"/>
      <c r="AD57" s="23"/>
      <c r="AE57" s="23"/>
      <c r="AF57" s="23"/>
    </row>
    <row r="58" spans="1:32">
      <c r="A58" s="120">
        <v>43861</v>
      </c>
      <c r="B58" s="19" t="s">
        <v>312</v>
      </c>
      <c r="C58" s="19" t="str">
        <f t="shared" si="2"/>
        <v>2020.I.n.év</v>
      </c>
      <c r="D58" s="24">
        <v>-0.1499808832415086</v>
      </c>
      <c r="E58" s="24">
        <v>1.5558296841646515</v>
      </c>
      <c r="F58" s="24">
        <v>0.88383671315452683</v>
      </c>
      <c r="G58" s="24">
        <v>0.74635065081411023</v>
      </c>
      <c r="H58" s="24">
        <v>0.74635065081411023</v>
      </c>
      <c r="I58" s="24">
        <v>0.88383671315452705</v>
      </c>
      <c r="J58" s="24">
        <v>1.5558296841646513</v>
      </c>
      <c r="K58" s="24">
        <v>3</v>
      </c>
      <c r="L58" s="24">
        <v>3.03603616489178</v>
      </c>
      <c r="O58" s="19">
        <v>2</v>
      </c>
      <c r="P58" s="19">
        <v>4</v>
      </c>
      <c r="X58" s="23"/>
      <c r="Y58" s="23"/>
      <c r="Z58" s="23"/>
      <c r="AA58" s="23"/>
      <c r="AB58" s="23"/>
      <c r="AC58" s="23"/>
      <c r="AD58" s="23"/>
      <c r="AE58" s="23"/>
      <c r="AF58" s="23"/>
    </row>
    <row r="59" spans="1:32">
      <c r="A59" s="120">
        <v>43951</v>
      </c>
      <c r="B59" s="19" t="s">
        <v>374</v>
      </c>
      <c r="C59" s="19" t="str">
        <f t="shared" ref="C59" si="3">LEFT(B59,4)&amp;"."&amp;ROMAN(RIGHT(B59,1))&amp;".n.év"</f>
        <v>2020.II.n.év</v>
      </c>
      <c r="D59" s="24">
        <v>-0.18116076361067224</v>
      </c>
      <c r="E59" s="24">
        <v>1.5617993715708327</v>
      </c>
      <c r="F59" s="24">
        <v>0.8872279769601612</v>
      </c>
      <c r="G59" s="24">
        <v>0.74921438334608847</v>
      </c>
      <c r="H59" s="24">
        <v>0.74921438334608847</v>
      </c>
      <c r="I59" s="24">
        <v>0.88722797696016187</v>
      </c>
      <c r="J59" s="24">
        <v>1.5617993715708316</v>
      </c>
      <c r="K59" s="24">
        <v>3</v>
      </c>
      <c r="L59" s="24">
        <v>3.0170809682664101</v>
      </c>
      <c r="O59" s="19">
        <v>2</v>
      </c>
      <c r="P59" s="19">
        <v>4</v>
      </c>
      <c r="X59" s="23"/>
      <c r="Y59" s="23"/>
      <c r="Z59" s="23"/>
      <c r="AA59" s="23"/>
      <c r="AB59" s="23"/>
      <c r="AC59" s="23"/>
      <c r="AD59" s="23"/>
      <c r="AE59" s="23"/>
      <c r="AF59" s="23"/>
    </row>
    <row r="60" spans="1:32">
      <c r="X60" s="23"/>
      <c r="Y60" s="23"/>
      <c r="Z60" s="23"/>
      <c r="AA60" s="23"/>
      <c r="AB60" s="23"/>
      <c r="AC60" s="23"/>
      <c r="AD60" s="23"/>
      <c r="AE60" s="23"/>
      <c r="AF60" s="23"/>
    </row>
    <row r="61" spans="1:32">
      <c r="X61" s="23"/>
      <c r="Y61" s="23"/>
      <c r="Z61" s="23"/>
      <c r="AA61" s="23"/>
      <c r="AB61" s="23"/>
      <c r="AC61" s="23"/>
      <c r="AD61" s="23"/>
      <c r="AE61" s="23"/>
      <c r="AF61" s="23"/>
    </row>
    <row r="62" spans="1:32">
      <c r="X62" s="23"/>
      <c r="Y62" s="23"/>
      <c r="Z62" s="23"/>
      <c r="AA62" s="23"/>
      <c r="AB62" s="23"/>
      <c r="AC62" s="23"/>
      <c r="AD62" s="23"/>
      <c r="AE62" s="23"/>
      <c r="AF62" s="23"/>
    </row>
    <row r="63" spans="1:32">
      <c r="X63" s="23"/>
      <c r="Y63" s="23"/>
      <c r="Z63" s="23"/>
      <c r="AA63" s="23"/>
      <c r="AB63" s="23"/>
      <c r="AC63" s="23"/>
      <c r="AD63" s="23"/>
      <c r="AE63" s="23"/>
      <c r="AF63" s="23"/>
    </row>
    <row r="64" spans="1:32">
      <c r="X64" s="23"/>
      <c r="Y64" s="23"/>
      <c r="Z64" s="23"/>
      <c r="AA64" s="23"/>
      <c r="AB64" s="23"/>
      <c r="AC64" s="23"/>
      <c r="AD64" s="23"/>
      <c r="AE64" s="23"/>
      <c r="AF64" s="23"/>
    </row>
    <row r="65" spans="24:32">
      <c r="X65" s="23"/>
      <c r="Y65" s="23"/>
      <c r="Z65" s="23"/>
      <c r="AA65" s="23"/>
      <c r="AB65" s="23"/>
      <c r="AC65" s="23"/>
      <c r="AD65" s="23"/>
      <c r="AE65" s="23"/>
      <c r="AF65" s="23"/>
    </row>
    <row r="66" spans="24:32">
      <c r="X66" s="23"/>
      <c r="Y66" s="23"/>
      <c r="Z66" s="23"/>
      <c r="AA66" s="23"/>
      <c r="AB66" s="23"/>
      <c r="AC66" s="23"/>
      <c r="AD66" s="23"/>
      <c r="AE66" s="23"/>
      <c r="AF66" s="23"/>
    </row>
    <row r="67" spans="24:32">
      <c r="X67" s="23"/>
      <c r="Y67" s="23"/>
      <c r="Z67" s="23"/>
      <c r="AA67" s="23"/>
      <c r="AB67" s="23"/>
      <c r="AC67" s="23"/>
      <c r="AD67" s="23"/>
      <c r="AE67" s="23"/>
      <c r="AF67" s="23"/>
    </row>
    <row r="68" spans="24:32">
      <c r="X68" s="23"/>
      <c r="Y68" s="23"/>
      <c r="Z68" s="23"/>
      <c r="AA68" s="23"/>
      <c r="AB68" s="23"/>
      <c r="AC68" s="23"/>
      <c r="AD68" s="23"/>
      <c r="AE68" s="23"/>
      <c r="AF68" s="23"/>
    </row>
    <row r="69" spans="24:32">
      <c r="X69" s="23"/>
      <c r="Y69" s="23"/>
      <c r="Z69" s="23"/>
      <c r="AA69" s="23"/>
      <c r="AB69" s="23"/>
      <c r="AC69" s="23"/>
      <c r="AD69" s="23"/>
      <c r="AE69" s="23"/>
      <c r="AF69" s="23"/>
    </row>
  </sheetData>
  <pageMargins left="0.75" right="0.75" top="1" bottom="1" header="0.5" footer="0.5"/>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74"/>
  <sheetViews>
    <sheetView showGridLines="0" zoomScaleNormal="100" workbookViewId="0"/>
  </sheetViews>
  <sheetFormatPr defaultColWidth="9.140625" defaultRowHeight="12"/>
  <cols>
    <col min="1" max="1" width="12.140625" style="83" bestFit="1" customWidth="1"/>
    <col min="2" max="4" width="9.140625" style="83"/>
    <col min="5" max="5" width="11.140625" style="83" customWidth="1"/>
    <col min="6" max="6" width="11.28515625" style="83" customWidth="1"/>
    <col min="7" max="8" width="9.140625" style="28"/>
    <col min="9" max="16384" width="9.140625" style="83"/>
  </cols>
  <sheetData>
    <row r="1" spans="1:6">
      <c r="A1" s="26"/>
      <c r="B1" s="27"/>
      <c r="C1" s="27"/>
      <c r="D1" s="27"/>
    </row>
    <row r="2" spans="1:6">
      <c r="A2" s="26" t="s">
        <v>0</v>
      </c>
      <c r="B2" s="29" t="s">
        <v>136</v>
      </c>
      <c r="C2" s="27"/>
      <c r="D2" s="27"/>
    </row>
    <row r="3" spans="1:6">
      <c r="A3" s="26" t="s">
        <v>24</v>
      </c>
      <c r="B3" s="27" t="s">
        <v>153</v>
      </c>
      <c r="C3" s="27"/>
      <c r="D3" s="27"/>
    </row>
    <row r="4" spans="1:6">
      <c r="A4" s="26" t="s">
        <v>21</v>
      </c>
      <c r="B4" s="27" t="s">
        <v>226</v>
      </c>
      <c r="C4" s="27"/>
      <c r="D4" s="27"/>
    </row>
    <row r="5" spans="1:6">
      <c r="A5" s="26" t="s">
        <v>123</v>
      </c>
      <c r="B5" s="27" t="s">
        <v>137</v>
      </c>
      <c r="C5" s="27"/>
      <c r="D5" s="27"/>
    </row>
    <row r="6" spans="1:6">
      <c r="A6" s="57" t="s">
        <v>118</v>
      </c>
      <c r="B6" s="27" t="s">
        <v>121</v>
      </c>
      <c r="C6" s="27"/>
      <c r="D6" s="27"/>
    </row>
    <row r="7" spans="1:6">
      <c r="A7" s="57" t="s">
        <v>120</v>
      </c>
      <c r="B7" s="27" t="s">
        <v>121</v>
      </c>
      <c r="C7" s="27"/>
      <c r="D7" s="27"/>
    </row>
    <row r="8" spans="1:6">
      <c r="A8" s="57"/>
      <c r="B8" s="30" t="s">
        <v>132</v>
      </c>
      <c r="C8" s="27"/>
      <c r="D8" s="27"/>
    </row>
    <row r="9" spans="1:6">
      <c r="A9" s="57"/>
      <c r="B9" s="27"/>
      <c r="C9" s="27"/>
      <c r="D9" s="27"/>
    </row>
    <row r="10" spans="1:6">
      <c r="A10" s="57"/>
      <c r="B10" s="27"/>
      <c r="C10" s="27"/>
      <c r="D10" s="27"/>
    </row>
    <row r="11" spans="1:6">
      <c r="A11" s="57"/>
      <c r="B11" s="27"/>
      <c r="C11" s="27"/>
      <c r="D11" s="27"/>
    </row>
    <row r="12" spans="1:6">
      <c r="A12" s="26" t="s">
        <v>11</v>
      </c>
      <c r="B12" s="31" t="s">
        <v>12</v>
      </c>
      <c r="C12" s="31"/>
      <c r="D12" s="31" t="s">
        <v>13</v>
      </c>
    </row>
    <row r="13" spans="1:6">
      <c r="A13" s="26"/>
      <c r="B13" s="27" t="s">
        <v>14</v>
      </c>
      <c r="C13" s="27"/>
      <c r="D13" s="27"/>
    </row>
    <row r="14" spans="1:6">
      <c r="A14" s="26"/>
      <c r="B14" s="27" t="s">
        <v>264</v>
      </c>
      <c r="C14" s="27"/>
      <c r="D14" s="27"/>
    </row>
    <row r="15" spans="1:6">
      <c r="A15" s="29"/>
      <c r="C15" s="29"/>
      <c r="D15" s="29"/>
    </row>
    <row r="16" spans="1:6">
      <c r="A16" s="29"/>
      <c r="B16" s="127" t="s">
        <v>49</v>
      </c>
      <c r="C16" s="127" t="s">
        <v>127</v>
      </c>
      <c r="D16" s="127" t="s">
        <v>128</v>
      </c>
      <c r="E16" s="128" t="s">
        <v>155</v>
      </c>
      <c r="F16" s="129" t="s">
        <v>365</v>
      </c>
    </row>
    <row r="17" spans="1:10" s="28" customFormat="1">
      <c r="A17" s="83"/>
      <c r="B17" s="130" t="s">
        <v>49</v>
      </c>
      <c r="C17" s="127" t="s">
        <v>129</v>
      </c>
      <c r="D17" s="127" t="s">
        <v>130</v>
      </c>
      <c r="E17" s="128" t="s">
        <v>219</v>
      </c>
      <c r="F17" s="128" t="s">
        <v>366</v>
      </c>
      <c r="I17" s="83"/>
      <c r="J17" s="83"/>
    </row>
    <row r="18" spans="1:10" s="28" customFormat="1">
      <c r="A18" s="32">
        <v>41275</v>
      </c>
      <c r="B18" s="82">
        <v>3.7169918492455309</v>
      </c>
      <c r="C18" s="80">
        <v>3.7169918492455309</v>
      </c>
      <c r="D18" s="83"/>
      <c r="E18" s="83"/>
      <c r="F18" s="83">
        <v>-10</v>
      </c>
      <c r="I18" s="83"/>
      <c r="J18" s="83"/>
    </row>
    <row r="19" spans="1:10" s="28" customFormat="1">
      <c r="A19" s="32">
        <v>41306</v>
      </c>
      <c r="B19" s="82">
        <v>2.7804965967721529</v>
      </c>
      <c r="C19" s="80">
        <v>2.7804965967721529</v>
      </c>
      <c r="D19" s="83"/>
      <c r="E19" s="83"/>
      <c r="F19" s="83">
        <v>-10</v>
      </c>
      <c r="I19" s="83"/>
      <c r="J19" s="83"/>
    </row>
    <row r="20" spans="1:10" s="28" customFormat="1">
      <c r="A20" s="32">
        <v>41334</v>
      </c>
      <c r="B20" s="82">
        <v>2.2255184719153789</v>
      </c>
      <c r="C20" s="80">
        <v>2.2255184719153789</v>
      </c>
      <c r="D20" s="83"/>
      <c r="E20" s="83"/>
      <c r="F20" s="83">
        <v>-10</v>
      </c>
      <c r="I20" s="83"/>
      <c r="J20" s="83"/>
    </row>
    <row r="21" spans="1:10" s="28" customFormat="1">
      <c r="A21" s="32">
        <v>41365</v>
      </c>
      <c r="B21" s="82">
        <v>1.6883769546178371</v>
      </c>
      <c r="C21" s="80">
        <v>1.6883769546178371</v>
      </c>
      <c r="D21" s="83"/>
      <c r="E21" s="83"/>
      <c r="F21" s="83">
        <v>-10</v>
      </c>
      <c r="I21" s="83"/>
      <c r="J21" s="83"/>
    </row>
    <row r="22" spans="1:10" s="28" customFormat="1">
      <c r="A22" s="32">
        <v>41395</v>
      </c>
      <c r="B22" s="82">
        <v>1.7561482773411257</v>
      </c>
      <c r="C22" s="80">
        <v>1.7561482773411257</v>
      </c>
      <c r="D22" s="83"/>
      <c r="E22" s="83"/>
      <c r="F22" s="83">
        <v>-10</v>
      </c>
      <c r="I22" s="83"/>
      <c r="J22" s="83"/>
    </row>
    <row r="23" spans="1:10" s="28" customFormat="1">
      <c r="A23" s="32">
        <v>41426</v>
      </c>
      <c r="B23" s="82">
        <v>1.9225695100686124</v>
      </c>
      <c r="C23" s="80">
        <v>1.9225695100686124</v>
      </c>
      <c r="D23" s="83"/>
      <c r="E23" s="83"/>
      <c r="F23" s="83">
        <v>-10</v>
      </c>
      <c r="I23" s="83"/>
      <c r="J23" s="83"/>
    </row>
    <row r="24" spans="1:10" s="28" customFormat="1">
      <c r="A24" s="32">
        <v>41456</v>
      </c>
      <c r="B24" s="82">
        <v>1.7545255250372378</v>
      </c>
      <c r="C24" s="80">
        <v>1.7545255250372378</v>
      </c>
      <c r="D24" s="83"/>
      <c r="E24" s="83"/>
      <c r="F24" s="83">
        <v>-10</v>
      </c>
      <c r="I24" s="83"/>
      <c r="J24" s="83"/>
    </row>
    <row r="25" spans="1:10" s="28" customFormat="1">
      <c r="A25" s="32">
        <v>41487</v>
      </c>
      <c r="B25" s="82">
        <v>1.34330660778663</v>
      </c>
      <c r="C25" s="80">
        <v>1.34330660778663</v>
      </c>
      <c r="D25" s="83"/>
      <c r="E25" s="83"/>
      <c r="F25" s="83">
        <v>-10</v>
      </c>
      <c r="I25" s="83"/>
      <c r="J25" s="83"/>
    </row>
    <row r="26" spans="1:10" s="28" customFormat="1">
      <c r="A26" s="32">
        <v>41518</v>
      </c>
      <c r="B26" s="82">
        <v>1.3710606097958618</v>
      </c>
      <c r="C26" s="80">
        <v>1.3710606097958618</v>
      </c>
      <c r="D26" s="83"/>
      <c r="E26" s="83"/>
      <c r="F26" s="83">
        <v>-10</v>
      </c>
      <c r="I26" s="83"/>
      <c r="J26" s="83"/>
    </row>
    <row r="27" spans="1:10" s="28" customFormat="1">
      <c r="A27" s="32">
        <v>41548</v>
      </c>
      <c r="B27" s="82">
        <v>0.91132193042523113</v>
      </c>
      <c r="C27" s="80">
        <v>0.91132193042523113</v>
      </c>
      <c r="D27" s="83"/>
      <c r="E27" s="83"/>
      <c r="F27" s="83">
        <v>-10</v>
      </c>
      <c r="I27" s="83"/>
      <c r="J27" s="83"/>
    </row>
    <row r="28" spans="1:10" s="28" customFormat="1">
      <c r="A28" s="32">
        <v>41579</v>
      </c>
      <c r="B28" s="82">
        <v>0.91593030816623866</v>
      </c>
      <c r="C28" s="80">
        <v>0.91593030816623866</v>
      </c>
      <c r="D28" s="83"/>
      <c r="E28" s="83"/>
      <c r="F28" s="83">
        <v>-10</v>
      </c>
      <c r="I28" s="83"/>
      <c r="J28" s="83"/>
    </row>
    <row r="29" spans="1:10" s="28" customFormat="1">
      <c r="A29" s="32">
        <v>41609</v>
      </c>
      <c r="B29" s="82">
        <v>0.42506276944780552</v>
      </c>
      <c r="C29" s="80">
        <v>0.42506276944780552</v>
      </c>
      <c r="D29" s="83"/>
      <c r="E29" s="83"/>
      <c r="F29" s="83">
        <v>-10</v>
      </c>
      <c r="I29" s="83"/>
      <c r="J29" s="83"/>
    </row>
    <row r="30" spans="1:10" s="28" customFormat="1">
      <c r="A30" s="32">
        <v>41640</v>
      </c>
      <c r="B30" s="82">
        <v>-5.0566179730950012E-2</v>
      </c>
      <c r="C30" s="80">
        <v>0</v>
      </c>
      <c r="D30" s="83"/>
      <c r="E30" s="83"/>
      <c r="F30" s="83">
        <v>-10</v>
      </c>
      <c r="I30" s="83"/>
      <c r="J30" s="83"/>
    </row>
    <row r="31" spans="1:10" s="28" customFormat="1">
      <c r="A31" s="32">
        <v>41671</v>
      </c>
      <c r="B31" s="82">
        <v>0.10315388802861492</v>
      </c>
      <c r="C31" s="80">
        <v>0.10315388802861492</v>
      </c>
      <c r="D31" s="83"/>
      <c r="E31" s="83"/>
      <c r="F31" s="83">
        <v>-10</v>
      </c>
      <c r="I31" s="83"/>
      <c r="J31" s="83"/>
    </row>
    <row r="32" spans="1:10" s="28" customFormat="1">
      <c r="A32" s="32">
        <v>41699</v>
      </c>
      <c r="B32" s="82">
        <v>7.7117957443746832E-2</v>
      </c>
      <c r="C32" s="80">
        <v>7.7117957443746832E-2</v>
      </c>
      <c r="D32" s="83"/>
      <c r="E32" s="83"/>
      <c r="F32" s="83">
        <v>-10</v>
      </c>
      <c r="I32" s="83"/>
      <c r="J32" s="83"/>
    </row>
    <row r="33" spans="1:6">
      <c r="A33" s="32">
        <v>41730</v>
      </c>
      <c r="B33" s="82">
        <v>-0.10112053183841851</v>
      </c>
      <c r="C33" s="80">
        <v>-8.7189940139055011E-2</v>
      </c>
      <c r="F33" s="83">
        <v>-10</v>
      </c>
    </row>
    <row r="34" spans="1:6">
      <c r="A34" s="32">
        <v>41760</v>
      </c>
      <c r="B34" s="82">
        <v>-0.13972419613033082</v>
      </c>
      <c r="C34" s="80">
        <v>-0.13303501866887757</v>
      </c>
      <c r="D34" s="33"/>
      <c r="E34" s="33"/>
      <c r="F34" s="83">
        <v>-10</v>
      </c>
    </row>
    <row r="35" spans="1:6">
      <c r="A35" s="32">
        <v>41791</v>
      </c>
      <c r="B35" s="82">
        <v>-0.27135074950689386</v>
      </c>
      <c r="C35" s="81">
        <v>-0.27135074950689386</v>
      </c>
      <c r="D35" s="81"/>
      <c r="E35" s="81"/>
      <c r="F35" s="83">
        <v>-10</v>
      </c>
    </row>
    <row r="36" spans="1:6">
      <c r="A36" s="32">
        <v>41821</v>
      </c>
      <c r="B36" s="82">
        <v>0.12891311550566797</v>
      </c>
      <c r="C36" s="80">
        <v>0.12891311550566797</v>
      </c>
      <c r="D36" s="82"/>
      <c r="E36" s="80"/>
      <c r="F36" s="83">
        <v>-10</v>
      </c>
    </row>
    <row r="37" spans="1:6">
      <c r="A37" s="32">
        <v>41852</v>
      </c>
      <c r="B37" s="82">
        <v>0.16648534646722624</v>
      </c>
      <c r="C37" s="80">
        <v>0.2</v>
      </c>
      <c r="D37" s="82"/>
      <c r="E37" s="80"/>
      <c r="F37" s="83">
        <v>-10</v>
      </c>
    </row>
    <row r="38" spans="1:6">
      <c r="A38" s="32">
        <v>41883</v>
      </c>
      <c r="B38" s="82">
        <v>-0.47979891434401623</v>
      </c>
      <c r="C38" s="80">
        <v>-0.38395382127987626</v>
      </c>
      <c r="D38" s="82"/>
      <c r="E38" s="82"/>
      <c r="F38" s="83">
        <v>-10</v>
      </c>
    </row>
    <row r="39" spans="1:6">
      <c r="A39" s="32">
        <v>41913</v>
      </c>
      <c r="B39" s="82">
        <v>-0.41673843155288637</v>
      </c>
      <c r="C39" s="80">
        <v>-0.39436048355640835</v>
      </c>
      <c r="D39" s="82"/>
      <c r="E39" s="82"/>
      <c r="F39" s="92">
        <v>-10</v>
      </c>
    </row>
    <row r="40" spans="1:6">
      <c r="A40" s="32">
        <v>41944</v>
      </c>
      <c r="B40" s="82">
        <v>-0.70627368823923575</v>
      </c>
      <c r="C40" s="82">
        <v>-0.70042866704865503</v>
      </c>
      <c r="D40" s="82"/>
      <c r="E40" s="82"/>
      <c r="F40" s="92">
        <v>-10</v>
      </c>
    </row>
    <row r="41" spans="1:6">
      <c r="A41" s="32">
        <v>41974</v>
      </c>
      <c r="B41" s="82">
        <v>-0.9373491815670576</v>
      </c>
      <c r="C41" s="82">
        <v>-0.9373491815670576</v>
      </c>
      <c r="D41" s="82"/>
      <c r="E41" s="82"/>
      <c r="F41" s="92">
        <v>-10</v>
      </c>
    </row>
    <row r="42" spans="1:6">
      <c r="A42" s="32">
        <v>42005</v>
      </c>
      <c r="B42" s="82">
        <v>-1.4</v>
      </c>
      <c r="C42" s="82">
        <v>-1.447055786076902</v>
      </c>
      <c r="D42" s="82"/>
      <c r="E42" s="82"/>
      <c r="F42" s="92">
        <v>-10</v>
      </c>
    </row>
    <row r="43" spans="1:6">
      <c r="A43" s="32">
        <v>42036</v>
      </c>
      <c r="B43" s="81">
        <v>-1.0488349707626696</v>
      </c>
      <c r="C43" s="81">
        <v>-1.0472297311166585</v>
      </c>
      <c r="D43" s="81"/>
      <c r="E43" s="81"/>
      <c r="F43" s="92">
        <v>-10</v>
      </c>
    </row>
    <row r="44" spans="1:6">
      <c r="A44" s="32">
        <v>42064</v>
      </c>
      <c r="B44" s="81">
        <v>-0.63973849038276853</v>
      </c>
      <c r="C44" s="81">
        <v>-0.63973849038276853</v>
      </c>
      <c r="D44" s="81"/>
      <c r="E44" s="81"/>
      <c r="F44" s="92">
        <v>-10</v>
      </c>
    </row>
    <row r="45" spans="1:6">
      <c r="A45" s="32">
        <v>42095</v>
      </c>
      <c r="B45" s="81">
        <v>-0.3</v>
      </c>
      <c r="C45" s="81">
        <v>-0.3</v>
      </c>
      <c r="D45" s="81"/>
      <c r="E45" s="81"/>
      <c r="F45" s="92">
        <v>-10</v>
      </c>
    </row>
    <row r="46" spans="1:6">
      <c r="A46" s="32">
        <v>42125</v>
      </c>
      <c r="B46" s="81">
        <v>0.53094439816412375</v>
      </c>
      <c r="C46" s="81">
        <v>0.53094439816412375</v>
      </c>
      <c r="D46" s="81"/>
      <c r="E46" s="81"/>
      <c r="F46" s="92">
        <v>-10</v>
      </c>
    </row>
    <row r="47" spans="1:6">
      <c r="A47" s="32">
        <v>42156</v>
      </c>
      <c r="B47" s="81">
        <v>0.58880418406022272</v>
      </c>
      <c r="C47" s="81">
        <f>B47</f>
        <v>0.58880418406022272</v>
      </c>
      <c r="D47" s="81"/>
      <c r="E47" s="81"/>
      <c r="F47" s="92">
        <v>-10</v>
      </c>
    </row>
    <row r="48" spans="1:6">
      <c r="A48" s="32">
        <v>42186</v>
      </c>
      <c r="B48" s="81">
        <v>0.39643705887063163</v>
      </c>
      <c r="C48" s="81">
        <f t="shared" ref="C48:C61" si="0">B48</f>
        <v>0.39643705887063163</v>
      </c>
      <c r="D48" s="81"/>
      <c r="E48" s="81"/>
      <c r="F48" s="92">
        <v>-10</v>
      </c>
    </row>
    <row r="49" spans="1:7">
      <c r="A49" s="32">
        <v>42217</v>
      </c>
      <c r="B49" s="81">
        <v>9.6821967393481145E-3</v>
      </c>
      <c r="C49" s="81">
        <f t="shared" si="0"/>
        <v>9.6821967393481145E-3</v>
      </c>
      <c r="D49" s="81"/>
      <c r="E49" s="81"/>
      <c r="F49" s="92">
        <v>-10</v>
      </c>
    </row>
    <row r="50" spans="1:7">
      <c r="A50" s="32">
        <v>42248</v>
      </c>
      <c r="B50" s="81">
        <v>-0.39714782670608884</v>
      </c>
      <c r="C50" s="81">
        <f t="shared" si="0"/>
        <v>-0.39714782670608884</v>
      </c>
      <c r="D50" s="81"/>
      <c r="E50" s="81"/>
      <c r="F50" s="92">
        <v>-10</v>
      </c>
      <c r="G50" s="100"/>
    </row>
    <row r="51" spans="1:7">
      <c r="A51" s="32">
        <v>42278</v>
      </c>
      <c r="B51" s="81">
        <v>0.10120404248186787</v>
      </c>
      <c r="C51" s="81">
        <f t="shared" si="0"/>
        <v>0.10120404248186787</v>
      </c>
      <c r="D51" s="81"/>
      <c r="E51" s="81"/>
      <c r="F51" s="92">
        <v>-10</v>
      </c>
      <c r="G51" s="33"/>
    </row>
    <row r="52" spans="1:7">
      <c r="A52" s="32">
        <v>42309</v>
      </c>
      <c r="B52" s="81">
        <v>0.50240414698035352</v>
      </c>
      <c r="C52" s="81">
        <f t="shared" si="0"/>
        <v>0.50240414698035352</v>
      </c>
      <c r="D52" s="81"/>
      <c r="E52" s="81"/>
      <c r="F52" s="92">
        <v>-10</v>
      </c>
      <c r="G52" s="33"/>
    </row>
    <row r="53" spans="1:7">
      <c r="A53" s="32">
        <v>42339</v>
      </c>
      <c r="B53" s="114">
        <v>0.86895746329112455</v>
      </c>
      <c r="C53" s="81">
        <f t="shared" si="0"/>
        <v>0.86895746329112455</v>
      </c>
      <c r="D53" s="81"/>
      <c r="E53" s="81"/>
      <c r="F53" s="92">
        <v>-10</v>
      </c>
      <c r="G53" s="33"/>
    </row>
    <row r="54" spans="1:7">
      <c r="A54" s="32">
        <v>42370</v>
      </c>
      <c r="B54" s="114">
        <v>0.91801181167458878</v>
      </c>
      <c r="C54" s="81">
        <f t="shared" si="0"/>
        <v>0.91801181167458878</v>
      </c>
      <c r="F54" s="92">
        <v>-10</v>
      </c>
    </row>
    <row r="55" spans="1:7">
      <c r="A55" s="32">
        <v>42401</v>
      </c>
      <c r="B55" s="114">
        <v>0.27879615938887525</v>
      </c>
      <c r="C55" s="81">
        <f t="shared" si="0"/>
        <v>0.27879615938887525</v>
      </c>
      <c r="F55" s="92">
        <v>-10</v>
      </c>
    </row>
    <row r="56" spans="1:7">
      <c r="A56" s="32">
        <v>42430</v>
      </c>
      <c r="B56" s="114">
        <v>-0.23281304688885029</v>
      </c>
      <c r="C56" s="81">
        <f t="shared" si="0"/>
        <v>-0.23281304688885029</v>
      </c>
      <c r="F56" s="92">
        <v>-10</v>
      </c>
      <c r="G56" s="33"/>
    </row>
    <row r="57" spans="1:7">
      <c r="A57" s="32">
        <v>42461</v>
      </c>
      <c r="B57" s="114">
        <v>7.0965751882482664E-2</v>
      </c>
      <c r="C57" s="81">
        <f t="shared" si="0"/>
        <v>7.0965751882482664E-2</v>
      </c>
      <c r="F57" s="92">
        <v>-10</v>
      </c>
      <c r="G57" s="33"/>
    </row>
    <row r="58" spans="1:7">
      <c r="A58" s="32">
        <v>42491</v>
      </c>
      <c r="B58" s="114">
        <v>-0.35535203425264683</v>
      </c>
      <c r="C58" s="81">
        <f t="shared" si="0"/>
        <v>-0.35535203425264683</v>
      </c>
      <c r="F58" s="92">
        <v>-10</v>
      </c>
      <c r="G58" s="33"/>
    </row>
    <row r="59" spans="1:7">
      <c r="A59" s="32">
        <v>42522</v>
      </c>
      <c r="B59" s="114">
        <v>-0.16016342015859664</v>
      </c>
      <c r="C59" s="81">
        <f t="shared" si="0"/>
        <v>-0.16016342015859664</v>
      </c>
      <c r="D59" s="114"/>
      <c r="E59" s="114"/>
      <c r="F59" s="92">
        <v>-10</v>
      </c>
      <c r="G59" s="92"/>
    </row>
    <row r="60" spans="1:7">
      <c r="A60" s="32">
        <v>42552</v>
      </c>
      <c r="B60" s="114">
        <v>-0.31480384483785429</v>
      </c>
      <c r="C60" s="81">
        <f t="shared" si="0"/>
        <v>-0.31480384483785429</v>
      </c>
      <c r="D60" s="114"/>
      <c r="E60" s="114"/>
      <c r="F60" s="92">
        <v>-10</v>
      </c>
      <c r="G60" s="83"/>
    </row>
    <row r="61" spans="1:7">
      <c r="A61" s="32">
        <v>42583</v>
      </c>
      <c r="B61" s="114">
        <v>-0.12670886972730955</v>
      </c>
      <c r="C61" s="81">
        <f t="shared" si="0"/>
        <v>-0.12670886972730955</v>
      </c>
      <c r="D61" s="114"/>
      <c r="E61" s="114"/>
      <c r="F61" s="92">
        <v>-10</v>
      </c>
      <c r="G61" s="83"/>
    </row>
    <row r="62" spans="1:7">
      <c r="A62" s="32">
        <v>42614</v>
      </c>
      <c r="B62" s="114">
        <v>0.62136488858122618</v>
      </c>
      <c r="C62" s="114">
        <v>0.62136488858122618</v>
      </c>
      <c r="D62" s="114"/>
      <c r="E62" s="114"/>
      <c r="F62" s="92">
        <v>-10</v>
      </c>
      <c r="G62" s="83"/>
    </row>
    <row r="63" spans="1:7">
      <c r="A63" s="32">
        <v>42644</v>
      </c>
      <c r="B63" s="81">
        <v>1.0114475450584735</v>
      </c>
      <c r="C63" s="81">
        <v>1.0114475450584735</v>
      </c>
      <c r="D63" s="81"/>
      <c r="E63" s="81"/>
      <c r="F63" s="92">
        <v>-10</v>
      </c>
    </row>
    <row r="64" spans="1:7">
      <c r="A64" s="32">
        <v>42675</v>
      </c>
      <c r="B64" s="81">
        <v>1.1000000000000001</v>
      </c>
      <c r="C64" s="81">
        <v>1.1000000000000001</v>
      </c>
      <c r="D64" s="81"/>
      <c r="E64" s="81"/>
      <c r="F64" s="92">
        <v>-10</v>
      </c>
    </row>
    <row r="65" spans="1:6">
      <c r="A65" s="32">
        <v>42705</v>
      </c>
      <c r="B65" s="81">
        <v>1.7733655388626062</v>
      </c>
      <c r="C65" s="81">
        <v>1.7733655388626062</v>
      </c>
      <c r="D65" s="81"/>
      <c r="E65" s="81"/>
      <c r="F65" s="92">
        <v>-10</v>
      </c>
    </row>
    <row r="66" spans="1:6">
      <c r="A66" s="32">
        <v>42736</v>
      </c>
      <c r="B66" s="81">
        <v>2.329818726836848</v>
      </c>
      <c r="C66" s="81">
        <v>2.329818726836848</v>
      </c>
      <c r="D66" s="81"/>
      <c r="E66" s="81"/>
      <c r="F66" s="92">
        <v>-10</v>
      </c>
    </row>
    <row r="67" spans="1:6">
      <c r="A67" s="32">
        <v>42767</v>
      </c>
      <c r="B67" s="81">
        <v>2.9</v>
      </c>
      <c r="C67" s="81">
        <v>2.9</v>
      </c>
      <c r="D67" s="81"/>
      <c r="E67" s="81"/>
      <c r="F67" s="92">
        <v>-10</v>
      </c>
    </row>
    <row r="68" spans="1:6">
      <c r="A68" s="32">
        <v>42795</v>
      </c>
      <c r="B68" s="81">
        <v>2.6919669648024467</v>
      </c>
      <c r="C68" s="81">
        <v>2.6919669648024467</v>
      </c>
      <c r="D68" s="81"/>
      <c r="E68" s="81"/>
      <c r="F68" s="33">
        <v>3.0089933498109076</v>
      </c>
    </row>
    <row r="69" spans="1:6">
      <c r="A69" s="32">
        <v>42826</v>
      </c>
      <c r="B69" s="81">
        <v>2.2317628725406706</v>
      </c>
      <c r="C69" s="81">
        <v>2.2317628725406706</v>
      </c>
      <c r="D69" s="81"/>
      <c r="E69" s="81"/>
      <c r="F69" s="33">
        <v>2.5473292684277169</v>
      </c>
    </row>
    <row r="70" spans="1:6">
      <c r="A70" s="32">
        <v>42856</v>
      </c>
      <c r="B70" s="81">
        <v>2.0926640589393912</v>
      </c>
      <c r="C70" s="81">
        <v>2.0926640589393912</v>
      </c>
      <c r="D70" s="81"/>
      <c r="E70" s="81"/>
      <c r="F70" s="33">
        <v>2.5298795194242558</v>
      </c>
    </row>
    <row r="71" spans="1:6">
      <c r="A71" s="32">
        <v>42887</v>
      </c>
      <c r="B71" s="81">
        <v>1.8596064778939194</v>
      </c>
      <c r="C71" s="81">
        <v>1.6638875902498576</v>
      </c>
      <c r="D71" s="81">
        <v>0.19571888764406187</v>
      </c>
      <c r="E71" s="81">
        <v>0.19571888764406187</v>
      </c>
      <c r="F71" s="33">
        <v>2.3946919955961476</v>
      </c>
    </row>
    <row r="72" spans="1:6">
      <c r="A72" s="32">
        <v>42917</v>
      </c>
      <c r="B72" s="81">
        <v>2.2146731499517216</v>
      </c>
      <c r="C72" s="81">
        <v>1.7248121608876814</v>
      </c>
      <c r="D72" s="81">
        <v>0.48986098906404013</v>
      </c>
      <c r="E72" s="81">
        <v>0.48986098906404013</v>
      </c>
      <c r="F72" s="92">
        <v>-10</v>
      </c>
    </row>
    <row r="73" spans="1:6">
      <c r="A73" s="32">
        <v>42948</v>
      </c>
      <c r="B73" s="81">
        <v>2.6758890079808424</v>
      </c>
      <c r="C73" s="81">
        <v>1.9758563433770573</v>
      </c>
      <c r="D73" s="81">
        <v>0.70003266460378522</v>
      </c>
      <c r="E73" s="81">
        <v>0.70003266460378522</v>
      </c>
      <c r="F73" s="92">
        <v>-10</v>
      </c>
    </row>
    <row r="74" spans="1:6">
      <c r="A74" s="32">
        <v>42979</v>
      </c>
      <c r="B74" s="81">
        <v>2.5121434152410842</v>
      </c>
      <c r="C74" s="81">
        <v>1.6769335462250043</v>
      </c>
      <c r="D74" s="81">
        <v>0.83520986901607985</v>
      </c>
      <c r="E74" s="81">
        <v>0.83520986901607985</v>
      </c>
      <c r="F74" s="92">
        <v>-10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18"/>
  <sheetViews>
    <sheetView showGridLines="0" topLeftCell="A4" zoomScaleNormal="100" workbookViewId="0">
      <pane xSplit="1" ySplit="13" topLeftCell="B17" activePane="bottomRight" state="frozen"/>
      <selection pane="topRight"/>
      <selection pane="bottomLeft"/>
      <selection pane="bottomRight" activeCell="B17" sqref="B17"/>
    </sheetView>
  </sheetViews>
  <sheetFormatPr defaultColWidth="9.140625" defaultRowHeight="12"/>
  <cols>
    <col min="1" max="1" width="14.28515625" style="4" bestFit="1" customWidth="1"/>
    <col min="2" max="11" width="11" style="4" customWidth="1"/>
    <col min="12" max="16384" width="9.140625" style="4"/>
  </cols>
  <sheetData>
    <row r="1" spans="1:12">
      <c r="B1" s="5"/>
      <c r="D1" s="6"/>
    </row>
    <row r="2" spans="1:12">
      <c r="A2" s="6" t="s">
        <v>0</v>
      </c>
      <c r="B2" s="6" t="s">
        <v>210</v>
      </c>
      <c r="C2" s="6"/>
      <c r="D2" s="6"/>
    </row>
    <row r="3" spans="1:12">
      <c r="A3" s="6" t="s">
        <v>24</v>
      </c>
      <c r="B3" s="6" t="s">
        <v>105</v>
      </c>
      <c r="C3" s="6"/>
      <c r="D3" s="6"/>
    </row>
    <row r="4" spans="1:12">
      <c r="A4" s="7" t="s">
        <v>21</v>
      </c>
      <c r="C4" s="6"/>
      <c r="D4" s="6"/>
    </row>
    <row r="5" spans="1:12">
      <c r="A5" s="7" t="s">
        <v>123</v>
      </c>
      <c r="C5" s="6"/>
      <c r="D5" s="6"/>
    </row>
    <row r="6" spans="1:12">
      <c r="A6" s="7" t="s">
        <v>118</v>
      </c>
      <c r="B6" s="8" t="s">
        <v>121</v>
      </c>
      <c r="C6" s="6"/>
      <c r="D6" s="6"/>
    </row>
    <row r="7" spans="1:12">
      <c r="A7" s="7" t="s">
        <v>120</v>
      </c>
      <c r="B7" s="9" t="s">
        <v>121</v>
      </c>
      <c r="C7" s="6"/>
      <c r="D7" s="6"/>
    </row>
    <row r="8" spans="1:12">
      <c r="A8" s="7"/>
      <c r="B8" s="15" t="s">
        <v>132</v>
      </c>
      <c r="C8" s="6"/>
      <c r="D8" s="6"/>
    </row>
    <row r="9" spans="1:12">
      <c r="A9" s="7"/>
      <c r="B9" s="9"/>
      <c r="C9" s="6"/>
      <c r="D9" s="6"/>
    </row>
    <row r="10" spans="1:12">
      <c r="A10" s="6"/>
      <c r="B10" s="6"/>
      <c r="C10" s="6"/>
      <c r="D10" s="6"/>
    </row>
    <row r="11" spans="1:12">
      <c r="A11" s="6" t="s">
        <v>11</v>
      </c>
      <c r="B11" s="6" t="s">
        <v>12</v>
      </c>
      <c r="C11" s="6"/>
      <c r="D11" s="6" t="s">
        <v>13</v>
      </c>
    </row>
    <row r="12" spans="1:12">
      <c r="A12" s="6"/>
      <c r="B12" s="6" t="s">
        <v>179</v>
      </c>
      <c r="C12" s="6"/>
      <c r="D12" s="6" t="s">
        <v>179</v>
      </c>
    </row>
    <row r="13" spans="1:12">
      <c r="A13" s="6"/>
      <c r="B13" s="6" t="s">
        <v>180</v>
      </c>
      <c r="C13" s="6"/>
      <c r="D13" s="6" t="s">
        <v>180</v>
      </c>
    </row>
    <row r="15" spans="1:12">
      <c r="B15" s="10" t="s">
        <v>187</v>
      </c>
      <c r="C15" s="10" t="s">
        <v>189</v>
      </c>
      <c r="D15" s="10" t="s">
        <v>79</v>
      </c>
      <c r="E15" s="10" t="s">
        <v>198</v>
      </c>
      <c r="F15" s="6" t="s">
        <v>204</v>
      </c>
      <c r="G15" s="10" t="s">
        <v>202</v>
      </c>
      <c r="H15" s="10"/>
      <c r="I15" s="10"/>
      <c r="J15" s="4" t="s">
        <v>36</v>
      </c>
    </row>
    <row r="16" spans="1:12">
      <c r="A16" s="6"/>
      <c r="B16" s="6" t="s">
        <v>188</v>
      </c>
      <c r="C16" s="6" t="s">
        <v>190</v>
      </c>
      <c r="D16" s="6" t="s">
        <v>80</v>
      </c>
      <c r="E16" s="6" t="s">
        <v>268</v>
      </c>
      <c r="F16" s="4" t="s">
        <v>205</v>
      </c>
      <c r="G16" s="6" t="s">
        <v>203</v>
      </c>
      <c r="H16" s="6"/>
      <c r="I16" s="6"/>
      <c r="J16" s="4" t="s">
        <v>37</v>
      </c>
      <c r="K16" s="4" t="s">
        <v>111</v>
      </c>
      <c r="L16" s="4" t="s">
        <v>112</v>
      </c>
    </row>
    <row r="17" spans="1:12">
      <c r="A17" s="11">
        <v>39448</v>
      </c>
      <c r="B17" s="12">
        <v>3.3803132934246243</v>
      </c>
      <c r="C17" s="12">
        <v>3.3403777843277838</v>
      </c>
      <c r="D17" s="12">
        <v>0.18796111800513193</v>
      </c>
      <c r="E17" s="12">
        <v>6.90865219575754</v>
      </c>
      <c r="F17" s="12"/>
      <c r="G17" s="14">
        <v>3</v>
      </c>
      <c r="H17" s="12"/>
      <c r="I17" s="12"/>
      <c r="J17" s="13">
        <v>2008</v>
      </c>
      <c r="K17" s="4">
        <v>0</v>
      </c>
      <c r="L17" s="4">
        <v>0</v>
      </c>
    </row>
    <row r="18" spans="1:12">
      <c r="A18" s="11">
        <v>39539</v>
      </c>
      <c r="B18" s="12">
        <v>3.7618499548318227</v>
      </c>
      <c r="C18" s="12">
        <v>2.8877086388342392</v>
      </c>
      <c r="D18" s="12">
        <v>0.10224787769737542</v>
      </c>
      <c r="E18" s="12">
        <v>6.7518064713634374</v>
      </c>
      <c r="F18" s="12"/>
      <c r="G18" s="14">
        <v>3</v>
      </c>
      <c r="H18" s="12"/>
      <c r="I18" s="12"/>
      <c r="J18" s="13">
        <v>2008</v>
      </c>
      <c r="K18" s="4">
        <v>0</v>
      </c>
      <c r="L18" s="4">
        <v>0</v>
      </c>
    </row>
    <row r="19" spans="1:12">
      <c r="A19" s="11">
        <v>39630</v>
      </c>
      <c r="B19" s="12">
        <v>3.6573365947456833</v>
      </c>
      <c r="C19" s="12">
        <v>2.5539971980231542</v>
      </c>
      <c r="D19" s="12">
        <v>9.9928014804806065E-2</v>
      </c>
      <c r="E19" s="12">
        <v>6.3112618075736435</v>
      </c>
      <c r="F19" s="12"/>
      <c r="G19" s="14">
        <v>3</v>
      </c>
      <c r="H19" s="12"/>
      <c r="I19" s="12"/>
      <c r="J19" s="13">
        <v>2008</v>
      </c>
      <c r="K19" s="4">
        <v>0</v>
      </c>
      <c r="L19" s="4">
        <v>0</v>
      </c>
    </row>
    <row r="20" spans="1:12">
      <c r="A20" s="11">
        <v>39722</v>
      </c>
      <c r="B20" s="12">
        <v>2.7733541509266439</v>
      </c>
      <c r="C20" s="12">
        <v>1.3975468101989654</v>
      </c>
      <c r="D20" s="12">
        <v>0.1046515131269401</v>
      </c>
      <c r="E20" s="12">
        <v>4.2755524742525495</v>
      </c>
      <c r="F20" s="12"/>
      <c r="G20" s="14">
        <v>3</v>
      </c>
      <c r="H20" s="12"/>
      <c r="I20" s="12"/>
      <c r="J20" s="13">
        <v>2008</v>
      </c>
      <c r="K20" s="4">
        <v>0</v>
      </c>
      <c r="L20" s="4">
        <v>0</v>
      </c>
    </row>
    <row r="21" spans="1:12">
      <c r="A21" s="11">
        <v>39814</v>
      </c>
      <c r="B21" s="12">
        <v>2.1264522074761616</v>
      </c>
      <c r="C21" s="12">
        <v>0.78463333952159198</v>
      </c>
      <c r="D21" s="12">
        <v>0.10965573461113831</v>
      </c>
      <c r="E21" s="12">
        <v>3.0207412816088919</v>
      </c>
      <c r="F21" s="12"/>
      <c r="G21" s="14">
        <v>3</v>
      </c>
      <c r="H21" s="12"/>
      <c r="I21" s="12"/>
      <c r="J21" s="13">
        <v>2009</v>
      </c>
      <c r="K21" s="4">
        <v>0</v>
      </c>
      <c r="L21" s="4">
        <v>0</v>
      </c>
    </row>
    <row r="22" spans="1:12">
      <c r="A22" s="11">
        <v>39904</v>
      </c>
      <c r="B22" s="12">
        <v>2.0442697955961231</v>
      </c>
      <c r="C22" s="12">
        <v>1.4674610471856069</v>
      </c>
      <c r="D22" s="12">
        <v>0.10730366006552639</v>
      </c>
      <c r="E22" s="12">
        <v>3.6190345028472564</v>
      </c>
      <c r="F22" s="12"/>
      <c r="G22" s="14">
        <v>3</v>
      </c>
      <c r="H22" s="12"/>
      <c r="I22" s="12"/>
      <c r="J22" s="13">
        <v>2009</v>
      </c>
      <c r="K22" s="4">
        <v>0</v>
      </c>
      <c r="L22" s="4">
        <v>0</v>
      </c>
    </row>
    <row r="23" spans="1:12">
      <c r="A23" s="11">
        <v>39995</v>
      </c>
      <c r="B23" s="12">
        <v>1.9834482856792524</v>
      </c>
      <c r="C23" s="12">
        <v>0.43052324663920133</v>
      </c>
      <c r="D23" s="12">
        <v>2.5787519229595</v>
      </c>
      <c r="E23" s="12">
        <v>4.9927234552779538</v>
      </c>
      <c r="F23" s="12"/>
      <c r="G23" s="14">
        <v>3</v>
      </c>
      <c r="H23" s="12"/>
      <c r="I23" s="12"/>
      <c r="J23" s="13">
        <v>2009</v>
      </c>
      <c r="K23" s="4">
        <v>0</v>
      </c>
      <c r="L23" s="4">
        <v>0</v>
      </c>
    </row>
    <row r="24" spans="1:12">
      <c r="A24" s="11">
        <v>40087</v>
      </c>
      <c r="B24" s="12">
        <v>1.7875877927087631</v>
      </c>
      <c r="C24" s="12">
        <v>0.69006236217665473</v>
      </c>
      <c r="D24" s="12">
        <v>2.6881556438914127</v>
      </c>
      <c r="E24" s="12">
        <v>5.1658057987768302</v>
      </c>
      <c r="F24" s="12"/>
      <c r="G24" s="14">
        <v>3</v>
      </c>
      <c r="H24" s="12"/>
      <c r="I24" s="12"/>
      <c r="J24" s="13">
        <v>2009</v>
      </c>
      <c r="K24" s="4">
        <v>0</v>
      </c>
      <c r="L24" s="4">
        <v>0</v>
      </c>
    </row>
    <row r="25" spans="1:12">
      <c r="A25" s="11">
        <v>40179</v>
      </c>
      <c r="B25" s="12">
        <v>1.5421447663920451</v>
      </c>
      <c r="C25" s="12">
        <v>1.4834463448635657</v>
      </c>
      <c r="D25" s="12">
        <v>3.0049562340268459</v>
      </c>
      <c r="E25" s="12">
        <v>6.0305473452824572</v>
      </c>
      <c r="F25" s="12"/>
      <c r="G25" s="14">
        <v>3</v>
      </c>
      <c r="H25" s="12"/>
      <c r="I25" s="12"/>
      <c r="J25" s="13">
        <v>2010</v>
      </c>
      <c r="K25" s="4">
        <v>0</v>
      </c>
      <c r="L25" s="4">
        <v>0</v>
      </c>
    </row>
    <row r="26" spans="1:12">
      <c r="A26" s="11">
        <v>40269</v>
      </c>
      <c r="B26" s="12">
        <v>0.81131788815701633</v>
      </c>
      <c r="C26" s="12">
        <v>1.4381385258752579</v>
      </c>
      <c r="D26" s="12">
        <v>3.0762305111712247</v>
      </c>
      <c r="E26" s="12">
        <v>5.3256869252034988</v>
      </c>
      <c r="F26" s="12"/>
      <c r="G26" s="14">
        <v>3</v>
      </c>
      <c r="H26" s="12"/>
      <c r="I26" s="12"/>
      <c r="J26" s="13">
        <v>2010</v>
      </c>
      <c r="K26" s="4">
        <v>0</v>
      </c>
      <c r="L26" s="4">
        <v>0</v>
      </c>
    </row>
    <row r="27" spans="1:12">
      <c r="A27" s="11">
        <v>40360</v>
      </c>
      <c r="B27" s="12">
        <v>0.4991972824275146</v>
      </c>
      <c r="C27" s="12">
        <v>2.7505079125891423</v>
      </c>
      <c r="D27" s="12">
        <v>0.56338823022734852</v>
      </c>
      <c r="E27" s="12">
        <v>3.8130934252440056</v>
      </c>
      <c r="F27" s="12"/>
      <c r="G27" s="14">
        <v>3</v>
      </c>
      <c r="H27" s="12"/>
      <c r="I27" s="12"/>
      <c r="J27" s="13">
        <v>2010</v>
      </c>
      <c r="K27" s="4">
        <v>0</v>
      </c>
      <c r="L27" s="4">
        <v>0</v>
      </c>
    </row>
    <row r="28" spans="1:12">
      <c r="A28" s="11">
        <v>40452</v>
      </c>
      <c r="B28" s="12">
        <v>0.93620998775955633</v>
      </c>
      <c r="C28" s="12">
        <v>2.9927319546070201</v>
      </c>
      <c r="D28" s="12">
        <v>0.41689812104768142</v>
      </c>
      <c r="E28" s="12">
        <v>4.3458400634142578</v>
      </c>
      <c r="F28" s="12"/>
      <c r="G28" s="14">
        <v>3</v>
      </c>
      <c r="H28" s="12"/>
      <c r="I28" s="12"/>
      <c r="J28" s="13">
        <v>2010</v>
      </c>
      <c r="K28" s="4">
        <v>0</v>
      </c>
      <c r="L28" s="4">
        <v>0</v>
      </c>
    </row>
    <row r="29" spans="1:12">
      <c r="A29" s="11">
        <v>40544</v>
      </c>
      <c r="B29" s="12">
        <v>1.1773622445376282</v>
      </c>
      <c r="C29" s="12">
        <v>2.9082774540216327</v>
      </c>
      <c r="D29" s="12">
        <v>0.10612345104788012</v>
      </c>
      <c r="E29" s="12">
        <v>4.1917631496071408</v>
      </c>
      <c r="F29" s="12"/>
      <c r="G29" s="14">
        <v>3</v>
      </c>
      <c r="H29" s="12"/>
      <c r="I29" s="12"/>
      <c r="J29" s="13">
        <v>2011</v>
      </c>
      <c r="K29" s="4">
        <v>0</v>
      </c>
      <c r="L29" s="4">
        <v>0</v>
      </c>
    </row>
    <row r="30" spans="1:12">
      <c r="A30" s="11">
        <v>40634</v>
      </c>
      <c r="B30" s="12">
        <v>1.8237928227472919</v>
      </c>
      <c r="C30" s="12">
        <v>2.1242230013666239</v>
      </c>
      <c r="D30" s="12">
        <v>7.9088250481114564E-2</v>
      </c>
      <c r="E30" s="12">
        <v>4.0271040745950302</v>
      </c>
      <c r="F30" s="12"/>
      <c r="G30" s="14">
        <v>3</v>
      </c>
      <c r="H30" s="12"/>
      <c r="I30" s="12"/>
      <c r="J30" s="13">
        <v>2011</v>
      </c>
      <c r="K30" s="4">
        <v>0</v>
      </c>
      <c r="L30" s="4">
        <v>0</v>
      </c>
    </row>
    <row r="31" spans="1:12">
      <c r="A31" s="11">
        <v>40725</v>
      </c>
      <c r="B31" s="12">
        <v>2.0579812263440949</v>
      </c>
      <c r="C31" s="12">
        <v>1.2851970611128354</v>
      </c>
      <c r="D31" s="12">
        <v>7.0806257757204172E-2</v>
      </c>
      <c r="E31" s="12">
        <v>3.4139845452141344</v>
      </c>
      <c r="F31" s="12"/>
      <c r="G31" s="14">
        <v>3</v>
      </c>
      <c r="H31" s="12"/>
      <c r="I31" s="12"/>
      <c r="J31" s="13">
        <v>2011</v>
      </c>
      <c r="K31" s="4">
        <v>0</v>
      </c>
      <c r="L31" s="4">
        <v>0</v>
      </c>
    </row>
    <row r="32" spans="1:12">
      <c r="A32" s="11">
        <v>40817</v>
      </c>
      <c r="B32" s="12">
        <v>1.8816063046309253</v>
      </c>
      <c r="C32" s="12">
        <v>1.7288636538673545</v>
      </c>
      <c r="D32" s="12">
        <v>0.45609732018281157</v>
      </c>
      <c r="E32" s="12">
        <v>4.0665672786810916</v>
      </c>
      <c r="F32" s="12"/>
      <c r="G32" s="14">
        <v>3</v>
      </c>
      <c r="H32" s="12"/>
      <c r="I32" s="12"/>
      <c r="J32" s="13">
        <v>2011</v>
      </c>
      <c r="K32" s="4">
        <v>0</v>
      </c>
      <c r="L32" s="4">
        <v>0</v>
      </c>
    </row>
    <row r="33" spans="1:12">
      <c r="A33" s="11">
        <v>40909</v>
      </c>
      <c r="B33" s="12">
        <v>2.0088727552132859</v>
      </c>
      <c r="C33" s="12">
        <v>1.4897564618015682</v>
      </c>
      <c r="D33" s="12">
        <v>2.1244886592944114</v>
      </c>
      <c r="E33" s="12">
        <v>5.6231178763092657</v>
      </c>
      <c r="F33" s="12"/>
      <c r="G33" s="14">
        <v>3</v>
      </c>
      <c r="H33" s="12"/>
      <c r="I33" s="12"/>
      <c r="J33" s="13">
        <v>2012</v>
      </c>
      <c r="K33" s="4">
        <v>0</v>
      </c>
      <c r="L33" s="4">
        <v>0</v>
      </c>
    </row>
    <row r="34" spans="1:12">
      <c r="A34" s="11">
        <v>41000</v>
      </c>
      <c r="B34" s="12">
        <v>1.6916730100624444</v>
      </c>
      <c r="C34" s="12">
        <v>1.4601594424339328</v>
      </c>
      <c r="D34" s="12">
        <v>2.3687583034040092</v>
      </c>
      <c r="E34" s="12">
        <v>5.5205907559003862</v>
      </c>
      <c r="F34" s="12"/>
      <c r="G34" s="14">
        <v>3</v>
      </c>
      <c r="H34" s="12"/>
      <c r="I34" s="12"/>
      <c r="J34" s="13">
        <v>2012</v>
      </c>
      <c r="K34" s="4">
        <v>0</v>
      </c>
      <c r="L34" s="4">
        <v>0</v>
      </c>
    </row>
    <row r="35" spans="1:12">
      <c r="A35" s="11">
        <v>41091</v>
      </c>
      <c r="B35" s="12">
        <v>1.6593697597649448</v>
      </c>
      <c r="C35" s="12">
        <v>1.9146408618788524</v>
      </c>
      <c r="D35" s="12">
        <v>2.5631047411135022</v>
      </c>
      <c r="E35" s="12">
        <v>6.1371153627572994</v>
      </c>
      <c r="F35" s="12"/>
      <c r="G35" s="14">
        <v>3</v>
      </c>
      <c r="H35" s="12"/>
      <c r="I35" s="12"/>
      <c r="J35" s="13">
        <v>2012</v>
      </c>
      <c r="K35" s="4">
        <v>0</v>
      </c>
      <c r="L35" s="4">
        <v>0</v>
      </c>
    </row>
    <row r="36" spans="1:12">
      <c r="A36" s="11">
        <v>41183</v>
      </c>
      <c r="B36" s="12">
        <v>1.6195183192043416</v>
      </c>
      <c r="C36" s="12">
        <v>1.5013222900007264</v>
      </c>
      <c r="D36" s="12">
        <v>2.2816569589789353</v>
      </c>
      <c r="E36" s="12">
        <v>5.4024975681840033</v>
      </c>
      <c r="F36" s="12"/>
      <c r="G36" s="14">
        <v>3</v>
      </c>
      <c r="H36" s="12"/>
      <c r="I36" s="12"/>
      <c r="J36" s="13">
        <v>2012</v>
      </c>
      <c r="K36" s="4">
        <v>0</v>
      </c>
      <c r="L36" s="4">
        <v>0</v>
      </c>
    </row>
    <row r="37" spans="1:12">
      <c r="A37" s="11">
        <v>41275</v>
      </c>
      <c r="B37" s="12">
        <v>1.2276046420287681</v>
      </c>
      <c r="C37" s="12">
        <v>0.41804915160190981</v>
      </c>
      <c r="D37" s="12">
        <v>1.257987410801328</v>
      </c>
      <c r="E37" s="12">
        <v>2.9036412044320059</v>
      </c>
      <c r="F37" s="12"/>
      <c r="G37" s="14">
        <v>3</v>
      </c>
      <c r="H37" s="12"/>
      <c r="I37" s="12"/>
      <c r="J37" s="13">
        <v>2013</v>
      </c>
      <c r="K37" s="4">
        <v>0</v>
      </c>
      <c r="L37" s="4">
        <v>0</v>
      </c>
    </row>
    <row r="38" spans="1:12">
      <c r="A38" s="11">
        <v>41365</v>
      </c>
      <c r="B38" s="12">
        <v>1.0985258680583669</v>
      </c>
      <c r="C38" s="12">
        <v>-0.37213995087390006</v>
      </c>
      <c r="D38" s="12">
        <v>1.0626135072519165</v>
      </c>
      <c r="E38" s="14">
        <v>1.7889994244363834</v>
      </c>
      <c r="F38" s="14"/>
      <c r="G38" s="14">
        <v>3</v>
      </c>
      <c r="H38" s="14"/>
      <c r="I38" s="12"/>
      <c r="J38" s="13">
        <v>2013</v>
      </c>
      <c r="K38" s="4">
        <v>0</v>
      </c>
      <c r="L38" s="4">
        <v>0</v>
      </c>
    </row>
    <row r="39" spans="1:12">
      <c r="A39" s="11">
        <v>41456</v>
      </c>
      <c r="B39" s="12">
        <v>1.0309791111348485</v>
      </c>
      <c r="C39" s="12">
        <v>-0.62281143710401143</v>
      </c>
      <c r="D39" s="12">
        <v>1.0811690130222456</v>
      </c>
      <c r="E39" s="12">
        <v>1.4893366870530826</v>
      </c>
      <c r="F39" s="12"/>
      <c r="G39" s="14">
        <v>3</v>
      </c>
      <c r="H39" s="12"/>
      <c r="I39" s="12"/>
      <c r="J39" s="13">
        <v>2013</v>
      </c>
      <c r="K39" s="4">
        <v>0</v>
      </c>
      <c r="L39" s="4">
        <v>0</v>
      </c>
    </row>
    <row r="40" spans="1:12">
      <c r="A40" s="11">
        <v>41548</v>
      </c>
      <c r="B40" s="12">
        <v>0.83939922728467042</v>
      </c>
      <c r="C40" s="12">
        <v>-1.5879524176543847</v>
      </c>
      <c r="D40" s="12">
        <v>1.4993364803710227</v>
      </c>
      <c r="E40" s="12">
        <v>0.7507832900013085</v>
      </c>
      <c r="F40" s="12"/>
      <c r="G40" s="14">
        <v>3</v>
      </c>
      <c r="H40" s="12"/>
      <c r="I40" s="12"/>
      <c r="J40" s="13">
        <v>2013</v>
      </c>
      <c r="K40" s="4">
        <v>0</v>
      </c>
      <c r="L40" s="4">
        <v>0</v>
      </c>
    </row>
    <row r="41" spans="1:12">
      <c r="A41" s="11">
        <v>41640</v>
      </c>
      <c r="B41" s="12">
        <v>1.0644607038612264</v>
      </c>
      <c r="C41" s="12">
        <v>-1.9238085932559681</v>
      </c>
      <c r="D41" s="12">
        <v>0.90258729741252464</v>
      </c>
      <c r="E41" s="14">
        <v>4.3239408017782921E-2</v>
      </c>
      <c r="F41" s="14"/>
      <c r="G41" s="14">
        <v>3</v>
      </c>
      <c r="H41" s="14"/>
      <c r="I41" s="12"/>
      <c r="J41" s="10">
        <v>2014</v>
      </c>
      <c r="K41" s="4">
        <v>0</v>
      </c>
      <c r="L41" s="4">
        <v>0</v>
      </c>
    </row>
    <row r="42" spans="1:12">
      <c r="A42" s="11">
        <v>41730</v>
      </c>
      <c r="B42" s="12">
        <v>0.92120653674925468</v>
      </c>
      <c r="C42" s="12">
        <v>-1.7828069738798729</v>
      </c>
      <c r="D42" s="12">
        <v>0.69081854486343208</v>
      </c>
      <c r="E42" s="14">
        <v>-0.17078189226718621</v>
      </c>
      <c r="F42" s="14"/>
      <c r="G42" s="14">
        <v>3</v>
      </c>
      <c r="H42" s="14"/>
      <c r="I42" s="12"/>
      <c r="J42" s="10">
        <v>2014</v>
      </c>
      <c r="K42" s="4">
        <v>0</v>
      </c>
      <c r="L42" s="4">
        <v>0</v>
      </c>
    </row>
    <row r="43" spans="1:12">
      <c r="A43" s="11">
        <v>41821</v>
      </c>
      <c r="B43" s="12">
        <v>0.92775333935829563</v>
      </c>
      <c r="C43" s="12">
        <v>-1.4717556460123211</v>
      </c>
      <c r="D43" s="12">
        <v>0.48206643256145643</v>
      </c>
      <c r="E43" s="14">
        <v>-6.1935874092569065E-2</v>
      </c>
      <c r="F43" s="14"/>
      <c r="G43" s="14">
        <v>3</v>
      </c>
      <c r="H43" s="14"/>
      <c r="I43" s="12"/>
      <c r="J43" s="10">
        <v>2014</v>
      </c>
      <c r="K43" s="4">
        <v>0</v>
      </c>
      <c r="L43" s="4">
        <v>0</v>
      </c>
    </row>
    <row r="44" spans="1:12">
      <c r="A44" s="11">
        <v>41913</v>
      </c>
      <c r="B44" s="12">
        <v>0.85483074167352491</v>
      </c>
      <c r="C44" s="12">
        <v>-1.4578751169944701</v>
      </c>
      <c r="D44" s="12">
        <v>-8.3285042106897134E-2</v>
      </c>
      <c r="E44" s="14">
        <v>-0.68632941742784226</v>
      </c>
      <c r="F44" s="14"/>
      <c r="G44" s="14">
        <v>3</v>
      </c>
      <c r="H44" s="14"/>
      <c r="I44" s="12"/>
      <c r="J44" s="10">
        <v>2014</v>
      </c>
      <c r="K44" s="4">
        <v>0</v>
      </c>
      <c r="L44" s="4">
        <v>0</v>
      </c>
    </row>
    <row r="45" spans="1:12">
      <c r="A45" s="11">
        <v>42005</v>
      </c>
      <c r="B45" s="14">
        <v>0.71791349851676745</v>
      </c>
      <c r="C45" s="14">
        <v>-1.6388383974704981</v>
      </c>
      <c r="D45" s="14">
        <v>-0.12555161136013537</v>
      </c>
      <c r="E45" s="14">
        <v>-1.046476510313866</v>
      </c>
      <c r="F45" s="14">
        <v>2</v>
      </c>
      <c r="G45" s="14">
        <v>3</v>
      </c>
      <c r="H45" s="14">
        <v>4</v>
      </c>
      <c r="I45" s="12"/>
      <c r="J45" s="13">
        <v>2015</v>
      </c>
      <c r="K45" s="4">
        <v>0</v>
      </c>
      <c r="L45" s="4">
        <v>0</v>
      </c>
    </row>
    <row r="46" spans="1:12">
      <c r="A46" s="11">
        <v>42095</v>
      </c>
      <c r="B46" s="14">
        <v>0.81173364365534229</v>
      </c>
      <c r="C46" s="14">
        <v>-0.6046167175550976</v>
      </c>
      <c r="D46" s="14">
        <v>4.4269582830377519E-2</v>
      </c>
      <c r="E46" s="14">
        <v>0.2513865089306222</v>
      </c>
      <c r="F46" s="14">
        <v>2</v>
      </c>
      <c r="G46" s="14">
        <v>3</v>
      </c>
      <c r="H46" s="14">
        <v>4</v>
      </c>
      <c r="I46" s="12"/>
      <c r="J46" s="13">
        <v>2015</v>
      </c>
      <c r="K46" s="4">
        <v>0</v>
      </c>
      <c r="L46" s="4">
        <v>0</v>
      </c>
    </row>
    <row r="47" spans="1:12">
      <c r="A47" s="11">
        <v>42186</v>
      </c>
      <c r="B47" s="14">
        <v>0.73728349472151544</v>
      </c>
      <c r="C47" s="14">
        <v>-0.83637700101581669</v>
      </c>
      <c r="D47" s="14">
        <v>0.10263540107474145</v>
      </c>
      <c r="E47" s="14">
        <v>3.5418947804402023E-3</v>
      </c>
      <c r="F47" s="14">
        <v>2</v>
      </c>
      <c r="G47" s="14">
        <v>3</v>
      </c>
      <c r="H47" s="14">
        <v>4</v>
      </c>
      <c r="I47" s="12"/>
      <c r="J47" s="13">
        <v>2015</v>
      </c>
      <c r="K47" s="4">
        <v>0</v>
      </c>
      <c r="L47" s="4">
        <v>0</v>
      </c>
    </row>
    <row r="48" spans="1:12">
      <c r="A48" s="11">
        <v>42278</v>
      </c>
      <c r="B48" s="14">
        <v>0.86843390114155616</v>
      </c>
      <c r="C48" s="14">
        <v>-0.488830413786147</v>
      </c>
      <c r="D48" s="14">
        <v>0.10989481439645632</v>
      </c>
      <c r="E48" s="14">
        <v>0.48949830175186548</v>
      </c>
      <c r="F48" s="14">
        <v>2</v>
      </c>
      <c r="G48" s="14">
        <v>3</v>
      </c>
      <c r="H48" s="14">
        <v>4</v>
      </c>
      <c r="I48" s="12"/>
      <c r="J48" s="13">
        <v>2015</v>
      </c>
      <c r="K48" s="4">
        <v>0</v>
      </c>
      <c r="L48" s="4">
        <v>0</v>
      </c>
    </row>
    <row r="49" spans="1:12">
      <c r="A49" s="11">
        <v>42370</v>
      </c>
      <c r="B49" s="14">
        <v>0.81139207243077016</v>
      </c>
      <c r="C49" s="14">
        <v>-0.39990508590673074</v>
      </c>
      <c r="D49" s="14">
        <v>-9.1259960493545178E-2</v>
      </c>
      <c r="E49" s="14">
        <v>0.32022702603049424</v>
      </c>
      <c r="F49" s="14">
        <v>2</v>
      </c>
      <c r="G49" s="14">
        <v>3</v>
      </c>
      <c r="H49" s="14">
        <v>4</v>
      </c>
      <c r="I49" s="12"/>
      <c r="J49" s="13">
        <v>2016</v>
      </c>
      <c r="K49" s="4">
        <v>0</v>
      </c>
      <c r="L49" s="4">
        <v>0</v>
      </c>
    </row>
    <row r="50" spans="1:12">
      <c r="A50" s="11">
        <v>42461</v>
      </c>
      <c r="B50" s="14">
        <v>0.81410952183623353</v>
      </c>
      <c r="C50" s="14">
        <v>-0.74217705031984116</v>
      </c>
      <c r="D50" s="14">
        <v>-0.12477813334651155</v>
      </c>
      <c r="E50" s="14">
        <v>-5.2845661830119184E-2</v>
      </c>
      <c r="F50" s="14">
        <v>2</v>
      </c>
      <c r="G50" s="14">
        <v>3</v>
      </c>
      <c r="H50" s="14">
        <v>4</v>
      </c>
      <c r="I50" s="12"/>
      <c r="J50" s="13">
        <v>2016</v>
      </c>
      <c r="K50" s="4">
        <v>0</v>
      </c>
      <c r="L50" s="4">
        <v>0</v>
      </c>
    </row>
    <row r="51" spans="1:12">
      <c r="A51" s="11">
        <v>42552</v>
      </c>
      <c r="B51" s="14">
        <v>0.8660530712804797</v>
      </c>
      <c r="C51" s="14">
        <v>-0.63262368074932862</v>
      </c>
      <c r="D51" s="14">
        <v>-0.18330160817557717</v>
      </c>
      <c r="E51" s="14">
        <v>5.0127782355573913E-2</v>
      </c>
      <c r="F51" s="14">
        <v>2</v>
      </c>
      <c r="G51" s="14">
        <v>3</v>
      </c>
      <c r="H51" s="14">
        <v>4</v>
      </c>
      <c r="I51" s="12"/>
      <c r="J51" s="13">
        <v>2016</v>
      </c>
      <c r="K51" s="4">
        <v>0</v>
      </c>
      <c r="L51" s="4">
        <v>0</v>
      </c>
    </row>
    <row r="52" spans="1:12">
      <c r="A52" s="11">
        <v>42644</v>
      </c>
      <c r="B52" s="14">
        <v>1.0150657345208434</v>
      </c>
      <c r="C52" s="14">
        <v>0.22084621240943553</v>
      </c>
      <c r="D52" s="14">
        <v>3.6960342279834302E-2</v>
      </c>
      <c r="E52" s="14">
        <v>1.2728722892101132</v>
      </c>
      <c r="F52" s="14">
        <v>2</v>
      </c>
      <c r="G52" s="14">
        <v>3</v>
      </c>
      <c r="H52" s="14">
        <v>4</v>
      </c>
      <c r="I52" s="14"/>
      <c r="J52" s="13">
        <v>2016</v>
      </c>
      <c r="K52" s="4">
        <v>0</v>
      </c>
      <c r="L52" s="4">
        <v>0</v>
      </c>
    </row>
    <row r="53" spans="1:12">
      <c r="A53" s="11">
        <v>42736</v>
      </c>
      <c r="B53" s="14">
        <v>1.2184981491893294</v>
      </c>
      <c r="C53" s="14">
        <v>1.4036681208100692</v>
      </c>
      <c r="D53" s="14">
        <v>-2.4360543576464888E-3</v>
      </c>
      <c r="E53" s="14">
        <v>2.6197302156417521</v>
      </c>
      <c r="F53" s="14">
        <v>2</v>
      </c>
      <c r="G53" s="14">
        <v>3</v>
      </c>
      <c r="H53" s="14">
        <v>4</v>
      </c>
      <c r="I53" s="12"/>
      <c r="J53" s="13">
        <v>2017</v>
      </c>
      <c r="K53" s="4">
        <v>0</v>
      </c>
      <c r="L53" s="4">
        <v>0</v>
      </c>
    </row>
    <row r="54" spans="1:12">
      <c r="A54" s="11">
        <v>42826</v>
      </c>
      <c r="B54" s="14">
        <v>1.3665256028607977</v>
      </c>
      <c r="C54" s="14">
        <v>0.74843138970041101</v>
      </c>
      <c r="D54" s="14">
        <v>-6.1482457493643783E-2</v>
      </c>
      <c r="E54" s="14">
        <v>2.0534745350675649</v>
      </c>
      <c r="F54" s="14">
        <v>2</v>
      </c>
      <c r="G54" s="14">
        <v>3</v>
      </c>
      <c r="H54" s="14">
        <v>4</v>
      </c>
      <c r="I54" s="14"/>
      <c r="J54" s="13">
        <v>2017</v>
      </c>
      <c r="K54" s="4">
        <v>0</v>
      </c>
      <c r="L54" s="4">
        <v>0</v>
      </c>
    </row>
    <row r="55" spans="1:12">
      <c r="A55" s="11">
        <v>42917</v>
      </c>
      <c r="B55" s="14">
        <v>1.6024367649887503</v>
      </c>
      <c r="C55" s="14">
        <v>0.80966144558632147</v>
      </c>
      <c r="D55" s="14">
        <v>5.5138713906695558E-2</v>
      </c>
      <c r="E55" s="14">
        <v>2.4672369244817673</v>
      </c>
      <c r="F55" s="14">
        <v>2</v>
      </c>
      <c r="G55" s="14">
        <v>3</v>
      </c>
      <c r="H55" s="14">
        <v>4</v>
      </c>
      <c r="I55" s="14"/>
      <c r="J55" s="13">
        <v>2017</v>
      </c>
      <c r="K55" s="4">
        <v>0</v>
      </c>
      <c r="L55" s="4">
        <v>0</v>
      </c>
    </row>
    <row r="56" spans="1:12">
      <c r="A56" s="11">
        <v>43009</v>
      </c>
      <c r="B56" s="14">
        <v>1.7176297875741537</v>
      </c>
      <c r="C56" s="14">
        <v>0.59148470010218956</v>
      </c>
      <c r="D56" s="14">
        <v>-2.8626118965210501E-2</v>
      </c>
      <c r="E56" s="14">
        <v>2.2804883687111328</v>
      </c>
      <c r="F56" s="14">
        <v>2</v>
      </c>
      <c r="G56" s="14">
        <v>3</v>
      </c>
      <c r="H56" s="14">
        <v>4</v>
      </c>
      <c r="I56" s="14"/>
      <c r="J56" s="13">
        <v>2017</v>
      </c>
      <c r="K56" s="4">
        <v>0</v>
      </c>
      <c r="L56" s="4">
        <v>0</v>
      </c>
    </row>
    <row r="57" spans="1:12">
      <c r="A57" s="11">
        <v>43101</v>
      </c>
      <c r="B57" s="14">
        <v>1.8573969048072743</v>
      </c>
      <c r="C57" s="14">
        <v>0.79778075880447763</v>
      </c>
      <c r="D57" s="14">
        <v>-4.8774869763192452E-2</v>
      </c>
      <c r="E57" s="14">
        <v>2.6064027938485594</v>
      </c>
      <c r="F57" s="14">
        <v>2</v>
      </c>
      <c r="G57" s="14">
        <v>3</v>
      </c>
      <c r="H57" s="14">
        <v>4</v>
      </c>
      <c r="I57" s="14"/>
      <c r="J57" s="13">
        <v>2018</v>
      </c>
      <c r="K57" s="4">
        <v>0</v>
      </c>
      <c r="L57" s="4">
        <v>0</v>
      </c>
    </row>
    <row r="58" spans="1:12">
      <c r="A58" s="11">
        <v>43191</v>
      </c>
      <c r="B58" s="14">
        <v>1.9396415168678709</v>
      </c>
      <c r="C58" s="14">
        <v>0.83370672821042002</v>
      </c>
      <c r="D58" s="14">
        <v>1.6374008987545263E-2</v>
      </c>
      <c r="E58" s="14">
        <v>2.7897222540658362</v>
      </c>
      <c r="F58" s="14">
        <v>2</v>
      </c>
      <c r="G58" s="14">
        <v>3</v>
      </c>
      <c r="H58" s="14">
        <v>4</v>
      </c>
      <c r="I58" s="14"/>
      <c r="J58" s="13">
        <v>2018</v>
      </c>
      <c r="K58" s="4">
        <v>0</v>
      </c>
      <c r="L58" s="4">
        <v>0</v>
      </c>
    </row>
    <row r="59" spans="1:12">
      <c r="A59" s="11">
        <v>43282</v>
      </c>
      <c r="B59" s="14">
        <v>1.963311955938619</v>
      </c>
      <c r="C59" s="14">
        <v>0.91677871986918957</v>
      </c>
      <c r="D59" s="14">
        <v>-0.10384622016398881</v>
      </c>
      <c r="E59" s="14">
        <v>2.7762444556438197</v>
      </c>
      <c r="F59" s="14">
        <v>2</v>
      </c>
      <c r="G59" s="14">
        <v>3</v>
      </c>
      <c r="H59" s="14">
        <v>4</v>
      </c>
      <c r="I59" s="14"/>
      <c r="J59" s="13">
        <v>2018</v>
      </c>
      <c r="K59" s="4">
        <v>0</v>
      </c>
      <c r="L59" s="4">
        <v>0</v>
      </c>
    </row>
    <row r="60" spans="1:12">
      <c r="A60" s="11">
        <v>43374</v>
      </c>
      <c r="B60" s="14">
        <v>2.00436790101101</v>
      </c>
      <c r="C60" s="14">
        <v>1.0652689125189561</v>
      </c>
      <c r="D60" s="14">
        <v>-0.23495529935888548</v>
      </c>
      <c r="E60" s="14">
        <v>2.8346815141710806</v>
      </c>
      <c r="F60" s="14">
        <v>2</v>
      </c>
      <c r="G60" s="14">
        <v>3</v>
      </c>
      <c r="H60" s="14">
        <v>4</v>
      </c>
      <c r="I60" s="14"/>
      <c r="J60" s="13">
        <v>2018</v>
      </c>
      <c r="K60" s="4">
        <v>0</v>
      </c>
      <c r="L60" s="4">
        <v>0</v>
      </c>
    </row>
    <row r="61" spans="1:12">
      <c r="A61" s="11">
        <v>43466</v>
      </c>
      <c r="B61" s="14">
        <v>2.0090293712559411</v>
      </c>
      <c r="C61" s="14">
        <v>0.99338974480138198</v>
      </c>
      <c r="D61" s="14">
        <v>-8.2424671786096582E-5</v>
      </c>
      <c r="E61" s="14">
        <v>3.0023366913855369</v>
      </c>
      <c r="F61" s="14">
        <v>2</v>
      </c>
      <c r="G61" s="14">
        <v>3</v>
      </c>
      <c r="H61" s="14">
        <v>4</v>
      </c>
      <c r="I61" s="14"/>
      <c r="J61" s="13">
        <v>2019</v>
      </c>
      <c r="K61" s="4">
        <v>0</v>
      </c>
      <c r="L61" s="4">
        <v>0</v>
      </c>
    </row>
    <row r="62" spans="1:12">
      <c r="A62" s="11">
        <v>43556</v>
      </c>
      <c r="B62" s="14">
        <v>2.0247448099433689</v>
      </c>
      <c r="C62" s="14">
        <v>0.9822594434511065</v>
      </c>
      <c r="D62" s="14">
        <v>-5.1691971000522585E-5</v>
      </c>
      <c r="E62" s="14">
        <v>3.0069525614234749</v>
      </c>
      <c r="F62" s="14">
        <v>2</v>
      </c>
      <c r="G62" s="14">
        <v>3</v>
      </c>
      <c r="H62" s="14">
        <v>4</v>
      </c>
      <c r="I62" s="14"/>
      <c r="J62" s="13">
        <v>2019</v>
      </c>
      <c r="K62" s="4">
        <v>0</v>
      </c>
      <c r="L62" s="4">
        <v>0</v>
      </c>
    </row>
    <row r="63" spans="1:12">
      <c r="A63" s="11">
        <v>43647</v>
      </c>
      <c r="B63" s="14">
        <v>2.0057326365579469</v>
      </c>
      <c r="C63" s="14">
        <v>1.0071275952408523</v>
      </c>
      <c r="D63" s="14">
        <v>-1.1356601420908774E-4</v>
      </c>
      <c r="E63" s="14">
        <v>3.01274666578459</v>
      </c>
      <c r="F63" s="14">
        <v>2</v>
      </c>
      <c r="G63" s="14">
        <v>3</v>
      </c>
      <c r="H63" s="14">
        <v>4</v>
      </c>
      <c r="I63" s="14"/>
      <c r="J63" s="13">
        <v>2019</v>
      </c>
      <c r="K63" s="4">
        <v>0</v>
      </c>
      <c r="L63" s="4">
        <v>0</v>
      </c>
    </row>
    <row r="64" spans="1:12">
      <c r="A64" s="11">
        <v>43739</v>
      </c>
      <c r="B64" s="14">
        <v>2.0002177827478365</v>
      </c>
      <c r="C64" s="14">
        <v>1.007431010717607</v>
      </c>
      <c r="D64" s="14">
        <v>-1.1982039351576823E-4</v>
      </c>
      <c r="E64" s="14">
        <v>3.0075289730719277</v>
      </c>
      <c r="F64" s="14">
        <v>2</v>
      </c>
      <c r="G64" s="14">
        <v>3</v>
      </c>
      <c r="H64" s="14">
        <v>4</v>
      </c>
      <c r="I64" s="14"/>
      <c r="J64" s="13">
        <v>2019</v>
      </c>
      <c r="K64" s="4">
        <v>0</v>
      </c>
      <c r="L64" s="4">
        <v>0</v>
      </c>
    </row>
    <row r="65" spans="1:12">
      <c r="A65" s="11">
        <v>43831</v>
      </c>
      <c r="B65" s="14">
        <v>1.9762674274638945</v>
      </c>
      <c r="C65" s="14">
        <v>1.0600756658955772</v>
      </c>
      <c r="D65" s="14">
        <v>-3.0692846768864968E-4</v>
      </c>
      <c r="E65" s="14">
        <v>3.0360361648917831</v>
      </c>
      <c r="F65" s="14">
        <v>2</v>
      </c>
      <c r="G65" s="14">
        <v>3</v>
      </c>
      <c r="H65" s="14">
        <v>4</v>
      </c>
      <c r="I65" s="14"/>
      <c r="J65" s="13">
        <v>2020</v>
      </c>
      <c r="K65" s="4">
        <v>0</v>
      </c>
      <c r="L65" s="4">
        <v>0</v>
      </c>
    </row>
    <row r="66" spans="1:12">
      <c r="A66" s="11">
        <v>43922</v>
      </c>
      <c r="B66" s="14">
        <v>1.9674042295387306</v>
      </c>
      <c r="C66" s="14">
        <v>1.0499619138110374</v>
      </c>
      <c r="D66" s="14">
        <v>-2.85175083355238E-4</v>
      </c>
      <c r="E66" s="14">
        <v>3.0170809682664128</v>
      </c>
      <c r="F66" s="14">
        <v>2</v>
      </c>
      <c r="G66" s="14">
        <v>3</v>
      </c>
      <c r="H66" s="14">
        <v>4</v>
      </c>
      <c r="I66" s="14"/>
      <c r="J66" s="13">
        <v>2020</v>
      </c>
      <c r="K66" s="4">
        <v>0</v>
      </c>
      <c r="L66" s="4">
        <v>0</v>
      </c>
    </row>
    <row r="67" spans="1:12">
      <c r="A67" s="11"/>
      <c r="B67" s="14"/>
      <c r="C67" s="14"/>
      <c r="D67" s="14"/>
      <c r="E67" s="14"/>
      <c r="F67" s="14"/>
      <c r="G67" s="14"/>
      <c r="H67" s="14"/>
      <c r="I67" s="14"/>
      <c r="J67" s="13"/>
    </row>
    <row r="68" spans="1:12">
      <c r="A68" s="11"/>
      <c r="B68" s="14"/>
      <c r="C68" s="14"/>
      <c r="D68" s="14"/>
      <c r="E68" s="14"/>
      <c r="F68" s="14"/>
      <c r="G68" s="14"/>
      <c r="H68" s="14"/>
      <c r="I68" s="14"/>
      <c r="J68" s="13"/>
    </row>
    <row r="69" spans="1:12">
      <c r="A69" s="11"/>
      <c r="B69" s="14"/>
      <c r="C69" s="14"/>
      <c r="D69" s="14"/>
      <c r="E69" s="14"/>
      <c r="F69" s="14"/>
      <c r="G69" s="14"/>
      <c r="H69" s="14"/>
      <c r="I69" s="14"/>
      <c r="J69" s="13"/>
    </row>
    <row r="70" spans="1:12">
      <c r="A70" s="11"/>
      <c r="B70" s="12"/>
      <c r="C70" s="12"/>
      <c r="D70" s="12"/>
      <c r="E70" s="12"/>
      <c r="F70" s="282"/>
      <c r="G70" s="282"/>
      <c r="H70" s="282"/>
      <c r="I70" s="282"/>
      <c r="J70" s="13"/>
    </row>
    <row r="71" spans="1:12">
      <c r="A71" s="11"/>
      <c r="B71" s="12"/>
      <c r="C71" s="12"/>
      <c r="D71" s="12"/>
      <c r="E71" s="12"/>
      <c r="F71" s="282"/>
      <c r="G71" s="282"/>
      <c r="H71" s="282"/>
      <c r="I71" s="282"/>
      <c r="J71" s="13"/>
    </row>
    <row r="72" spans="1:12">
      <c r="A72" s="11"/>
      <c r="B72" s="12"/>
      <c r="C72" s="12"/>
      <c r="D72" s="12"/>
      <c r="E72" s="12"/>
      <c r="F72" s="282"/>
      <c r="G72" s="282"/>
      <c r="H72" s="282"/>
      <c r="I72" s="282"/>
      <c r="J72" s="13"/>
    </row>
    <row r="73" spans="1:12">
      <c r="A73" s="11"/>
      <c r="B73" s="12"/>
      <c r="C73" s="12"/>
      <c r="D73" s="12"/>
      <c r="E73" s="12"/>
      <c r="F73" s="282"/>
      <c r="G73" s="282"/>
      <c r="H73" s="282"/>
      <c r="I73" s="282"/>
      <c r="J73" s="13"/>
    </row>
    <row r="74" spans="1:12">
      <c r="A74" s="11"/>
      <c r="B74" s="12"/>
      <c r="C74" s="12"/>
      <c r="D74" s="12"/>
      <c r="E74" s="12"/>
      <c r="F74" s="282"/>
      <c r="G74" s="282"/>
      <c r="H74" s="282"/>
      <c r="I74" s="282"/>
      <c r="J74" s="13"/>
    </row>
    <row r="75" spans="1:12">
      <c r="A75" s="11"/>
      <c r="B75" s="12"/>
      <c r="C75" s="12"/>
      <c r="D75" s="12"/>
      <c r="E75" s="12"/>
      <c r="F75" s="282"/>
      <c r="G75" s="282"/>
      <c r="H75" s="282"/>
      <c r="I75" s="282"/>
      <c r="J75" s="13"/>
    </row>
    <row r="76" spans="1:12">
      <c r="A76" s="11"/>
      <c r="B76" s="12"/>
      <c r="C76" s="12"/>
      <c r="D76" s="12"/>
      <c r="E76" s="12"/>
      <c r="F76" s="282"/>
      <c r="G76" s="282"/>
      <c r="H76" s="282"/>
      <c r="I76" s="282"/>
      <c r="J76" s="13"/>
    </row>
    <row r="77" spans="1:12">
      <c r="A77" s="11"/>
      <c r="B77" s="12"/>
      <c r="C77" s="12"/>
      <c r="D77" s="12"/>
      <c r="E77" s="12"/>
      <c r="F77" s="282"/>
      <c r="G77" s="282"/>
      <c r="H77" s="282"/>
      <c r="I77" s="282"/>
      <c r="J77" s="13"/>
    </row>
    <row r="78" spans="1:12">
      <c r="A78" s="11"/>
      <c r="B78" s="12"/>
      <c r="C78" s="12"/>
      <c r="D78" s="12"/>
      <c r="E78" s="12"/>
      <c r="F78" s="282"/>
      <c r="G78" s="282"/>
      <c r="H78" s="282"/>
      <c r="I78" s="282"/>
      <c r="J78" s="13"/>
    </row>
    <row r="79" spans="1:12">
      <c r="A79" s="11"/>
      <c r="B79" s="12"/>
      <c r="C79" s="12"/>
      <c r="D79" s="12"/>
      <c r="E79" s="12"/>
      <c r="F79" s="282"/>
      <c r="G79" s="282"/>
      <c r="H79" s="282"/>
      <c r="I79" s="282"/>
      <c r="J79" s="13"/>
    </row>
    <row r="80" spans="1:12">
      <c r="A80" s="11"/>
      <c r="B80" s="12"/>
      <c r="C80" s="12"/>
      <c r="D80" s="12"/>
      <c r="E80" s="12"/>
      <c r="F80" s="282"/>
      <c r="G80" s="282"/>
      <c r="H80" s="282"/>
      <c r="I80" s="282"/>
      <c r="J80" s="13"/>
    </row>
    <row r="81" spans="1:10">
      <c r="A81" s="11"/>
      <c r="B81" s="12"/>
      <c r="C81" s="12"/>
      <c r="D81" s="12"/>
      <c r="E81" s="12"/>
      <c r="F81" s="282"/>
      <c r="G81" s="282"/>
      <c r="H81" s="282"/>
      <c r="I81" s="282"/>
      <c r="J81" s="13"/>
    </row>
    <row r="82" spans="1:10">
      <c r="B82" s="12"/>
      <c r="C82" s="12"/>
      <c r="D82" s="12"/>
      <c r="E82" s="12"/>
      <c r="F82" s="282"/>
      <c r="G82" s="282"/>
      <c r="H82" s="282"/>
      <c r="I82" s="282"/>
    </row>
    <row r="83" spans="1:10">
      <c r="B83" s="12"/>
      <c r="C83" s="12"/>
      <c r="D83" s="12"/>
      <c r="E83" s="12"/>
      <c r="F83" s="282"/>
      <c r="G83" s="282"/>
      <c r="H83" s="282"/>
      <c r="I83" s="282"/>
    </row>
    <row r="84" spans="1:10">
      <c r="B84" s="12"/>
      <c r="C84" s="12"/>
      <c r="D84" s="12"/>
      <c r="E84" s="12"/>
      <c r="F84" s="282"/>
      <c r="G84" s="282"/>
      <c r="H84" s="282"/>
      <c r="I84" s="282"/>
    </row>
    <row r="85" spans="1:10">
      <c r="B85" s="12"/>
      <c r="C85" s="12"/>
      <c r="D85" s="12"/>
      <c r="E85" s="12"/>
      <c r="F85" s="282"/>
      <c r="G85" s="282"/>
      <c r="H85" s="282"/>
      <c r="I85" s="282"/>
    </row>
    <row r="86" spans="1:10">
      <c r="B86" s="12"/>
      <c r="C86" s="12"/>
      <c r="D86" s="12"/>
      <c r="E86" s="12"/>
      <c r="F86" s="282"/>
      <c r="G86" s="282"/>
      <c r="H86" s="282"/>
      <c r="I86" s="282"/>
    </row>
    <row r="87" spans="1:10">
      <c r="B87" s="12"/>
      <c r="C87" s="12"/>
      <c r="D87" s="12"/>
      <c r="E87" s="12"/>
      <c r="F87" s="282"/>
      <c r="G87" s="282"/>
      <c r="H87" s="282"/>
      <c r="I87" s="282"/>
    </row>
    <row r="88" spans="1:10">
      <c r="B88" s="12"/>
      <c r="C88" s="12"/>
      <c r="D88" s="12"/>
      <c r="E88" s="12"/>
      <c r="F88" s="282"/>
      <c r="G88" s="282"/>
      <c r="H88" s="282"/>
      <c r="I88" s="282"/>
    </row>
    <row r="89" spans="1:10">
      <c r="B89" s="12"/>
      <c r="C89" s="12"/>
      <c r="D89" s="12"/>
      <c r="E89" s="12"/>
      <c r="F89" s="282"/>
      <c r="G89" s="282"/>
      <c r="H89" s="282"/>
      <c r="I89" s="282"/>
    </row>
    <row r="90" spans="1:10">
      <c r="B90" s="12"/>
      <c r="C90" s="12"/>
      <c r="D90" s="12"/>
      <c r="E90" s="12"/>
      <c r="F90" s="282"/>
      <c r="G90" s="282"/>
      <c r="H90" s="282"/>
      <c r="I90" s="282"/>
    </row>
    <row r="91" spans="1:10">
      <c r="B91" s="12"/>
      <c r="C91" s="12"/>
      <c r="D91" s="12"/>
      <c r="E91" s="14"/>
      <c r="F91" s="282"/>
      <c r="G91" s="282"/>
      <c r="H91" s="282"/>
      <c r="I91" s="282"/>
    </row>
    <row r="92" spans="1:10">
      <c r="B92" s="12"/>
      <c r="C92" s="12"/>
      <c r="D92" s="12"/>
      <c r="E92" s="12"/>
      <c r="F92" s="282"/>
      <c r="G92" s="282"/>
      <c r="H92" s="282"/>
      <c r="I92" s="282"/>
    </row>
    <row r="93" spans="1:10">
      <c r="B93" s="12"/>
      <c r="C93" s="12"/>
      <c r="D93" s="12"/>
      <c r="E93" s="12"/>
      <c r="F93" s="282"/>
      <c r="G93" s="282"/>
      <c r="H93" s="282"/>
      <c r="I93" s="282"/>
    </row>
    <row r="94" spans="1:10">
      <c r="B94" s="12"/>
      <c r="C94" s="12"/>
      <c r="D94" s="12"/>
      <c r="E94" s="14"/>
      <c r="F94" s="282"/>
      <c r="G94" s="282"/>
      <c r="H94" s="282"/>
      <c r="I94" s="282"/>
    </row>
    <row r="95" spans="1:10">
      <c r="B95" s="12"/>
      <c r="C95" s="12"/>
      <c r="D95" s="12"/>
      <c r="E95" s="14"/>
      <c r="F95" s="282"/>
      <c r="G95" s="282"/>
      <c r="H95" s="282"/>
      <c r="I95" s="282"/>
    </row>
    <row r="96" spans="1:10">
      <c r="B96" s="12"/>
      <c r="C96" s="12"/>
      <c r="D96" s="12"/>
      <c r="E96" s="14"/>
      <c r="F96" s="282"/>
      <c r="G96" s="282"/>
      <c r="H96" s="282"/>
      <c r="I96" s="282"/>
    </row>
    <row r="97" spans="2:9">
      <c r="B97" s="12"/>
      <c r="C97" s="12"/>
      <c r="D97" s="12"/>
      <c r="E97" s="14"/>
      <c r="F97" s="282"/>
      <c r="G97" s="282"/>
      <c r="H97" s="282"/>
      <c r="I97" s="282"/>
    </row>
    <row r="98" spans="2:9">
      <c r="B98" s="14"/>
      <c r="C98" s="14"/>
      <c r="D98" s="14"/>
      <c r="E98" s="14"/>
      <c r="F98" s="282"/>
      <c r="G98" s="282"/>
      <c r="H98" s="282"/>
      <c r="I98" s="282"/>
    </row>
    <row r="99" spans="2:9">
      <c r="B99" s="14"/>
      <c r="C99" s="14"/>
      <c r="D99" s="14"/>
      <c r="E99" s="14"/>
      <c r="F99" s="282"/>
      <c r="G99" s="282"/>
      <c r="H99" s="282"/>
      <c r="I99" s="282"/>
    </row>
    <row r="100" spans="2:9">
      <c r="B100" s="14"/>
      <c r="C100" s="14"/>
      <c r="D100" s="14"/>
      <c r="E100" s="14"/>
      <c r="F100" s="282"/>
      <c r="G100" s="282"/>
      <c r="H100" s="282"/>
      <c r="I100" s="282"/>
    </row>
    <row r="101" spans="2:9">
      <c r="B101" s="14"/>
      <c r="C101" s="14"/>
      <c r="D101" s="14"/>
      <c r="E101" s="14"/>
      <c r="F101" s="282"/>
      <c r="G101" s="282"/>
      <c r="H101" s="282"/>
      <c r="I101" s="282"/>
    </row>
    <row r="102" spans="2:9">
      <c r="B102" s="14"/>
      <c r="C102" s="14"/>
      <c r="D102" s="14"/>
      <c r="E102" s="14"/>
      <c r="F102" s="282"/>
      <c r="G102" s="282"/>
      <c r="H102" s="282"/>
      <c r="I102" s="282"/>
    </row>
    <row r="103" spans="2:9">
      <c r="B103" s="14"/>
      <c r="C103" s="14"/>
      <c r="D103" s="14"/>
      <c r="E103" s="14"/>
      <c r="F103" s="282"/>
      <c r="G103" s="282"/>
      <c r="H103" s="282"/>
      <c r="I103" s="282"/>
    </row>
    <row r="104" spans="2:9">
      <c r="B104" s="14"/>
      <c r="C104" s="14"/>
      <c r="D104" s="14"/>
      <c r="E104" s="14"/>
      <c r="F104" s="282"/>
      <c r="G104" s="282"/>
      <c r="H104" s="282"/>
      <c r="I104" s="282"/>
    </row>
    <row r="105" spans="2:9">
      <c r="B105" s="14"/>
      <c r="C105" s="14"/>
      <c r="D105" s="14"/>
      <c r="E105" s="14"/>
      <c r="F105" s="282"/>
      <c r="G105" s="282"/>
      <c r="H105" s="282"/>
      <c r="I105" s="282"/>
    </row>
    <row r="106" spans="2:9">
      <c r="B106" s="14"/>
      <c r="C106" s="14"/>
      <c r="D106" s="14"/>
      <c r="E106" s="14"/>
      <c r="F106" s="283"/>
      <c r="G106" s="283"/>
      <c r="H106" s="283"/>
      <c r="I106" s="283"/>
    </row>
    <row r="107" spans="2:9">
      <c r="B107" s="14"/>
      <c r="C107" s="14"/>
      <c r="D107" s="14"/>
      <c r="E107" s="14"/>
      <c r="F107" s="282"/>
      <c r="G107" s="282"/>
      <c r="H107" s="282"/>
      <c r="I107" s="282"/>
    </row>
    <row r="108" spans="2:9">
      <c r="B108" s="14"/>
      <c r="C108" s="14"/>
      <c r="D108" s="14"/>
      <c r="E108" s="14"/>
      <c r="F108" s="282"/>
      <c r="G108" s="282"/>
      <c r="H108" s="282"/>
      <c r="I108" s="282"/>
    </row>
    <row r="109" spans="2:9">
      <c r="B109" s="14"/>
      <c r="C109" s="14"/>
      <c r="D109" s="14"/>
      <c r="E109" s="14"/>
      <c r="F109" s="282"/>
      <c r="G109" s="282"/>
      <c r="H109" s="282"/>
      <c r="I109" s="282"/>
    </row>
    <row r="110" spans="2:9">
      <c r="B110" s="14"/>
      <c r="C110" s="14"/>
      <c r="D110" s="14"/>
      <c r="E110" s="14"/>
      <c r="F110" s="282"/>
      <c r="G110" s="282"/>
      <c r="H110" s="282"/>
      <c r="I110" s="282"/>
    </row>
    <row r="111" spans="2:9">
      <c r="B111" s="14"/>
      <c r="C111" s="14"/>
      <c r="D111" s="14"/>
      <c r="E111" s="14"/>
      <c r="F111" s="282"/>
      <c r="G111" s="282"/>
      <c r="H111" s="282"/>
      <c r="I111" s="282"/>
    </row>
    <row r="112" spans="2:9">
      <c r="B112" s="14"/>
      <c r="C112" s="14"/>
      <c r="D112" s="14"/>
      <c r="E112" s="14"/>
      <c r="F112" s="282"/>
      <c r="G112" s="282"/>
      <c r="H112" s="282"/>
      <c r="I112" s="282"/>
    </row>
    <row r="113" spans="2:9">
      <c r="B113" s="14"/>
      <c r="C113" s="14"/>
      <c r="D113" s="14"/>
      <c r="E113" s="14"/>
      <c r="F113" s="282"/>
      <c r="G113" s="282"/>
      <c r="H113" s="282"/>
      <c r="I113" s="282"/>
    </row>
    <row r="114" spans="2:9">
      <c r="B114" s="14"/>
      <c r="C114" s="14"/>
      <c r="D114" s="14"/>
      <c r="E114" s="14"/>
      <c r="F114" s="282"/>
      <c r="G114" s="282"/>
      <c r="H114" s="282"/>
      <c r="I114" s="282"/>
    </row>
    <row r="115" spans="2:9">
      <c r="B115" s="14"/>
      <c r="C115" s="14"/>
      <c r="D115" s="14"/>
      <c r="E115" s="14"/>
      <c r="F115" s="282"/>
      <c r="G115" s="282"/>
      <c r="H115" s="282"/>
      <c r="I115" s="282"/>
    </row>
    <row r="116" spans="2:9">
      <c r="B116" s="14"/>
      <c r="C116" s="14"/>
      <c r="D116" s="14"/>
      <c r="E116" s="14"/>
      <c r="F116" s="282"/>
      <c r="G116" s="282"/>
      <c r="H116" s="282"/>
      <c r="I116" s="282"/>
    </row>
    <row r="117" spans="2:9">
      <c r="B117" s="14"/>
      <c r="C117" s="14"/>
      <c r="D117" s="14"/>
      <c r="E117" s="14"/>
      <c r="F117" s="282"/>
      <c r="G117" s="282"/>
      <c r="H117" s="282"/>
      <c r="I117" s="282"/>
    </row>
    <row r="118" spans="2:9">
      <c r="B118" s="14"/>
      <c r="C118" s="14"/>
      <c r="D118" s="14"/>
      <c r="E118" s="14"/>
      <c r="F118" s="282"/>
      <c r="G118" s="282"/>
      <c r="H118" s="282"/>
      <c r="I118" s="282"/>
    </row>
  </sheetData>
  <customSheetViews>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1"/>
  <sheetViews>
    <sheetView showGridLines="0" zoomScaleNormal="100" workbookViewId="0"/>
  </sheetViews>
  <sheetFormatPr defaultRowHeight="12"/>
  <cols>
    <col min="1" max="1" width="13.7109375" style="45" customWidth="1"/>
    <col min="2" max="2" width="9.140625" style="45"/>
    <col min="3" max="4" width="8.28515625" style="45" customWidth="1"/>
    <col min="5" max="6" width="9.140625" style="45"/>
    <col min="7" max="7" width="12.140625" style="45" customWidth="1"/>
    <col min="8" max="8" width="26.28515625" style="45" customWidth="1"/>
    <col min="9" max="9" width="7.42578125" style="45" customWidth="1"/>
    <col min="10" max="10" width="9.140625" style="45"/>
    <col min="11" max="11" width="7.42578125" style="45" customWidth="1"/>
    <col min="12" max="12" width="12.28515625" style="45" bestFit="1" customWidth="1"/>
    <col min="13" max="13" width="11.7109375" style="45" bestFit="1" customWidth="1"/>
    <col min="14" max="15" width="9.140625" style="45"/>
    <col min="16" max="16" width="26.140625" style="45" customWidth="1"/>
    <col min="17" max="17" width="15.42578125" style="45" bestFit="1" customWidth="1"/>
    <col min="18" max="19" width="15" style="45" bestFit="1" customWidth="1"/>
    <col min="20" max="242" width="9.140625" style="45"/>
    <col min="243" max="243" width="31.7109375" style="45" customWidth="1"/>
    <col min="244" max="245" width="9.140625" style="45"/>
    <col min="246" max="246" width="8.28515625" style="45" customWidth="1"/>
    <col min="247" max="247" width="8.85546875" style="45" customWidth="1"/>
    <col min="248" max="248" width="9.140625" style="45" customWidth="1"/>
    <col min="249" max="249" width="8.5703125" style="45" customWidth="1"/>
    <col min="250" max="250" width="8.42578125" style="45" customWidth="1"/>
    <col min="251" max="251" width="8.7109375" style="45" customWidth="1"/>
    <col min="252" max="252" width="8.85546875" style="45" customWidth="1"/>
    <col min="253" max="253" width="8.7109375" style="45" customWidth="1"/>
    <col min="254" max="254" width="8.140625" style="45" customWidth="1"/>
    <col min="255" max="256" width="8.85546875" style="45" customWidth="1"/>
    <col min="257" max="498" width="9.140625" style="45"/>
    <col min="499" max="499" width="31.7109375" style="45" customWidth="1"/>
    <col min="500" max="501" width="9.140625" style="45"/>
    <col min="502" max="502" width="8.28515625" style="45" customWidth="1"/>
    <col min="503" max="503" width="8.85546875" style="45" customWidth="1"/>
    <col min="504" max="504" width="9.140625" style="45" customWidth="1"/>
    <col min="505" max="505" width="8.5703125" style="45" customWidth="1"/>
    <col min="506" max="506" width="8.42578125" style="45" customWidth="1"/>
    <col min="507" max="507" width="8.7109375" style="45" customWidth="1"/>
    <col min="508" max="508" width="8.85546875" style="45" customWidth="1"/>
    <col min="509" max="509" width="8.7109375" style="45" customWidth="1"/>
    <col min="510" max="510" width="8.140625" style="45" customWidth="1"/>
    <col min="511" max="512" width="8.85546875" style="45" customWidth="1"/>
    <col min="513" max="754" width="9.140625" style="45"/>
    <col min="755" max="755" width="31.7109375" style="45" customWidth="1"/>
    <col min="756" max="757" width="9.140625" style="45"/>
    <col min="758" max="758" width="8.28515625" style="45" customWidth="1"/>
    <col min="759" max="759" width="8.85546875" style="45" customWidth="1"/>
    <col min="760" max="760" width="9.140625" style="45" customWidth="1"/>
    <col min="761" max="761" width="8.5703125" style="45" customWidth="1"/>
    <col min="762" max="762" width="8.42578125" style="45" customWidth="1"/>
    <col min="763" max="763" width="8.7109375" style="45" customWidth="1"/>
    <col min="764" max="764" width="8.85546875" style="45" customWidth="1"/>
    <col min="765" max="765" width="8.7109375" style="45" customWidth="1"/>
    <col min="766" max="766" width="8.140625" style="45" customWidth="1"/>
    <col min="767" max="768" width="8.85546875" style="45" customWidth="1"/>
    <col min="769" max="1010" width="9.140625" style="45"/>
    <col min="1011" max="1011" width="31.7109375" style="45" customWidth="1"/>
    <col min="1012" max="1013" width="9.140625" style="45"/>
    <col min="1014" max="1014" width="8.28515625" style="45" customWidth="1"/>
    <col min="1015" max="1015" width="8.85546875" style="45" customWidth="1"/>
    <col min="1016" max="1016" width="9.140625" style="45" customWidth="1"/>
    <col min="1017" max="1017" width="8.5703125" style="45" customWidth="1"/>
    <col min="1018" max="1018" width="8.42578125" style="45" customWidth="1"/>
    <col min="1019" max="1019" width="8.7109375" style="45" customWidth="1"/>
    <col min="1020" max="1020" width="8.85546875" style="45" customWidth="1"/>
    <col min="1021" max="1021" width="8.7109375" style="45" customWidth="1"/>
    <col min="1022" max="1022" width="8.140625" style="45" customWidth="1"/>
    <col min="1023" max="1024" width="8.85546875" style="45" customWidth="1"/>
    <col min="1025" max="1266" width="9.140625" style="45"/>
    <col min="1267" max="1267" width="31.7109375" style="45" customWidth="1"/>
    <col min="1268" max="1269" width="9.140625" style="45"/>
    <col min="1270" max="1270" width="8.28515625" style="45" customWidth="1"/>
    <col min="1271" max="1271" width="8.85546875" style="45" customWidth="1"/>
    <col min="1272" max="1272" width="9.140625" style="45" customWidth="1"/>
    <col min="1273" max="1273" width="8.5703125" style="45" customWidth="1"/>
    <col min="1274" max="1274" width="8.42578125" style="45" customWidth="1"/>
    <col min="1275" max="1275" width="8.7109375" style="45" customWidth="1"/>
    <col min="1276" max="1276" width="8.85546875" style="45" customWidth="1"/>
    <col min="1277" max="1277" width="8.7109375" style="45" customWidth="1"/>
    <col min="1278" max="1278" width="8.140625" style="45" customWidth="1"/>
    <col min="1279" max="1280" width="8.85546875" style="45" customWidth="1"/>
    <col min="1281" max="1522" width="9.140625" style="45"/>
    <col min="1523" max="1523" width="31.7109375" style="45" customWidth="1"/>
    <col min="1524" max="1525" width="9.140625" style="45"/>
    <col min="1526" max="1526" width="8.28515625" style="45" customWidth="1"/>
    <col min="1527" max="1527" width="8.85546875" style="45" customWidth="1"/>
    <col min="1528" max="1528" width="9.140625" style="45" customWidth="1"/>
    <col min="1529" max="1529" width="8.5703125" style="45" customWidth="1"/>
    <col min="1530" max="1530" width="8.42578125" style="45" customWidth="1"/>
    <col min="1531" max="1531" width="8.7109375" style="45" customWidth="1"/>
    <col min="1532" max="1532" width="8.85546875" style="45" customWidth="1"/>
    <col min="1533" max="1533" width="8.7109375" style="45" customWidth="1"/>
    <col min="1534" max="1534" width="8.140625" style="45" customWidth="1"/>
    <col min="1535" max="1536" width="8.85546875" style="45" customWidth="1"/>
    <col min="1537" max="1778" width="9.140625" style="45"/>
    <col min="1779" max="1779" width="31.7109375" style="45" customWidth="1"/>
    <col min="1780" max="1781" width="9.140625" style="45"/>
    <col min="1782" max="1782" width="8.28515625" style="45" customWidth="1"/>
    <col min="1783" max="1783" width="8.85546875" style="45" customWidth="1"/>
    <col min="1784" max="1784" width="9.140625" style="45" customWidth="1"/>
    <col min="1785" max="1785" width="8.5703125" style="45" customWidth="1"/>
    <col min="1786" max="1786" width="8.42578125" style="45" customWidth="1"/>
    <col min="1787" max="1787" width="8.7109375" style="45" customWidth="1"/>
    <col min="1788" max="1788" width="8.85546875" style="45" customWidth="1"/>
    <col min="1789" max="1789" width="8.7109375" style="45" customWidth="1"/>
    <col min="1790" max="1790" width="8.140625" style="45" customWidth="1"/>
    <col min="1791" max="1792" width="8.85546875" style="45" customWidth="1"/>
    <col min="1793" max="2034" width="9.140625" style="45"/>
    <col min="2035" max="2035" width="31.7109375" style="45" customWidth="1"/>
    <col min="2036" max="2037" width="9.140625" style="45"/>
    <col min="2038" max="2038" width="8.28515625" style="45" customWidth="1"/>
    <col min="2039" max="2039" width="8.85546875" style="45" customWidth="1"/>
    <col min="2040" max="2040" width="9.140625" style="45" customWidth="1"/>
    <col min="2041" max="2041" width="8.5703125" style="45" customWidth="1"/>
    <col min="2042" max="2042" width="8.42578125" style="45" customWidth="1"/>
    <col min="2043" max="2043" width="8.7109375" style="45" customWidth="1"/>
    <col min="2044" max="2044" width="8.85546875" style="45" customWidth="1"/>
    <col min="2045" max="2045" width="8.7109375" style="45" customWidth="1"/>
    <col min="2046" max="2046" width="8.140625" style="45" customWidth="1"/>
    <col min="2047" max="2048" width="8.85546875" style="45" customWidth="1"/>
    <col min="2049" max="2290" width="9.140625" style="45"/>
    <col min="2291" max="2291" width="31.7109375" style="45" customWidth="1"/>
    <col min="2292" max="2293" width="9.140625" style="45"/>
    <col min="2294" max="2294" width="8.28515625" style="45" customWidth="1"/>
    <col min="2295" max="2295" width="8.85546875" style="45" customWidth="1"/>
    <col min="2296" max="2296" width="9.140625" style="45" customWidth="1"/>
    <col min="2297" max="2297" width="8.5703125" style="45" customWidth="1"/>
    <col min="2298" max="2298" width="8.42578125" style="45" customWidth="1"/>
    <col min="2299" max="2299" width="8.7109375" style="45" customWidth="1"/>
    <col min="2300" max="2300" width="8.85546875" style="45" customWidth="1"/>
    <col min="2301" max="2301" width="8.7109375" style="45" customWidth="1"/>
    <col min="2302" max="2302" width="8.140625" style="45" customWidth="1"/>
    <col min="2303" max="2304" width="8.85546875" style="45" customWidth="1"/>
    <col min="2305" max="2546" width="9.140625" style="45"/>
    <col min="2547" max="2547" width="31.7109375" style="45" customWidth="1"/>
    <col min="2548" max="2549" width="9.140625" style="45"/>
    <col min="2550" max="2550" width="8.28515625" style="45" customWidth="1"/>
    <col min="2551" max="2551" width="8.85546875" style="45" customWidth="1"/>
    <col min="2552" max="2552" width="9.140625" style="45" customWidth="1"/>
    <col min="2553" max="2553" width="8.5703125" style="45" customWidth="1"/>
    <col min="2554" max="2554" width="8.42578125" style="45" customWidth="1"/>
    <col min="2555" max="2555" width="8.7109375" style="45" customWidth="1"/>
    <col min="2556" max="2556" width="8.85546875" style="45" customWidth="1"/>
    <col min="2557" max="2557" width="8.7109375" style="45" customWidth="1"/>
    <col min="2558" max="2558" width="8.140625" style="45" customWidth="1"/>
    <col min="2559" max="2560" width="8.85546875" style="45" customWidth="1"/>
    <col min="2561" max="2802" width="9.140625" style="45"/>
    <col min="2803" max="2803" width="31.7109375" style="45" customWidth="1"/>
    <col min="2804" max="2805" width="9.140625" style="45"/>
    <col min="2806" max="2806" width="8.28515625" style="45" customWidth="1"/>
    <col min="2807" max="2807" width="8.85546875" style="45" customWidth="1"/>
    <col min="2808" max="2808" width="9.140625" style="45" customWidth="1"/>
    <col min="2809" max="2809" width="8.5703125" style="45" customWidth="1"/>
    <col min="2810" max="2810" width="8.42578125" style="45" customWidth="1"/>
    <col min="2811" max="2811" width="8.7109375" style="45" customWidth="1"/>
    <col min="2812" max="2812" width="8.85546875" style="45" customWidth="1"/>
    <col min="2813" max="2813" width="8.7109375" style="45" customWidth="1"/>
    <col min="2814" max="2814" width="8.140625" style="45" customWidth="1"/>
    <col min="2815" max="2816" width="8.85546875" style="45" customWidth="1"/>
    <col min="2817" max="3058" width="9.140625" style="45"/>
    <col min="3059" max="3059" width="31.7109375" style="45" customWidth="1"/>
    <col min="3060" max="3061" width="9.140625" style="45"/>
    <col min="3062" max="3062" width="8.28515625" style="45" customWidth="1"/>
    <col min="3063" max="3063" width="8.85546875" style="45" customWidth="1"/>
    <col min="3064" max="3064" width="9.140625" style="45" customWidth="1"/>
    <col min="3065" max="3065" width="8.5703125" style="45" customWidth="1"/>
    <col min="3066" max="3066" width="8.42578125" style="45" customWidth="1"/>
    <col min="3067" max="3067" width="8.7109375" style="45" customWidth="1"/>
    <col min="3068" max="3068" width="8.85546875" style="45" customWidth="1"/>
    <col min="3069" max="3069" width="8.7109375" style="45" customWidth="1"/>
    <col min="3070" max="3070" width="8.140625" style="45" customWidth="1"/>
    <col min="3071" max="3072" width="8.85546875" style="45" customWidth="1"/>
    <col min="3073" max="3314" width="9.140625" style="45"/>
    <col min="3315" max="3315" width="31.7109375" style="45" customWidth="1"/>
    <col min="3316" max="3317" width="9.140625" style="45"/>
    <col min="3318" max="3318" width="8.28515625" style="45" customWidth="1"/>
    <col min="3319" max="3319" width="8.85546875" style="45" customWidth="1"/>
    <col min="3320" max="3320" width="9.140625" style="45" customWidth="1"/>
    <col min="3321" max="3321" width="8.5703125" style="45" customWidth="1"/>
    <col min="3322" max="3322" width="8.42578125" style="45" customWidth="1"/>
    <col min="3323" max="3323" width="8.7109375" style="45" customWidth="1"/>
    <col min="3324" max="3324" width="8.85546875" style="45" customWidth="1"/>
    <col min="3325" max="3325" width="8.7109375" style="45" customWidth="1"/>
    <col min="3326" max="3326" width="8.140625" style="45" customWidth="1"/>
    <col min="3327" max="3328" width="8.85546875" style="45" customWidth="1"/>
    <col min="3329" max="3570" width="9.140625" style="45"/>
    <col min="3571" max="3571" width="31.7109375" style="45" customWidth="1"/>
    <col min="3572" max="3573" width="9.140625" style="45"/>
    <col min="3574" max="3574" width="8.28515625" style="45" customWidth="1"/>
    <col min="3575" max="3575" width="8.85546875" style="45" customWidth="1"/>
    <col min="3576" max="3576" width="9.140625" style="45" customWidth="1"/>
    <col min="3577" max="3577" width="8.5703125" style="45" customWidth="1"/>
    <col min="3578" max="3578" width="8.42578125" style="45" customWidth="1"/>
    <col min="3579" max="3579" width="8.7109375" style="45" customWidth="1"/>
    <col min="3580" max="3580" width="8.85546875" style="45" customWidth="1"/>
    <col min="3581" max="3581" width="8.7109375" style="45" customWidth="1"/>
    <col min="3582" max="3582" width="8.140625" style="45" customWidth="1"/>
    <col min="3583" max="3584" width="8.85546875" style="45" customWidth="1"/>
    <col min="3585" max="3826" width="9.140625" style="45"/>
    <col min="3827" max="3827" width="31.7109375" style="45" customWidth="1"/>
    <col min="3828" max="3829" width="9.140625" style="45"/>
    <col min="3830" max="3830" width="8.28515625" style="45" customWidth="1"/>
    <col min="3831" max="3831" width="8.85546875" style="45" customWidth="1"/>
    <col min="3832" max="3832" width="9.140625" style="45" customWidth="1"/>
    <col min="3833" max="3833" width="8.5703125" style="45" customWidth="1"/>
    <col min="3834" max="3834" width="8.42578125" style="45" customWidth="1"/>
    <col min="3835" max="3835" width="8.7109375" style="45" customWidth="1"/>
    <col min="3836" max="3836" width="8.85546875" style="45" customWidth="1"/>
    <col min="3837" max="3837" width="8.7109375" style="45" customWidth="1"/>
    <col min="3838" max="3838" width="8.140625" style="45" customWidth="1"/>
    <col min="3839" max="3840" width="8.85546875" style="45" customWidth="1"/>
    <col min="3841" max="4082" width="9.140625" style="45"/>
    <col min="4083" max="4083" width="31.7109375" style="45" customWidth="1"/>
    <col min="4084" max="4085" width="9.140625" style="45"/>
    <col min="4086" max="4086" width="8.28515625" style="45" customWidth="1"/>
    <col min="4087" max="4087" width="8.85546875" style="45" customWidth="1"/>
    <col min="4088" max="4088" width="9.140625" style="45" customWidth="1"/>
    <col min="4089" max="4089" width="8.5703125" style="45" customWidth="1"/>
    <col min="4090" max="4090" width="8.42578125" style="45" customWidth="1"/>
    <col min="4091" max="4091" width="8.7109375" style="45" customWidth="1"/>
    <col min="4092" max="4092" width="8.85546875" style="45" customWidth="1"/>
    <col min="4093" max="4093" width="8.7109375" style="45" customWidth="1"/>
    <col min="4094" max="4094" width="8.140625" style="45" customWidth="1"/>
    <col min="4095" max="4096" width="8.85546875" style="45" customWidth="1"/>
    <col min="4097" max="4338" width="9.140625" style="45"/>
    <col min="4339" max="4339" width="31.7109375" style="45" customWidth="1"/>
    <col min="4340" max="4341" width="9.140625" style="45"/>
    <col min="4342" max="4342" width="8.28515625" style="45" customWidth="1"/>
    <col min="4343" max="4343" width="8.85546875" style="45" customWidth="1"/>
    <col min="4344" max="4344" width="9.140625" style="45" customWidth="1"/>
    <col min="4345" max="4345" width="8.5703125" style="45" customWidth="1"/>
    <col min="4346" max="4346" width="8.42578125" style="45" customWidth="1"/>
    <col min="4347" max="4347" width="8.7109375" style="45" customWidth="1"/>
    <col min="4348" max="4348" width="8.85546875" style="45" customWidth="1"/>
    <col min="4349" max="4349" width="8.7109375" style="45" customWidth="1"/>
    <col min="4350" max="4350" width="8.140625" style="45" customWidth="1"/>
    <col min="4351" max="4352" width="8.85546875" style="45" customWidth="1"/>
    <col min="4353" max="4594" width="9.140625" style="45"/>
    <col min="4595" max="4595" width="31.7109375" style="45" customWidth="1"/>
    <col min="4596" max="4597" width="9.140625" style="45"/>
    <col min="4598" max="4598" width="8.28515625" style="45" customWidth="1"/>
    <col min="4599" max="4599" width="8.85546875" style="45" customWidth="1"/>
    <col min="4600" max="4600" width="9.140625" style="45" customWidth="1"/>
    <col min="4601" max="4601" width="8.5703125" style="45" customWidth="1"/>
    <col min="4602" max="4602" width="8.42578125" style="45" customWidth="1"/>
    <col min="4603" max="4603" width="8.7109375" style="45" customWidth="1"/>
    <col min="4604" max="4604" width="8.85546875" style="45" customWidth="1"/>
    <col min="4605" max="4605" width="8.7109375" style="45" customWidth="1"/>
    <col min="4606" max="4606" width="8.140625" style="45" customWidth="1"/>
    <col min="4607" max="4608" width="8.85546875" style="45" customWidth="1"/>
    <col min="4609" max="4850" width="9.140625" style="45"/>
    <col min="4851" max="4851" width="31.7109375" style="45" customWidth="1"/>
    <col min="4852" max="4853" width="9.140625" style="45"/>
    <col min="4854" max="4854" width="8.28515625" style="45" customWidth="1"/>
    <col min="4855" max="4855" width="8.85546875" style="45" customWidth="1"/>
    <col min="4856" max="4856" width="9.140625" style="45" customWidth="1"/>
    <col min="4857" max="4857" width="8.5703125" style="45" customWidth="1"/>
    <col min="4858" max="4858" width="8.42578125" style="45" customWidth="1"/>
    <col min="4859" max="4859" width="8.7109375" style="45" customWidth="1"/>
    <col min="4860" max="4860" width="8.85546875" style="45" customWidth="1"/>
    <col min="4861" max="4861" width="8.7109375" style="45" customWidth="1"/>
    <col min="4862" max="4862" width="8.140625" style="45" customWidth="1"/>
    <col min="4863" max="4864" width="8.85546875" style="45" customWidth="1"/>
    <col min="4865" max="5106" width="9.140625" style="45"/>
    <col min="5107" max="5107" width="31.7109375" style="45" customWidth="1"/>
    <col min="5108" max="5109" width="9.140625" style="45"/>
    <col min="5110" max="5110" width="8.28515625" style="45" customWidth="1"/>
    <col min="5111" max="5111" width="8.85546875" style="45" customWidth="1"/>
    <col min="5112" max="5112" width="9.140625" style="45" customWidth="1"/>
    <col min="5113" max="5113" width="8.5703125" style="45" customWidth="1"/>
    <col min="5114" max="5114" width="8.42578125" style="45" customWidth="1"/>
    <col min="5115" max="5115" width="8.7109375" style="45" customWidth="1"/>
    <col min="5116" max="5116" width="8.85546875" style="45" customWidth="1"/>
    <col min="5117" max="5117" width="8.7109375" style="45" customWidth="1"/>
    <col min="5118" max="5118" width="8.140625" style="45" customWidth="1"/>
    <col min="5119" max="5120" width="8.85546875" style="45" customWidth="1"/>
    <col min="5121" max="5362" width="9.140625" style="45"/>
    <col min="5363" max="5363" width="31.7109375" style="45" customWidth="1"/>
    <col min="5364" max="5365" width="9.140625" style="45"/>
    <col min="5366" max="5366" width="8.28515625" style="45" customWidth="1"/>
    <col min="5367" max="5367" width="8.85546875" style="45" customWidth="1"/>
    <col min="5368" max="5368" width="9.140625" style="45" customWidth="1"/>
    <col min="5369" max="5369" width="8.5703125" style="45" customWidth="1"/>
    <col min="5370" max="5370" width="8.42578125" style="45" customWidth="1"/>
    <col min="5371" max="5371" width="8.7109375" style="45" customWidth="1"/>
    <col min="5372" max="5372" width="8.85546875" style="45" customWidth="1"/>
    <col min="5373" max="5373" width="8.7109375" style="45" customWidth="1"/>
    <col min="5374" max="5374" width="8.140625" style="45" customWidth="1"/>
    <col min="5375" max="5376" width="8.85546875" style="45" customWidth="1"/>
    <col min="5377" max="5618" width="9.140625" style="45"/>
    <col min="5619" max="5619" width="31.7109375" style="45" customWidth="1"/>
    <col min="5620" max="5621" width="9.140625" style="45"/>
    <col min="5622" max="5622" width="8.28515625" style="45" customWidth="1"/>
    <col min="5623" max="5623" width="8.85546875" style="45" customWidth="1"/>
    <col min="5624" max="5624" width="9.140625" style="45" customWidth="1"/>
    <col min="5625" max="5625" width="8.5703125" style="45" customWidth="1"/>
    <col min="5626" max="5626" width="8.42578125" style="45" customWidth="1"/>
    <col min="5627" max="5627" width="8.7109375" style="45" customWidth="1"/>
    <col min="5628" max="5628" width="8.85546875" style="45" customWidth="1"/>
    <col min="5629" max="5629" width="8.7109375" style="45" customWidth="1"/>
    <col min="5630" max="5630" width="8.140625" style="45" customWidth="1"/>
    <col min="5631" max="5632" width="8.85546875" style="45" customWidth="1"/>
    <col min="5633" max="5874" width="9.140625" style="45"/>
    <col min="5875" max="5875" width="31.7109375" style="45" customWidth="1"/>
    <col min="5876" max="5877" width="9.140625" style="45"/>
    <col min="5878" max="5878" width="8.28515625" style="45" customWidth="1"/>
    <col min="5879" max="5879" width="8.85546875" style="45" customWidth="1"/>
    <col min="5880" max="5880" width="9.140625" style="45" customWidth="1"/>
    <col min="5881" max="5881" width="8.5703125" style="45" customWidth="1"/>
    <col min="5882" max="5882" width="8.42578125" style="45" customWidth="1"/>
    <col min="5883" max="5883" width="8.7109375" style="45" customWidth="1"/>
    <col min="5884" max="5884" width="8.85546875" style="45" customWidth="1"/>
    <col min="5885" max="5885" width="8.7109375" style="45" customWidth="1"/>
    <col min="5886" max="5886" width="8.140625" style="45" customWidth="1"/>
    <col min="5887" max="5888" width="8.85546875" style="45" customWidth="1"/>
    <col min="5889" max="6130" width="9.140625" style="45"/>
    <col min="6131" max="6131" width="31.7109375" style="45" customWidth="1"/>
    <col min="6132" max="6133" width="9.140625" style="45"/>
    <col min="6134" max="6134" width="8.28515625" style="45" customWidth="1"/>
    <col min="6135" max="6135" width="8.85546875" style="45" customWidth="1"/>
    <col min="6136" max="6136" width="9.140625" style="45" customWidth="1"/>
    <col min="6137" max="6137" width="8.5703125" style="45" customWidth="1"/>
    <col min="6138" max="6138" width="8.42578125" style="45" customWidth="1"/>
    <col min="6139" max="6139" width="8.7109375" style="45" customWidth="1"/>
    <col min="6140" max="6140" width="8.85546875" style="45" customWidth="1"/>
    <col min="6141" max="6141" width="8.7109375" style="45" customWidth="1"/>
    <col min="6142" max="6142" width="8.140625" style="45" customWidth="1"/>
    <col min="6143" max="6144" width="8.85546875" style="45" customWidth="1"/>
    <col min="6145" max="6386" width="9.140625" style="45"/>
    <col min="6387" max="6387" width="31.7109375" style="45" customWidth="1"/>
    <col min="6388" max="6389" width="9.140625" style="45"/>
    <col min="6390" max="6390" width="8.28515625" style="45" customWidth="1"/>
    <col min="6391" max="6391" width="8.85546875" style="45" customWidth="1"/>
    <col min="6392" max="6392" width="9.140625" style="45" customWidth="1"/>
    <col min="6393" max="6393" width="8.5703125" style="45" customWidth="1"/>
    <col min="6394" max="6394" width="8.42578125" style="45" customWidth="1"/>
    <col min="6395" max="6395" width="8.7109375" style="45" customWidth="1"/>
    <col min="6396" max="6396" width="8.85546875" style="45" customWidth="1"/>
    <col min="6397" max="6397" width="8.7109375" style="45" customWidth="1"/>
    <col min="6398" max="6398" width="8.140625" style="45" customWidth="1"/>
    <col min="6399" max="6400" width="8.85546875" style="45" customWidth="1"/>
    <col min="6401" max="6642" width="9.140625" style="45"/>
    <col min="6643" max="6643" width="31.7109375" style="45" customWidth="1"/>
    <col min="6644" max="6645" width="9.140625" style="45"/>
    <col min="6646" max="6646" width="8.28515625" style="45" customWidth="1"/>
    <col min="6647" max="6647" width="8.85546875" style="45" customWidth="1"/>
    <col min="6648" max="6648" width="9.140625" style="45" customWidth="1"/>
    <col min="6649" max="6649" width="8.5703125" style="45" customWidth="1"/>
    <col min="6650" max="6650" width="8.42578125" style="45" customWidth="1"/>
    <col min="6651" max="6651" width="8.7109375" style="45" customWidth="1"/>
    <col min="6652" max="6652" width="8.85546875" style="45" customWidth="1"/>
    <col min="6653" max="6653" width="8.7109375" style="45" customWidth="1"/>
    <col min="6654" max="6654" width="8.140625" style="45" customWidth="1"/>
    <col min="6655" max="6656" width="8.85546875" style="45" customWidth="1"/>
    <col min="6657" max="6898" width="9.140625" style="45"/>
    <col min="6899" max="6899" width="31.7109375" style="45" customWidth="1"/>
    <col min="6900" max="6901" width="9.140625" style="45"/>
    <col min="6902" max="6902" width="8.28515625" style="45" customWidth="1"/>
    <col min="6903" max="6903" width="8.85546875" style="45" customWidth="1"/>
    <col min="6904" max="6904" width="9.140625" style="45" customWidth="1"/>
    <col min="6905" max="6905" width="8.5703125" style="45" customWidth="1"/>
    <col min="6906" max="6906" width="8.42578125" style="45" customWidth="1"/>
    <col min="6907" max="6907" width="8.7109375" style="45" customWidth="1"/>
    <col min="6908" max="6908" width="8.85546875" style="45" customWidth="1"/>
    <col min="6909" max="6909" width="8.7109375" style="45" customWidth="1"/>
    <col min="6910" max="6910" width="8.140625" style="45" customWidth="1"/>
    <col min="6911" max="6912" width="8.85546875" style="45" customWidth="1"/>
    <col min="6913" max="7154" width="9.140625" style="45"/>
    <col min="7155" max="7155" width="31.7109375" style="45" customWidth="1"/>
    <col min="7156" max="7157" width="9.140625" style="45"/>
    <col min="7158" max="7158" width="8.28515625" style="45" customWidth="1"/>
    <col min="7159" max="7159" width="8.85546875" style="45" customWidth="1"/>
    <col min="7160" max="7160" width="9.140625" style="45" customWidth="1"/>
    <col min="7161" max="7161" width="8.5703125" style="45" customWidth="1"/>
    <col min="7162" max="7162" width="8.42578125" style="45" customWidth="1"/>
    <col min="7163" max="7163" width="8.7109375" style="45" customWidth="1"/>
    <col min="7164" max="7164" width="8.85546875" style="45" customWidth="1"/>
    <col min="7165" max="7165" width="8.7109375" style="45" customWidth="1"/>
    <col min="7166" max="7166" width="8.140625" style="45" customWidth="1"/>
    <col min="7167" max="7168" width="8.85546875" style="45" customWidth="1"/>
    <col min="7169" max="7410" width="9.140625" style="45"/>
    <col min="7411" max="7411" width="31.7109375" style="45" customWidth="1"/>
    <col min="7412" max="7413" width="9.140625" style="45"/>
    <col min="7414" max="7414" width="8.28515625" style="45" customWidth="1"/>
    <col min="7415" max="7415" width="8.85546875" style="45" customWidth="1"/>
    <col min="7416" max="7416" width="9.140625" style="45" customWidth="1"/>
    <col min="7417" max="7417" width="8.5703125" style="45" customWidth="1"/>
    <col min="7418" max="7418" width="8.42578125" style="45" customWidth="1"/>
    <col min="7419" max="7419" width="8.7109375" style="45" customWidth="1"/>
    <col min="7420" max="7420" width="8.85546875" style="45" customWidth="1"/>
    <col min="7421" max="7421" width="8.7109375" style="45" customWidth="1"/>
    <col min="7422" max="7422" width="8.140625" style="45" customWidth="1"/>
    <col min="7423" max="7424" width="8.85546875" style="45" customWidth="1"/>
    <col min="7425" max="7666" width="9.140625" style="45"/>
    <col min="7667" max="7667" width="31.7109375" style="45" customWidth="1"/>
    <col min="7668" max="7669" width="9.140625" style="45"/>
    <col min="7670" max="7670" width="8.28515625" style="45" customWidth="1"/>
    <col min="7671" max="7671" width="8.85546875" style="45" customWidth="1"/>
    <col min="7672" max="7672" width="9.140625" style="45" customWidth="1"/>
    <col min="7673" max="7673" width="8.5703125" style="45" customWidth="1"/>
    <col min="7674" max="7674" width="8.42578125" style="45" customWidth="1"/>
    <col min="7675" max="7675" width="8.7109375" style="45" customWidth="1"/>
    <col min="7676" max="7676" width="8.85546875" style="45" customWidth="1"/>
    <col min="7677" max="7677" width="8.7109375" style="45" customWidth="1"/>
    <col min="7678" max="7678" width="8.140625" style="45" customWidth="1"/>
    <col min="7679" max="7680" width="8.85546875" style="45" customWidth="1"/>
    <col min="7681" max="7922" width="9.140625" style="45"/>
    <col min="7923" max="7923" width="31.7109375" style="45" customWidth="1"/>
    <col min="7924" max="7925" width="9.140625" style="45"/>
    <col min="7926" max="7926" width="8.28515625" style="45" customWidth="1"/>
    <col min="7927" max="7927" width="8.85546875" style="45" customWidth="1"/>
    <col min="7928" max="7928" width="9.140625" style="45" customWidth="1"/>
    <col min="7929" max="7929" width="8.5703125" style="45" customWidth="1"/>
    <col min="7930" max="7930" width="8.42578125" style="45" customWidth="1"/>
    <col min="7931" max="7931" width="8.7109375" style="45" customWidth="1"/>
    <col min="7932" max="7932" width="8.85546875" style="45" customWidth="1"/>
    <col min="7933" max="7933" width="8.7109375" style="45" customWidth="1"/>
    <col min="7934" max="7934" width="8.140625" style="45" customWidth="1"/>
    <col min="7935" max="7936" width="8.85546875" style="45" customWidth="1"/>
    <col min="7937" max="8178" width="9.140625" style="45"/>
    <col min="8179" max="8179" width="31.7109375" style="45" customWidth="1"/>
    <col min="8180" max="8181" width="9.140625" style="45"/>
    <col min="8182" max="8182" width="8.28515625" style="45" customWidth="1"/>
    <col min="8183" max="8183" width="8.85546875" style="45" customWidth="1"/>
    <col min="8184" max="8184" width="9.140625" style="45" customWidth="1"/>
    <col min="8185" max="8185" width="8.5703125" style="45" customWidth="1"/>
    <col min="8186" max="8186" width="8.42578125" style="45" customWidth="1"/>
    <col min="8187" max="8187" width="8.7109375" style="45" customWidth="1"/>
    <col min="8188" max="8188" width="8.85546875" style="45" customWidth="1"/>
    <col min="8189" max="8189" width="8.7109375" style="45" customWidth="1"/>
    <col min="8190" max="8190" width="8.140625" style="45" customWidth="1"/>
    <col min="8191" max="8192" width="8.85546875" style="45" customWidth="1"/>
    <col min="8193" max="8434" width="9.140625" style="45"/>
    <col min="8435" max="8435" width="31.7109375" style="45" customWidth="1"/>
    <col min="8436" max="8437" width="9.140625" style="45"/>
    <col min="8438" max="8438" width="8.28515625" style="45" customWidth="1"/>
    <col min="8439" max="8439" width="8.85546875" style="45" customWidth="1"/>
    <col min="8440" max="8440" width="9.140625" style="45" customWidth="1"/>
    <col min="8441" max="8441" width="8.5703125" style="45" customWidth="1"/>
    <col min="8442" max="8442" width="8.42578125" style="45" customWidth="1"/>
    <col min="8443" max="8443" width="8.7109375" style="45" customWidth="1"/>
    <col min="8444" max="8444" width="8.85546875" style="45" customWidth="1"/>
    <col min="8445" max="8445" width="8.7109375" style="45" customWidth="1"/>
    <col min="8446" max="8446" width="8.140625" style="45" customWidth="1"/>
    <col min="8447" max="8448" width="8.85546875" style="45" customWidth="1"/>
    <col min="8449" max="8690" width="9.140625" style="45"/>
    <col min="8691" max="8691" width="31.7109375" style="45" customWidth="1"/>
    <col min="8692" max="8693" width="9.140625" style="45"/>
    <col min="8694" max="8694" width="8.28515625" style="45" customWidth="1"/>
    <col min="8695" max="8695" width="8.85546875" style="45" customWidth="1"/>
    <col min="8696" max="8696" width="9.140625" style="45" customWidth="1"/>
    <col min="8697" max="8697" width="8.5703125" style="45" customWidth="1"/>
    <col min="8698" max="8698" width="8.42578125" style="45" customWidth="1"/>
    <col min="8699" max="8699" width="8.7109375" style="45" customWidth="1"/>
    <col min="8700" max="8700" width="8.85546875" style="45" customWidth="1"/>
    <col min="8701" max="8701" width="8.7109375" style="45" customWidth="1"/>
    <col min="8702" max="8702" width="8.140625" style="45" customWidth="1"/>
    <col min="8703" max="8704" width="8.85546875" style="45" customWidth="1"/>
    <col min="8705" max="8946" width="9.140625" style="45"/>
    <col min="8947" max="8947" width="31.7109375" style="45" customWidth="1"/>
    <col min="8948" max="8949" width="9.140625" style="45"/>
    <col min="8950" max="8950" width="8.28515625" style="45" customWidth="1"/>
    <col min="8951" max="8951" width="8.85546875" style="45" customWidth="1"/>
    <col min="8952" max="8952" width="9.140625" style="45" customWidth="1"/>
    <col min="8953" max="8953" width="8.5703125" style="45" customWidth="1"/>
    <col min="8954" max="8954" width="8.42578125" style="45" customWidth="1"/>
    <col min="8955" max="8955" width="8.7109375" style="45" customWidth="1"/>
    <col min="8956" max="8956" width="8.85546875" style="45" customWidth="1"/>
    <col min="8957" max="8957" width="8.7109375" style="45" customWidth="1"/>
    <col min="8958" max="8958" width="8.140625" style="45" customWidth="1"/>
    <col min="8959" max="8960" width="8.85546875" style="45" customWidth="1"/>
    <col min="8961" max="9202" width="9.140625" style="45"/>
    <col min="9203" max="9203" width="31.7109375" style="45" customWidth="1"/>
    <col min="9204" max="9205" width="9.140625" style="45"/>
    <col min="9206" max="9206" width="8.28515625" style="45" customWidth="1"/>
    <col min="9207" max="9207" width="8.85546875" style="45" customWidth="1"/>
    <col min="9208" max="9208" width="9.140625" style="45" customWidth="1"/>
    <col min="9209" max="9209" width="8.5703125" style="45" customWidth="1"/>
    <col min="9210" max="9210" width="8.42578125" style="45" customWidth="1"/>
    <col min="9211" max="9211" width="8.7109375" style="45" customWidth="1"/>
    <col min="9212" max="9212" width="8.85546875" style="45" customWidth="1"/>
    <col min="9213" max="9213" width="8.7109375" style="45" customWidth="1"/>
    <col min="9214" max="9214" width="8.140625" style="45" customWidth="1"/>
    <col min="9215" max="9216" width="8.85546875" style="45" customWidth="1"/>
    <col min="9217" max="9458" width="9.140625" style="45"/>
    <col min="9459" max="9459" width="31.7109375" style="45" customWidth="1"/>
    <col min="9460" max="9461" width="9.140625" style="45"/>
    <col min="9462" max="9462" width="8.28515625" style="45" customWidth="1"/>
    <col min="9463" max="9463" width="8.85546875" style="45" customWidth="1"/>
    <col min="9464" max="9464" width="9.140625" style="45" customWidth="1"/>
    <col min="9465" max="9465" width="8.5703125" style="45" customWidth="1"/>
    <col min="9466" max="9466" width="8.42578125" style="45" customWidth="1"/>
    <col min="9467" max="9467" width="8.7109375" style="45" customWidth="1"/>
    <col min="9468" max="9468" width="8.85546875" style="45" customWidth="1"/>
    <col min="9469" max="9469" width="8.7109375" style="45" customWidth="1"/>
    <col min="9470" max="9470" width="8.140625" style="45" customWidth="1"/>
    <col min="9471" max="9472" width="8.85546875" style="45" customWidth="1"/>
    <col min="9473" max="9714" width="9.140625" style="45"/>
    <col min="9715" max="9715" width="31.7109375" style="45" customWidth="1"/>
    <col min="9716" max="9717" width="9.140625" style="45"/>
    <col min="9718" max="9718" width="8.28515625" style="45" customWidth="1"/>
    <col min="9719" max="9719" width="8.85546875" style="45" customWidth="1"/>
    <col min="9720" max="9720" width="9.140625" style="45" customWidth="1"/>
    <col min="9721" max="9721" width="8.5703125" style="45" customWidth="1"/>
    <col min="9722" max="9722" width="8.42578125" style="45" customWidth="1"/>
    <col min="9723" max="9723" width="8.7109375" style="45" customWidth="1"/>
    <col min="9724" max="9724" width="8.85546875" style="45" customWidth="1"/>
    <col min="9725" max="9725" width="8.7109375" style="45" customWidth="1"/>
    <col min="9726" max="9726" width="8.140625" style="45" customWidth="1"/>
    <col min="9727" max="9728" width="8.85546875" style="45" customWidth="1"/>
    <col min="9729" max="9970" width="9.140625" style="45"/>
    <col min="9971" max="9971" width="31.7109375" style="45" customWidth="1"/>
    <col min="9972" max="9973" width="9.140625" style="45"/>
    <col min="9974" max="9974" width="8.28515625" style="45" customWidth="1"/>
    <col min="9975" max="9975" width="8.85546875" style="45" customWidth="1"/>
    <col min="9976" max="9976" width="9.140625" style="45" customWidth="1"/>
    <col min="9977" max="9977" width="8.5703125" style="45" customWidth="1"/>
    <col min="9978" max="9978" width="8.42578125" style="45" customWidth="1"/>
    <col min="9979" max="9979" width="8.7109375" style="45" customWidth="1"/>
    <col min="9980" max="9980" width="8.85546875" style="45" customWidth="1"/>
    <col min="9981" max="9981" width="8.7109375" style="45" customWidth="1"/>
    <col min="9982" max="9982" width="8.140625" style="45" customWidth="1"/>
    <col min="9983" max="9984" width="8.85546875" style="45" customWidth="1"/>
    <col min="9985" max="10226" width="9.140625" style="45"/>
    <col min="10227" max="10227" width="31.7109375" style="45" customWidth="1"/>
    <col min="10228" max="10229" width="9.140625" style="45"/>
    <col min="10230" max="10230" width="8.28515625" style="45" customWidth="1"/>
    <col min="10231" max="10231" width="8.85546875" style="45" customWidth="1"/>
    <col min="10232" max="10232" width="9.140625" style="45" customWidth="1"/>
    <col min="10233" max="10233" width="8.5703125" style="45" customWidth="1"/>
    <col min="10234" max="10234" width="8.42578125" style="45" customWidth="1"/>
    <col min="10235" max="10235" width="8.7109375" style="45" customWidth="1"/>
    <col min="10236" max="10236" width="8.85546875" style="45" customWidth="1"/>
    <col min="10237" max="10237" width="8.7109375" style="45" customWidth="1"/>
    <col min="10238" max="10238" width="8.140625" style="45" customWidth="1"/>
    <col min="10239" max="10240" width="8.85546875" style="45" customWidth="1"/>
    <col min="10241" max="10482" width="9.140625" style="45"/>
    <col min="10483" max="10483" width="31.7109375" style="45" customWidth="1"/>
    <col min="10484" max="10485" width="9.140625" style="45"/>
    <col min="10486" max="10486" width="8.28515625" style="45" customWidth="1"/>
    <col min="10487" max="10487" width="8.85546875" style="45" customWidth="1"/>
    <col min="10488" max="10488" width="9.140625" style="45" customWidth="1"/>
    <col min="10489" max="10489" width="8.5703125" style="45" customWidth="1"/>
    <col min="10490" max="10490" width="8.42578125" style="45" customWidth="1"/>
    <col min="10491" max="10491" width="8.7109375" style="45" customWidth="1"/>
    <col min="10492" max="10492" width="8.85546875" style="45" customWidth="1"/>
    <col min="10493" max="10493" width="8.7109375" style="45" customWidth="1"/>
    <col min="10494" max="10494" width="8.140625" style="45" customWidth="1"/>
    <col min="10495" max="10496" width="8.85546875" style="45" customWidth="1"/>
    <col min="10497" max="10738" width="9.140625" style="45"/>
    <col min="10739" max="10739" width="31.7109375" style="45" customWidth="1"/>
    <col min="10740" max="10741" width="9.140625" style="45"/>
    <col min="10742" max="10742" width="8.28515625" style="45" customWidth="1"/>
    <col min="10743" max="10743" width="8.85546875" style="45" customWidth="1"/>
    <col min="10744" max="10744" width="9.140625" style="45" customWidth="1"/>
    <col min="10745" max="10745" width="8.5703125" style="45" customWidth="1"/>
    <col min="10746" max="10746" width="8.42578125" style="45" customWidth="1"/>
    <col min="10747" max="10747" width="8.7109375" style="45" customWidth="1"/>
    <col min="10748" max="10748" width="8.85546875" style="45" customWidth="1"/>
    <col min="10749" max="10749" width="8.7109375" style="45" customWidth="1"/>
    <col min="10750" max="10750" width="8.140625" style="45" customWidth="1"/>
    <col min="10751" max="10752" width="8.85546875" style="45" customWidth="1"/>
    <col min="10753" max="10994" width="9.140625" style="45"/>
    <col min="10995" max="10995" width="31.7109375" style="45" customWidth="1"/>
    <col min="10996" max="10997" width="9.140625" style="45"/>
    <col min="10998" max="10998" width="8.28515625" style="45" customWidth="1"/>
    <col min="10999" max="10999" width="8.85546875" style="45" customWidth="1"/>
    <col min="11000" max="11000" width="9.140625" style="45" customWidth="1"/>
    <col min="11001" max="11001" width="8.5703125" style="45" customWidth="1"/>
    <col min="11002" max="11002" width="8.42578125" style="45" customWidth="1"/>
    <col min="11003" max="11003" width="8.7109375" style="45" customWidth="1"/>
    <col min="11004" max="11004" width="8.85546875" style="45" customWidth="1"/>
    <col min="11005" max="11005" width="8.7109375" style="45" customWidth="1"/>
    <col min="11006" max="11006" width="8.140625" style="45" customWidth="1"/>
    <col min="11007" max="11008" width="8.85546875" style="45" customWidth="1"/>
    <col min="11009" max="11250" width="9.140625" style="45"/>
    <col min="11251" max="11251" width="31.7109375" style="45" customWidth="1"/>
    <col min="11252" max="11253" width="9.140625" style="45"/>
    <col min="11254" max="11254" width="8.28515625" style="45" customWidth="1"/>
    <col min="11255" max="11255" width="8.85546875" style="45" customWidth="1"/>
    <col min="11256" max="11256" width="9.140625" style="45" customWidth="1"/>
    <col min="11257" max="11257" width="8.5703125" style="45" customWidth="1"/>
    <col min="11258" max="11258" width="8.42578125" style="45" customWidth="1"/>
    <col min="11259" max="11259" width="8.7109375" style="45" customWidth="1"/>
    <col min="11260" max="11260" width="8.85546875" style="45" customWidth="1"/>
    <col min="11261" max="11261" width="8.7109375" style="45" customWidth="1"/>
    <col min="11262" max="11262" width="8.140625" style="45" customWidth="1"/>
    <col min="11263" max="11264" width="8.85546875" style="45" customWidth="1"/>
    <col min="11265" max="11506" width="9.140625" style="45"/>
    <col min="11507" max="11507" width="31.7109375" style="45" customWidth="1"/>
    <col min="11508" max="11509" width="9.140625" style="45"/>
    <col min="11510" max="11510" width="8.28515625" style="45" customWidth="1"/>
    <col min="11511" max="11511" width="8.85546875" style="45" customWidth="1"/>
    <col min="11512" max="11512" width="9.140625" style="45" customWidth="1"/>
    <col min="11513" max="11513" width="8.5703125" style="45" customWidth="1"/>
    <col min="11514" max="11514" width="8.42578125" style="45" customWidth="1"/>
    <col min="11515" max="11515" width="8.7109375" style="45" customWidth="1"/>
    <col min="11516" max="11516" width="8.85546875" style="45" customWidth="1"/>
    <col min="11517" max="11517" width="8.7109375" style="45" customWidth="1"/>
    <col min="11518" max="11518" width="8.140625" style="45" customWidth="1"/>
    <col min="11519" max="11520" width="8.85546875" style="45" customWidth="1"/>
    <col min="11521" max="11762" width="9.140625" style="45"/>
    <col min="11763" max="11763" width="31.7109375" style="45" customWidth="1"/>
    <col min="11764" max="11765" width="9.140625" style="45"/>
    <col min="11766" max="11766" width="8.28515625" style="45" customWidth="1"/>
    <col min="11767" max="11767" width="8.85546875" style="45" customWidth="1"/>
    <col min="11768" max="11768" width="9.140625" style="45" customWidth="1"/>
    <col min="11769" max="11769" width="8.5703125" style="45" customWidth="1"/>
    <col min="11770" max="11770" width="8.42578125" style="45" customWidth="1"/>
    <col min="11771" max="11771" width="8.7109375" style="45" customWidth="1"/>
    <col min="11772" max="11772" width="8.85546875" style="45" customWidth="1"/>
    <col min="11773" max="11773" width="8.7109375" style="45" customWidth="1"/>
    <col min="11774" max="11774" width="8.140625" style="45" customWidth="1"/>
    <col min="11775" max="11776" width="8.85546875" style="45" customWidth="1"/>
    <col min="11777" max="12018" width="9.140625" style="45"/>
    <col min="12019" max="12019" width="31.7109375" style="45" customWidth="1"/>
    <col min="12020" max="12021" width="9.140625" style="45"/>
    <col min="12022" max="12022" width="8.28515625" style="45" customWidth="1"/>
    <col min="12023" max="12023" width="8.85546875" style="45" customWidth="1"/>
    <col min="12024" max="12024" width="9.140625" style="45" customWidth="1"/>
    <col min="12025" max="12025" width="8.5703125" style="45" customWidth="1"/>
    <col min="12026" max="12026" width="8.42578125" style="45" customWidth="1"/>
    <col min="12027" max="12027" width="8.7109375" style="45" customWidth="1"/>
    <col min="12028" max="12028" width="8.85546875" style="45" customWidth="1"/>
    <col min="12029" max="12029" width="8.7109375" style="45" customWidth="1"/>
    <col min="12030" max="12030" width="8.140625" style="45" customWidth="1"/>
    <col min="12031" max="12032" width="8.85546875" style="45" customWidth="1"/>
    <col min="12033" max="12274" width="9.140625" style="45"/>
    <col min="12275" max="12275" width="31.7109375" style="45" customWidth="1"/>
    <col min="12276" max="12277" width="9.140625" style="45"/>
    <col min="12278" max="12278" width="8.28515625" style="45" customWidth="1"/>
    <col min="12279" max="12279" width="8.85546875" style="45" customWidth="1"/>
    <col min="12280" max="12280" width="9.140625" style="45" customWidth="1"/>
    <col min="12281" max="12281" width="8.5703125" style="45" customWidth="1"/>
    <col min="12282" max="12282" width="8.42578125" style="45" customWidth="1"/>
    <col min="12283" max="12283" width="8.7109375" style="45" customWidth="1"/>
    <col min="12284" max="12284" width="8.85546875" style="45" customWidth="1"/>
    <col min="12285" max="12285" width="8.7109375" style="45" customWidth="1"/>
    <col min="12286" max="12286" width="8.140625" style="45" customWidth="1"/>
    <col min="12287" max="12288" width="8.85546875" style="45" customWidth="1"/>
    <col min="12289" max="12530" width="9.140625" style="45"/>
    <col min="12531" max="12531" width="31.7109375" style="45" customWidth="1"/>
    <col min="12532" max="12533" width="9.140625" style="45"/>
    <col min="12534" max="12534" width="8.28515625" style="45" customWidth="1"/>
    <col min="12535" max="12535" width="8.85546875" style="45" customWidth="1"/>
    <col min="12536" max="12536" width="9.140625" style="45" customWidth="1"/>
    <col min="12537" max="12537" width="8.5703125" style="45" customWidth="1"/>
    <col min="12538" max="12538" width="8.42578125" style="45" customWidth="1"/>
    <col min="12539" max="12539" width="8.7109375" style="45" customWidth="1"/>
    <col min="12540" max="12540" width="8.85546875" style="45" customWidth="1"/>
    <col min="12541" max="12541" width="8.7109375" style="45" customWidth="1"/>
    <col min="12542" max="12542" width="8.140625" style="45" customWidth="1"/>
    <col min="12543" max="12544" width="8.85546875" style="45" customWidth="1"/>
    <col min="12545" max="12786" width="9.140625" style="45"/>
    <col min="12787" max="12787" width="31.7109375" style="45" customWidth="1"/>
    <col min="12788" max="12789" width="9.140625" style="45"/>
    <col min="12790" max="12790" width="8.28515625" style="45" customWidth="1"/>
    <col min="12791" max="12791" width="8.85546875" style="45" customWidth="1"/>
    <col min="12792" max="12792" width="9.140625" style="45" customWidth="1"/>
    <col min="12793" max="12793" width="8.5703125" style="45" customWidth="1"/>
    <col min="12794" max="12794" width="8.42578125" style="45" customWidth="1"/>
    <col min="12795" max="12795" width="8.7109375" style="45" customWidth="1"/>
    <col min="12796" max="12796" width="8.85546875" style="45" customWidth="1"/>
    <col min="12797" max="12797" width="8.7109375" style="45" customWidth="1"/>
    <col min="12798" max="12798" width="8.140625" style="45" customWidth="1"/>
    <col min="12799" max="12800" width="8.85546875" style="45" customWidth="1"/>
    <col min="12801" max="13042" width="9.140625" style="45"/>
    <col min="13043" max="13043" width="31.7109375" style="45" customWidth="1"/>
    <col min="13044" max="13045" width="9.140625" style="45"/>
    <col min="13046" max="13046" width="8.28515625" style="45" customWidth="1"/>
    <col min="13047" max="13047" width="8.85546875" style="45" customWidth="1"/>
    <col min="13048" max="13048" width="9.140625" style="45" customWidth="1"/>
    <col min="13049" max="13049" width="8.5703125" style="45" customWidth="1"/>
    <col min="13050" max="13050" width="8.42578125" style="45" customWidth="1"/>
    <col min="13051" max="13051" width="8.7109375" style="45" customWidth="1"/>
    <col min="13052" max="13052" width="8.85546875" style="45" customWidth="1"/>
    <col min="13053" max="13053" width="8.7109375" style="45" customWidth="1"/>
    <col min="13054" max="13054" width="8.140625" style="45" customWidth="1"/>
    <col min="13055" max="13056" width="8.85546875" style="45" customWidth="1"/>
    <col min="13057" max="13298" width="9.140625" style="45"/>
    <col min="13299" max="13299" width="31.7109375" style="45" customWidth="1"/>
    <col min="13300" max="13301" width="9.140625" style="45"/>
    <col min="13302" max="13302" width="8.28515625" style="45" customWidth="1"/>
    <col min="13303" max="13303" width="8.85546875" style="45" customWidth="1"/>
    <col min="13304" max="13304" width="9.140625" style="45" customWidth="1"/>
    <col min="13305" max="13305" width="8.5703125" style="45" customWidth="1"/>
    <col min="13306" max="13306" width="8.42578125" style="45" customWidth="1"/>
    <col min="13307" max="13307" width="8.7109375" style="45" customWidth="1"/>
    <col min="13308" max="13308" width="8.85546875" style="45" customWidth="1"/>
    <col min="13309" max="13309" width="8.7109375" style="45" customWidth="1"/>
    <col min="13310" max="13310" width="8.140625" style="45" customWidth="1"/>
    <col min="13311" max="13312" width="8.85546875" style="45" customWidth="1"/>
    <col min="13313" max="13554" width="9.140625" style="45"/>
    <col min="13555" max="13555" width="31.7109375" style="45" customWidth="1"/>
    <col min="13556" max="13557" width="9.140625" style="45"/>
    <col min="13558" max="13558" width="8.28515625" style="45" customWidth="1"/>
    <col min="13559" max="13559" width="8.85546875" style="45" customWidth="1"/>
    <col min="13560" max="13560" width="9.140625" style="45" customWidth="1"/>
    <col min="13561" max="13561" width="8.5703125" style="45" customWidth="1"/>
    <col min="13562" max="13562" width="8.42578125" style="45" customWidth="1"/>
    <col min="13563" max="13563" width="8.7109375" style="45" customWidth="1"/>
    <col min="13564" max="13564" width="8.85546875" style="45" customWidth="1"/>
    <col min="13565" max="13565" width="8.7109375" style="45" customWidth="1"/>
    <col min="13566" max="13566" width="8.140625" style="45" customWidth="1"/>
    <col min="13567" max="13568" width="8.85546875" style="45" customWidth="1"/>
    <col min="13569" max="13810" width="9.140625" style="45"/>
    <col min="13811" max="13811" width="31.7109375" style="45" customWidth="1"/>
    <col min="13812" max="13813" width="9.140625" style="45"/>
    <col min="13814" max="13814" width="8.28515625" style="45" customWidth="1"/>
    <col min="13815" max="13815" width="8.85546875" style="45" customWidth="1"/>
    <col min="13816" max="13816" width="9.140625" style="45" customWidth="1"/>
    <col min="13817" max="13817" width="8.5703125" style="45" customWidth="1"/>
    <col min="13818" max="13818" width="8.42578125" style="45" customWidth="1"/>
    <col min="13819" max="13819" width="8.7109375" style="45" customWidth="1"/>
    <col min="13820" max="13820" width="8.85546875" style="45" customWidth="1"/>
    <col min="13821" max="13821" width="8.7109375" style="45" customWidth="1"/>
    <col min="13822" max="13822" width="8.140625" style="45" customWidth="1"/>
    <col min="13823" max="13824" width="8.85546875" style="45" customWidth="1"/>
    <col min="13825" max="14066" width="9.140625" style="45"/>
    <col min="14067" max="14067" width="31.7109375" style="45" customWidth="1"/>
    <col min="14068" max="14069" width="9.140625" style="45"/>
    <col min="14070" max="14070" width="8.28515625" style="45" customWidth="1"/>
    <col min="14071" max="14071" width="8.85546875" style="45" customWidth="1"/>
    <col min="14072" max="14072" width="9.140625" style="45" customWidth="1"/>
    <col min="14073" max="14073" width="8.5703125" style="45" customWidth="1"/>
    <col min="14074" max="14074" width="8.42578125" style="45" customWidth="1"/>
    <col min="14075" max="14075" width="8.7109375" style="45" customWidth="1"/>
    <col min="14076" max="14076" width="8.85546875" style="45" customWidth="1"/>
    <col min="14077" max="14077" width="8.7109375" style="45" customWidth="1"/>
    <col min="14078" max="14078" width="8.140625" style="45" customWidth="1"/>
    <col min="14079" max="14080" width="8.85546875" style="45" customWidth="1"/>
    <col min="14081" max="14322" width="9.140625" style="45"/>
    <col min="14323" max="14323" width="31.7109375" style="45" customWidth="1"/>
    <col min="14324" max="14325" width="9.140625" style="45"/>
    <col min="14326" max="14326" width="8.28515625" style="45" customWidth="1"/>
    <col min="14327" max="14327" width="8.85546875" style="45" customWidth="1"/>
    <col min="14328" max="14328" width="9.140625" style="45" customWidth="1"/>
    <col min="14329" max="14329" width="8.5703125" style="45" customWidth="1"/>
    <col min="14330" max="14330" width="8.42578125" style="45" customWidth="1"/>
    <col min="14331" max="14331" width="8.7109375" style="45" customWidth="1"/>
    <col min="14332" max="14332" width="8.85546875" style="45" customWidth="1"/>
    <col min="14333" max="14333" width="8.7109375" style="45" customWidth="1"/>
    <col min="14334" max="14334" width="8.140625" style="45" customWidth="1"/>
    <col min="14335" max="14336" width="8.85546875" style="45" customWidth="1"/>
    <col min="14337" max="14578" width="9.140625" style="45"/>
    <col min="14579" max="14579" width="31.7109375" style="45" customWidth="1"/>
    <col min="14580" max="14581" width="9.140625" style="45"/>
    <col min="14582" max="14582" width="8.28515625" style="45" customWidth="1"/>
    <col min="14583" max="14583" width="8.85546875" style="45" customWidth="1"/>
    <col min="14584" max="14584" width="9.140625" style="45" customWidth="1"/>
    <col min="14585" max="14585" width="8.5703125" style="45" customWidth="1"/>
    <col min="14586" max="14586" width="8.42578125" style="45" customWidth="1"/>
    <col min="14587" max="14587" width="8.7109375" style="45" customWidth="1"/>
    <col min="14588" max="14588" width="8.85546875" style="45" customWidth="1"/>
    <col min="14589" max="14589" width="8.7109375" style="45" customWidth="1"/>
    <col min="14590" max="14590" width="8.140625" style="45" customWidth="1"/>
    <col min="14591" max="14592" width="8.85546875" style="45" customWidth="1"/>
    <col min="14593" max="14834" width="9.140625" style="45"/>
    <col min="14835" max="14835" width="31.7109375" style="45" customWidth="1"/>
    <col min="14836" max="14837" width="9.140625" style="45"/>
    <col min="14838" max="14838" width="8.28515625" style="45" customWidth="1"/>
    <col min="14839" max="14839" width="8.85546875" style="45" customWidth="1"/>
    <col min="14840" max="14840" width="9.140625" style="45" customWidth="1"/>
    <col min="14841" max="14841" width="8.5703125" style="45" customWidth="1"/>
    <col min="14842" max="14842" width="8.42578125" style="45" customWidth="1"/>
    <col min="14843" max="14843" width="8.7109375" style="45" customWidth="1"/>
    <col min="14844" max="14844" width="8.85546875" style="45" customWidth="1"/>
    <col min="14845" max="14845" width="8.7109375" style="45" customWidth="1"/>
    <col min="14846" max="14846" width="8.140625" style="45" customWidth="1"/>
    <col min="14847" max="14848" width="8.85546875" style="45" customWidth="1"/>
    <col min="14849" max="15090" width="9.140625" style="45"/>
    <col min="15091" max="15091" width="31.7109375" style="45" customWidth="1"/>
    <col min="15092" max="15093" width="9.140625" style="45"/>
    <col min="15094" max="15094" width="8.28515625" style="45" customWidth="1"/>
    <col min="15095" max="15095" width="8.85546875" style="45" customWidth="1"/>
    <col min="15096" max="15096" width="9.140625" style="45" customWidth="1"/>
    <col min="15097" max="15097" width="8.5703125" style="45" customWidth="1"/>
    <col min="15098" max="15098" width="8.42578125" style="45" customWidth="1"/>
    <col min="15099" max="15099" width="8.7109375" style="45" customWidth="1"/>
    <col min="15100" max="15100" width="8.85546875" style="45" customWidth="1"/>
    <col min="15101" max="15101" width="8.7109375" style="45" customWidth="1"/>
    <col min="15102" max="15102" width="8.140625" style="45" customWidth="1"/>
    <col min="15103" max="15104" width="8.85546875" style="45" customWidth="1"/>
    <col min="15105" max="15346" width="9.140625" style="45"/>
    <col min="15347" max="15347" width="31.7109375" style="45" customWidth="1"/>
    <col min="15348" max="15349" width="9.140625" style="45"/>
    <col min="15350" max="15350" width="8.28515625" style="45" customWidth="1"/>
    <col min="15351" max="15351" width="8.85546875" style="45" customWidth="1"/>
    <col min="15352" max="15352" width="9.140625" style="45" customWidth="1"/>
    <col min="15353" max="15353" width="8.5703125" style="45" customWidth="1"/>
    <col min="15354" max="15354" width="8.42578125" style="45" customWidth="1"/>
    <col min="15355" max="15355" width="8.7109375" style="45" customWidth="1"/>
    <col min="15356" max="15356" width="8.85546875" style="45" customWidth="1"/>
    <col min="15357" max="15357" width="8.7109375" style="45" customWidth="1"/>
    <col min="15358" max="15358" width="8.140625" style="45" customWidth="1"/>
    <col min="15359" max="15360" width="8.85546875" style="45" customWidth="1"/>
    <col min="15361" max="15602" width="9.140625" style="45"/>
    <col min="15603" max="15603" width="31.7109375" style="45" customWidth="1"/>
    <col min="15604" max="15605" width="9.140625" style="45"/>
    <col min="15606" max="15606" width="8.28515625" style="45" customWidth="1"/>
    <col min="15607" max="15607" width="8.85546875" style="45" customWidth="1"/>
    <col min="15608" max="15608" width="9.140625" style="45" customWidth="1"/>
    <col min="15609" max="15609" width="8.5703125" style="45" customWidth="1"/>
    <col min="15610" max="15610" width="8.42578125" style="45" customWidth="1"/>
    <col min="15611" max="15611" width="8.7109375" style="45" customWidth="1"/>
    <col min="15612" max="15612" width="8.85546875" style="45" customWidth="1"/>
    <col min="15613" max="15613" width="8.7109375" style="45" customWidth="1"/>
    <col min="15614" max="15614" width="8.140625" style="45" customWidth="1"/>
    <col min="15615" max="15616" width="8.85546875" style="45" customWidth="1"/>
    <col min="15617" max="15858" width="9.140625" style="45"/>
    <col min="15859" max="15859" width="31.7109375" style="45" customWidth="1"/>
    <col min="15860" max="15861" width="9.140625" style="45"/>
    <col min="15862" max="15862" width="8.28515625" style="45" customWidth="1"/>
    <col min="15863" max="15863" width="8.85546875" style="45" customWidth="1"/>
    <col min="15864" max="15864" width="9.140625" style="45" customWidth="1"/>
    <col min="15865" max="15865" width="8.5703125" style="45" customWidth="1"/>
    <col min="15866" max="15866" width="8.42578125" style="45" customWidth="1"/>
    <col min="15867" max="15867" width="8.7109375" style="45" customWidth="1"/>
    <col min="15868" max="15868" width="8.85546875" style="45" customWidth="1"/>
    <col min="15869" max="15869" width="8.7109375" style="45" customWidth="1"/>
    <col min="15870" max="15870" width="8.140625" style="45" customWidth="1"/>
    <col min="15871" max="15872" width="8.85546875" style="45" customWidth="1"/>
    <col min="15873" max="16114" width="9.140625" style="45"/>
    <col min="16115" max="16115" width="31.7109375" style="45" customWidth="1"/>
    <col min="16116" max="16117" width="9.140625" style="45"/>
    <col min="16118" max="16118" width="8.28515625" style="45" customWidth="1"/>
    <col min="16119" max="16119" width="8.85546875" style="45" customWidth="1"/>
    <col min="16120" max="16120" width="9.140625" style="45" customWidth="1"/>
    <col min="16121" max="16121" width="8.5703125" style="45" customWidth="1"/>
    <col min="16122" max="16122" width="8.42578125" style="45" customWidth="1"/>
    <col min="16123" max="16123" width="8.7109375" style="45" customWidth="1"/>
    <col min="16124" max="16124" width="8.85546875" style="45" customWidth="1"/>
    <col min="16125" max="16125" width="8.7109375" style="45" customWidth="1"/>
    <col min="16126" max="16126" width="8.140625" style="45" customWidth="1"/>
    <col min="16127" max="16128" width="8.85546875" style="45" customWidth="1"/>
    <col min="16129" max="16384" width="9.140625" style="45"/>
  </cols>
  <sheetData>
    <row r="1" spans="1:19">
      <c r="A1" s="19"/>
      <c r="B1" s="5"/>
    </row>
    <row r="2" spans="1:19">
      <c r="A2" s="19" t="s">
        <v>0</v>
      </c>
      <c r="B2" s="45" t="s">
        <v>220</v>
      </c>
    </row>
    <row r="3" spans="1:19">
      <c r="A3" s="19" t="s">
        <v>24</v>
      </c>
      <c r="B3" s="45" t="s">
        <v>25</v>
      </c>
    </row>
    <row r="4" spans="1:19">
      <c r="A4" s="7" t="s">
        <v>21</v>
      </c>
      <c r="B4" s="45" t="s">
        <v>223</v>
      </c>
    </row>
    <row r="5" spans="1:19">
      <c r="A5" s="7" t="s">
        <v>123</v>
      </c>
      <c r="B5" s="45" t="s">
        <v>224</v>
      </c>
      <c r="C5" s="56"/>
      <c r="D5" s="56"/>
      <c r="E5" s="56"/>
    </row>
    <row r="6" spans="1:19">
      <c r="A6" s="19" t="s">
        <v>118</v>
      </c>
      <c r="B6" s="8" t="s">
        <v>121</v>
      </c>
      <c r="C6" s="56"/>
      <c r="D6" s="56"/>
      <c r="E6" s="56"/>
    </row>
    <row r="7" spans="1:19">
      <c r="A7" s="19" t="s">
        <v>120</v>
      </c>
      <c r="B7" s="9" t="s">
        <v>121</v>
      </c>
      <c r="C7" s="56"/>
      <c r="D7" s="56"/>
      <c r="E7" s="56"/>
    </row>
    <row r="8" spans="1:19">
      <c r="A8" s="7"/>
      <c r="B8" s="21" t="s">
        <v>132</v>
      </c>
      <c r="C8" s="56"/>
      <c r="D8" s="56"/>
      <c r="E8" s="56"/>
    </row>
    <row r="9" spans="1:19">
      <c r="A9" s="7"/>
      <c r="B9" s="9"/>
      <c r="C9" s="56"/>
      <c r="D9" s="56"/>
      <c r="E9" s="56"/>
    </row>
    <row r="10" spans="1:19">
      <c r="A10" s="56"/>
      <c r="B10" s="56"/>
      <c r="C10" s="56"/>
      <c r="D10" s="56"/>
      <c r="E10" s="56"/>
      <c r="F10" s="56"/>
    </row>
    <row r="11" spans="1:19">
      <c r="A11" s="56"/>
      <c r="B11" s="56"/>
      <c r="C11" s="56"/>
      <c r="D11" s="56"/>
      <c r="E11" s="56"/>
      <c r="F11" s="56"/>
    </row>
    <row r="12" spans="1:19">
      <c r="A12" s="56"/>
      <c r="B12" s="56"/>
      <c r="C12" s="56"/>
      <c r="D12" s="56"/>
      <c r="E12" s="56"/>
      <c r="F12" s="56"/>
      <c r="G12" s="140"/>
      <c r="H12" s="140"/>
      <c r="I12" s="140">
        <v>2017</v>
      </c>
      <c r="J12" s="140">
        <v>2018</v>
      </c>
      <c r="K12" s="140">
        <v>2019</v>
      </c>
    </row>
    <row r="13" spans="1:19" ht="15" customHeight="1">
      <c r="A13" s="56"/>
      <c r="B13" s="56"/>
      <c r="C13" s="56"/>
      <c r="D13" s="56"/>
      <c r="E13" s="56"/>
      <c r="F13" s="56"/>
      <c r="G13" s="144" t="s">
        <v>26</v>
      </c>
      <c r="H13" s="144"/>
      <c r="I13" s="1">
        <v>2.3490499904165771</v>
      </c>
      <c r="J13" s="1">
        <v>2.7688365847447471</v>
      </c>
      <c r="K13" s="1">
        <v>2.9161980037525908</v>
      </c>
      <c r="M13" s="45" t="b">
        <f t="shared" ref="M13:N13" si="0">I13=I24</f>
        <v>1</v>
      </c>
      <c r="N13" s="45" t="b">
        <f t="shared" si="0"/>
        <v>1</v>
      </c>
    </row>
    <row r="14" spans="1:19" ht="15" customHeight="1">
      <c r="A14" s="56"/>
      <c r="B14" s="56"/>
      <c r="C14" s="56"/>
      <c r="D14" s="56"/>
      <c r="E14" s="56"/>
      <c r="F14" s="56"/>
      <c r="G14" s="311" t="s">
        <v>124</v>
      </c>
      <c r="H14" s="312"/>
      <c r="I14" s="148">
        <v>1.6190357248948175</v>
      </c>
      <c r="J14" s="148">
        <v>1.9083652393036221</v>
      </c>
      <c r="K14" s="148">
        <v>2.0099311501263979</v>
      </c>
      <c r="M14" s="45" t="b">
        <f t="shared" ref="M14:M20" si="1">I14=I25</f>
        <v>1</v>
      </c>
      <c r="N14" s="45" t="b">
        <f t="shared" ref="N14:N20" si="2">J14=J25</f>
        <v>1</v>
      </c>
    </row>
    <row r="15" spans="1:19" ht="15" customHeight="1">
      <c r="A15" s="56"/>
      <c r="B15" s="56"/>
      <c r="C15" s="56"/>
      <c r="D15" s="56"/>
      <c r="E15" s="56"/>
      <c r="F15" s="56"/>
      <c r="G15" s="308" t="s">
        <v>27</v>
      </c>
      <c r="H15" s="146" t="s">
        <v>28</v>
      </c>
      <c r="I15" s="2">
        <v>0.65072860755320505</v>
      </c>
      <c r="J15" s="2">
        <v>5.351201447973601</v>
      </c>
      <c r="K15" s="2">
        <v>7.7561156330329055</v>
      </c>
      <c r="M15" s="45" t="b">
        <f>I15=I26</f>
        <v>1</v>
      </c>
      <c r="N15" s="45" t="b">
        <f t="shared" si="2"/>
        <v>1</v>
      </c>
    </row>
    <row r="16" spans="1:19" ht="26.25" customHeight="1">
      <c r="A16" s="56"/>
      <c r="B16" s="56"/>
      <c r="C16" s="56"/>
      <c r="D16" s="56"/>
      <c r="E16" s="56"/>
      <c r="F16" s="56"/>
      <c r="G16" s="309"/>
      <c r="H16" s="146" t="s">
        <v>156</v>
      </c>
      <c r="I16" s="2">
        <v>6.8659652229918038</v>
      </c>
      <c r="J16" s="2">
        <v>3.0842503043875489</v>
      </c>
      <c r="K16" s="2">
        <v>3.3071287396808877</v>
      </c>
      <c r="M16" s="45" t="b">
        <f t="shared" si="1"/>
        <v>1</v>
      </c>
      <c r="N16" s="45" t="b">
        <f t="shared" si="2"/>
        <v>1</v>
      </c>
      <c r="P16" s="56"/>
      <c r="Q16" s="56"/>
      <c r="R16" s="56"/>
      <c r="S16" s="56"/>
    </row>
    <row r="17" spans="1:19" ht="15" customHeight="1">
      <c r="A17" s="56"/>
      <c r="B17" s="56"/>
      <c r="C17" s="56"/>
      <c r="D17" s="56"/>
      <c r="E17" s="56"/>
      <c r="F17" s="56"/>
      <c r="G17" s="309"/>
      <c r="H17" s="147" t="s">
        <v>29</v>
      </c>
      <c r="I17" s="3">
        <v>0.49158923005756899</v>
      </c>
      <c r="J17" s="3">
        <v>1.5576333084148617</v>
      </c>
      <c r="K17" s="3">
        <v>1.4997855910846192</v>
      </c>
      <c r="M17" s="45" t="b">
        <f t="shared" si="1"/>
        <v>1</v>
      </c>
      <c r="N17" s="45" t="b">
        <f t="shared" si="2"/>
        <v>1</v>
      </c>
      <c r="P17" s="56"/>
      <c r="Q17" s="56"/>
      <c r="R17" s="56"/>
      <c r="S17" s="56"/>
    </row>
    <row r="18" spans="1:19" ht="15" customHeight="1">
      <c r="A18" s="56"/>
      <c r="B18" s="56"/>
      <c r="C18" s="56"/>
      <c r="D18" s="56"/>
      <c r="E18" s="56"/>
      <c r="F18" s="56"/>
      <c r="G18" s="310"/>
      <c r="H18" s="141" t="s">
        <v>30</v>
      </c>
      <c r="I18" s="3">
        <v>2.3686215133042445</v>
      </c>
      <c r="J18" s="3">
        <v>2.7147052899992694</v>
      </c>
      <c r="K18" s="3">
        <v>3.2099364435200783</v>
      </c>
      <c r="M18" s="45" t="b">
        <f t="shared" si="1"/>
        <v>1</v>
      </c>
      <c r="N18" s="45" t="b">
        <f t="shared" si="2"/>
        <v>1</v>
      </c>
      <c r="P18" s="56"/>
      <c r="Q18" s="56"/>
      <c r="R18" s="56"/>
      <c r="S18" s="56"/>
    </row>
    <row r="19" spans="1:19" ht="15" customHeight="1">
      <c r="A19" s="56"/>
      <c r="B19" s="56"/>
      <c r="C19" s="56"/>
      <c r="D19" s="56"/>
      <c r="E19" s="56"/>
      <c r="F19" s="56"/>
      <c r="G19" s="313" t="s">
        <v>124</v>
      </c>
      <c r="H19" s="314"/>
      <c r="I19" s="145">
        <v>0.75119678608073681</v>
      </c>
      <c r="J19" s="145">
        <v>0.85039751512870188</v>
      </c>
      <c r="K19" s="145">
        <v>0.9974600727899845</v>
      </c>
      <c r="M19" s="45" t="b">
        <f t="shared" si="1"/>
        <v>1</v>
      </c>
      <c r="N19" s="45" t="b">
        <f t="shared" si="2"/>
        <v>1</v>
      </c>
      <c r="P19" s="56"/>
      <c r="Q19" s="56"/>
      <c r="R19" s="56"/>
      <c r="S19" s="56"/>
    </row>
    <row r="20" spans="1:19" ht="15" customHeight="1">
      <c r="A20" s="56"/>
      <c r="B20" s="56"/>
      <c r="C20" s="56"/>
      <c r="D20" s="56"/>
      <c r="E20" s="56"/>
      <c r="F20" s="56"/>
      <c r="G20" s="307" t="s">
        <v>115</v>
      </c>
      <c r="H20" s="307"/>
      <c r="I20" s="142">
        <v>2.3552325109755543</v>
      </c>
      <c r="J20" s="142">
        <v>2.751762754432324</v>
      </c>
      <c r="K20" s="142">
        <v>3.0073912229163824</v>
      </c>
      <c r="M20" s="45" t="b">
        <f t="shared" si="1"/>
        <v>1</v>
      </c>
      <c r="N20" s="45" t="b">
        <f t="shared" si="2"/>
        <v>1</v>
      </c>
      <c r="P20" s="56"/>
      <c r="Q20" s="56"/>
      <c r="R20" s="56"/>
      <c r="S20" s="56"/>
    </row>
    <row r="21" spans="1:19" ht="15" customHeight="1">
      <c r="A21" s="56"/>
      <c r="B21" s="56"/>
      <c r="C21" s="56"/>
      <c r="D21" s="56"/>
      <c r="E21" s="56"/>
      <c r="F21" s="56"/>
      <c r="G21" s="56"/>
      <c r="H21" s="56"/>
      <c r="M21" s="56"/>
      <c r="P21" s="56"/>
      <c r="Q21" s="56"/>
      <c r="R21" s="56"/>
      <c r="S21" s="56"/>
    </row>
    <row r="22" spans="1:19" ht="15" customHeight="1">
      <c r="A22" s="56"/>
      <c r="B22" s="56"/>
      <c r="C22" s="56"/>
      <c r="D22" s="56"/>
      <c r="E22" s="56"/>
      <c r="F22" s="56"/>
      <c r="G22" s="56"/>
      <c r="H22" s="56"/>
      <c r="M22" s="56"/>
      <c r="P22" s="56"/>
      <c r="Q22" s="56"/>
      <c r="R22" s="56"/>
      <c r="S22" s="56"/>
    </row>
    <row r="23" spans="1:19" ht="15" customHeight="1">
      <c r="A23" s="56"/>
      <c r="B23" s="56"/>
      <c r="C23" s="56"/>
      <c r="D23" s="56"/>
      <c r="E23" s="56"/>
      <c r="F23" s="56"/>
      <c r="G23" s="140"/>
      <c r="H23" s="140"/>
      <c r="I23" s="140">
        <v>2017</v>
      </c>
      <c r="J23" s="140">
        <v>2018</v>
      </c>
      <c r="K23" s="140">
        <v>2019</v>
      </c>
    </row>
    <row r="24" spans="1:19" ht="15" customHeight="1">
      <c r="G24" s="144" t="s">
        <v>31</v>
      </c>
      <c r="H24" s="144"/>
      <c r="I24" s="1">
        <v>2.3490499904165771</v>
      </c>
      <c r="J24" s="1">
        <v>2.7688365847447471</v>
      </c>
      <c r="K24" s="1">
        <v>2.9161980037525908</v>
      </c>
    </row>
    <row r="25" spans="1:19" ht="15" customHeight="1">
      <c r="G25" s="149" t="s">
        <v>125</v>
      </c>
      <c r="H25" s="150"/>
      <c r="I25" s="145">
        <v>1.6190357248948175</v>
      </c>
      <c r="J25" s="145">
        <v>1.9083652393036221</v>
      </c>
      <c r="K25" s="145">
        <v>2.0099311501263979</v>
      </c>
    </row>
    <row r="26" spans="1:19" ht="15" customHeight="1">
      <c r="A26" s="56"/>
      <c r="B26" s="56"/>
      <c r="C26" s="56"/>
      <c r="D26" s="56"/>
      <c r="E26" s="56"/>
      <c r="F26" s="56"/>
      <c r="G26" s="308" t="s">
        <v>32</v>
      </c>
      <c r="H26" s="151" t="s">
        <v>33</v>
      </c>
      <c r="I26" s="2">
        <v>0.65072860755320505</v>
      </c>
      <c r="J26" s="2">
        <v>5.351201447973601</v>
      </c>
      <c r="K26" s="2">
        <v>7.7561156330329055</v>
      </c>
    </row>
    <row r="27" spans="1:19" ht="15" customHeight="1">
      <c r="A27" s="56"/>
      <c r="B27" s="56"/>
      <c r="C27" s="56"/>
      <c r="D27" s="56"/>
      <c r="E27" s="56"/>
      <c r="F27" s="56"/>
      <c r="G27" s="309"/>
      <c r="H27" s="146" t="s">
        <v>195</v>
      </c>
      <c r="I27" s="2">
        <v>6.8659652229918038</v>
      </c>
      <c r="J27" s="2">
        <v>3.0842503043875489</v>
      </c>
      <c r="K27" s="2">
        <v>3.3071287396808877</v>
      </c>
    </row>
    <row r="28" spans="1:19" ht="15" customHeight="1">
      <c r="A28" s="56"/>
      <c r="B28" s="56"/>
      <c r="C28" s="56"/>
      <c r="D28" s="56"/>
      <c r="E28" s="56"/>
      <c r="F28" s="56"/>
      <c r="G28" s="309"/>
      <c r="H28" s="147" t="s">
        <v>34</v>
      </c>
      <c r="I28" s="3">
        <v>0.49158923005756899</v>
      </c>
      <c r="J28" s="3">
        <v>1.5576333084148617</v>
      </c>
      <c r="K28" s="3">
        <v>1.4997855910846192</v>
      </c>
    </row>
    <row r="29" spans="1:19" ht="15" customHeight="1">
      <c r="A29" s="56"/>
      <c r="B29" s="56"/>
      <c r="C29" s="56"/>
      <c r="D29" s="56"/>
      <c r="E29" s="56"/>
      <c r="F29" s="56"/>
      <c r="G29" s="310"/>
      <c r="H29" s="141" t="s">
        <v>35</v>
      </c>
      <c r="I29" s="3">
        <v>2.3686215133042445</v>
      </c>
      <c r="J29" s="3">
        <v>2.7147052899992694</v>
      </c>
      <c r="K29" s="3">
        <v>3.2099364435200783</v>
      </c>
    </row>
    <row r="30" spans="1:19" ht="15" customHeight="1">
      <c r="A30" s="56"/>
      <c r="B30" s="56"/>
      <c r="C30" s="56"/>
      <c r="D30" s="56"/>
      <c r="E30" s="56"/>
      <c r="F30" s="56"/>
      <c r="G30" s="149" t="s">
        <v>125</v>
      </c>
      <c r="H30" s="150"/>
      <c r="I30" s="145">
        <v>0.75119678608073681</v>
      </c>
      <c r="J30" s="145">
        <v>0.85039751512870188</v>
      </c>
      <c r="K30" s="145">
        <v>0.9974600727899845</v>
      </c>
    </row>
    <row r="31" spans="1:19" ht="15" customHeight="1">
      <c r="G31" s="307" t="s">
        <v>116</v>
      </c>
      <c r="H31" s="307"/>
      <c r="I31" s="142">
        <v>2.3552325109755543</v>
      </c>
      <c r="J31" s="142">
        <v>2.751762754432324</v>
      </c>
      <c r="K31" s="142">
        <v>3.0073912229163824</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31:H31"/>
    <mergeCell ref="G15:G18"/>
    <mergeCell ref="G20:H20"/>
    <mergeCell ref="G26:G29"/>
    <mergeCell ref="G14:H14"/>
    <mergeCell ref="G19:H19"/>
  </mergeCells>
  <conditionalFormatting sqref="M13:N20">
    <cfRule type="cellIs" dxfId="1" priority="1" operator="notEqual">
      <formula>TRUE</formula>
    </cfRule>
    <cfRule type="cellIs" dxfId="0" priority="2" operator="equal">
      <formula>TRUE</formula>
    </cfRule>
  </conditionalFormatting>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31"/>
  <sheetViews>
    <sheetView showGridLines="0" zoomScaleNormal="100" workbookViewId="0">
      <pane xSplit="1" ySplit="8" topLeftCell="B9" activePane="bottomRight" state="frozen"/>
      <selection pane="topRight"/>
      <selection pane="bottomLeft"/>
      <selection pane="bottomRight" activeCell="B9" sqref="B9"/>
    </sheetView>
  </sheetViews>
  <sheetFormatPr defaultColWidth="10.7109375" defaultRowHeight="15" customHeight="1"/>
  <cols>
    <col min="1" max="2" width="10.7109375" style="109"/>
    <col min="3" max="3" width="36.7109375" style="109" customWidth="1"/>
    <col min="4" max="6" width="10.7109375" style="109"/>
    <col min="7" max="7" width="10.7109375" style="109" customWidth="1"/>
    <col min="8" max="10" width="10.7109375" style="109"/>
    <col min="11" max="11" width="13.140625" style="109" bestFit="1" customWidth="1"/>
    <col min="12" max="12" width="12.42578125" style="109" bestFit="1" customWidth="1"/>
    <col min="13" max="13" width="7.140625" style="109" bestFit="1" customWidth="1"/>
    <col min="14" max="16384" width="10.7109375" style="109"/>
  </cols>
  <sheetData>
    <row r="1" spans="1:14" ht="15" customHeight="1">
      <c r="A1" s="115"/>
    </row>
    <row r="2" spans="1:14" ht="15" customHeight="1">
      <c r="A2" s="115" t="s">
        <v>0</v>
      </c>
      <c r="B2" s="109" t="s">
        <v>163</v>
      </c>
    </row>
    <row r="3" spans="1:14" ht="15" customHeight="1">
      <c r="A3" s="115" t="s">
        <v>24</v>
      </c>
      <c r="B3" s="109" t="s">
        <v>164</v>
      </c>
    </row>
    <row r="4" spans="1:14" ht="15" customHeight="1">
      <c r="A4" s="7" t="s">
        <v>21</v>
      </c>
      <c r="B4" s="109" t="s">
        <v>221</v>
      </c>
    </row>
    <row r="5" spans="1:14" ht="15" customHeight="1">
      <c r="A5" s="7" t="s">
        <v>123</v>
      </c>
      <c r="B5" s="109" t="s">
        <v>196</v>
      </c>
    </row>
    <row r="6" spans="1:14" ht="15" customHeight="1">
      <c r="A6" s="115" t="s">
        <v>118</v>
      </c>
      <c r="B6" s="109" t="s">
        <v>207</v>
      </c>
    </row>
    <row r="7" spans="1:14" ht="15" customHeight="1">
      <c r="A7" s="115" t="s">
        <v>120</v>
      </c>
      <c r="B7" s="109" t="s">
        <v>149</v>
      </c>
    </row>
    <row r="8" spans="1:14" ht="15" customHeight="1">
      <c r="B8" s="119" t="s">
        <v>134</v>
      </c>
    </row>
    <row r="9" spans="1:14" ht="15" customHeight="1">
      <c r="B9" s="116"/>
    </row>
    <row r="10" spans="1:14" ht="15" customHeight="1">
      <c r="C10" s="316" t="s">
        <v>181</v>
      </c>
      <c r="D10" s="315">
        <v>2017</v>
      </c>
      <c r="E10" s="316"/>
      <c r="F10" s="315">
        <v>2018</v>
      </c>
      <c r="G10" s="316"/>
      <c r="H10" s="315">
        <v>2019</v>
      </c>
      <c r="I10" s="316"/>
      <c r="J10" s="315" t="s">
        <v>140</v>
      </c>
      <c r="K10" s="317"/>
      <c r="L10" s="317"/>
    </row>
    <row r="11" spans="1:14" ht="15" customHeight="1">
      <c r="C11" s="318"/>
      <c r="D11" s="143" t="s">
        <v>265</v>
      </c>
      <c r="E11" s="256" t="s">
        <v>353</v>
      </c>
      <c r="F11" s="143" t="s">
        <v>265</v>
      </c>
      <c r="G11" s="256" t="s">
        <v>353</v>
      </c>
      <c r="H11" s="143" t="s">
        <v>265</v>
      </c>
      <c r="I11" s="256" t="s">
        <v>353</v>
      </c>
      <c r="J11" s="143">
        <v>2017</v>
      </c>
      <c r="K11" s="139">
        <v>2018</v>
      </c>
      <c r="L11" s="139">
        <v>2019</v>
      </c>
    </row>
    <row r="12" spans="1:14" ht="15" customHeight="1">
      <c r="C12" s="257" t="s">
        <v>201</v>
      </c>
      <c r="D12" s="258">
        <v>1.06</v>
      </c>
      <c r="E12" s="259">
        <v>1.1000000000000001</v>
      </c>
      <c r="F12" s="258">
        <v>1.06</v>
      </c>
      <c r="G12" s="259">
        <v>1.1200000000000001</v>
      </c>
      <c r="H12" s="260">
        <v>1.06</v>
      </c>
      <c r="I12" s="260">
        <v>1.1200000000000001</v>
      </c>
      <c r="J12" s="261">
        <v>3.7999999999999999E-2</v>
      </c>
      <c r="K12" s="262">
        <v>5.7000000000000002E-2</v>
      </c>
      <c r="L12" s="262">
        <v>5.7000000000000002E-2</v>
      </c>
    </row>
    <row r="13" spans="1:14" ht="15" customHeight="1">
      <c r="C13" s="257" t="s">
        <v>141</v>
      </c>
      <c r="D13" s="263">
        <v>53.4</v>
      </c>
      <c r="E13" s="264">
        <v>51.9</v>
      </c>
      <c r="F13" s="263">
        <v>53.2</v>
      </c>
      <c r="G13" s="264">
        <v>52.1</v>
      </c>
      <c r="H13" s="265">
        <v>52.7</v>
      </c>
      <c r="I13" s="265">
        <v>52.1</v>
      </c>
      <c r="J13" s="261">
        <v>-2.8000000000000001E-2</v>
      </c>
      <c r="K13" s="262">
        <v>-2.1000000000000001E-2</v>
      </c>
      <c r="L13" s="262">
        <v>-1.0999999999999999E-2</v>
      </c>
    </row>
    <row r="14" spans="1:14" ht="15" customHeight="1">
      <c r="C14" s="257" t="s">
        <v>142</v>
      </c>
      <c r="D14" s="258" t="s">
        <v>114</v>
      </c>
      <c r="E14" s="259" t="s">
        <v>114</v>
      </c>
      <c r="F14" s="258" t="s">
        <v>114</v>
      </c>
      <c r="G14" s="259" t="s">
        <v>114</v>
      </c>
      <c r="H14" s="260"/>
      <c r="I14" s="260"/>
      <c r="J14" s="261"/>
      <c r="K14" s="262"/>
      <c r="L14" s="262"/>
      <c r="M14" s="135"/>
      <c r="N14" s="136"/>
    </row>
    <row r="15" spans="1:14" ht="15" customHeight="1">
      <c r="C15" s="257" t="s">
        <v>182</v>
      </c>
      <c r="D15" s="258">
        <v>4.6100000000000003</v>
      </c>
      <c r="E15" s="259">
        <v>4.4000000000000004</v>
      </c>
      <c r="F15" s="258">
        <v>5.18</v>
      </c>
      <c r="G15" s="259">
        <v>5.04</v>
      </c>
      <c r="H15" s="260">
        <v>5.52</v>
      </c>
      <c r="I15" s="260">
        <v>5.42</v>
      </c>
      <c r="J15" s="261">
        <v>-4.5999999999999999E-2</v>
      </c>
      <c r="K15" s="262">
        <v>-2.7E-2</v>
      </c>
      <c r="L15" s="262">
        <v>-1.7999999999999999E-2</v>
      </c>
      <c r="M15" s="135"/>
      <c r="N15" s="136"/>
    </row>
    <row r="16" spans="1:14" ht="15" customHeight="1">
      <c r="C16" s="257" t="s">
        <v>183</v>
      </c>
      <c r="D16" s="258">
        <v>3.81</v>
      </c>
      <c r="E16" s="259">
        <v>3.73</v>
      </c>
      <c r="F16" s="258">
        <v>4.05</v>
      </c>
      <c r="G16" s="259">
        <v>4.0199999999999996</v>
      </c>
      <c r="H16" s="260">
        <v>4.13</v>
      </c>
      <c r="I16" s="260">
        <v>4.13</v>
      </c>
      <c r="J16" s="261">
        <v>-2.1000000000000001E-2</v>
      </c>
      <c r="K16" s="262">
        <v>-7.0000000000000001E-3</v>
      </c>
      <c r="L16" s="262">
        <v>0</v>
      </c>
      <c r="M16" s="135"/>
      <c r="N16" s="136"/>
    </row>
    <row r="17" spans="3:14" ht="15" customHeight="1">
      <c r="C17" s="257" t="s">
        <v>240</v>
      </c>
      <c r="D17" s="266">
        <v>1.7</v>
      </c>
      <c r="E17" s="264">
        <v>1.5</v>
      </c>
      <c r="F17" s="266">
        <v>1.6</v>
      </c>
      <c r="G17" s="264">
        <v>1.3</v>
      </c>
      <c r="H17" s="265">
        <v>1.7</v>
      </c>
      <c r="I17" s="265">
        <v>1.6</v>
      </c>
      <c r="J17" s="266" t="s">
        <v>359</v>
      </c>
      <c r="K17" s="267" t="s">
        <v>360</v>
      </c>
      <c r="L17" s="267" t="s">
        <v>361</v>
      </c>
      <c r="M17" s="135"/>
      <c r="N17" s="137"/>
    </row>
    <row r="18" spans="3:14" ht="15" customHeight="1">
      <c r="C18" s="268" t="s">
        <v>184</v>
      </c>
      <c r="D18" s="269">
        <v>1.6</v>
      </c>
      <c r="E18" s="270">
        <v>2.2000000000000002</v>
      </c>
      <c r="F18" s="269">
        <v>1.8</v>
      </c>
      <c r="G18" s="270">
        <v>2.2999999999999998</v>
      </c>
      <c r="H18" s="271">
        <v>2</v>
      </c>
      <c r="I18" s="271">
        <v>2.4</v>
      </c>
      <c r="J18" s="272" t="s">
        <v>354</v>
      </c>
      <c r="K18" s="273" t="s">
        <v>355</v>
      </c>
      <c r="L18" s="273" t="s">
        <v>267</v>
      </c>
      <c r="M18" s="135"/>
      <c r="N18" s="137"/>
    </row>
    <row r="19" spans="3:14" ht="15" customHeight="1">
      <c r="L19" s="137"/>
      <c r="N19" s="137"/>
    </row>
    <row r="20" spans="3:14" ht="15" customHeight="1">
      <c r="L20" s="137"/>
      <c r="N20" s="137"/>
    </row>
    <row r="23" spans="3:14" ht="15" customHeight="1">
      <c r="C23" s="316" t="s">
        <v>143</v>
      </c>
      <c r="D23" s="315">
        <v>2017</v>
      </c>
      <c r="E23" s="316"/>
      <c r="F23" s="315">
        <v>2018</v>
      </c>
      <c r="G23" s="316"/>
      <c r="H23" s="255">
        <v>2019</v>
      </c>
      <c r="I23" s="255"/>
      <c r="J23" s="315" t="s">
        <v>144</v>
      </c>
      <c r="K23" s="317"/>
      <c r="L23" s="317"/>
    </row>
    <row r="24" spans="3:14" ht="15" customHeight="1">
      <c r="C24" s="318"/>
      <c r="D24" s="143" t="s">
        <v>266</v>
      </c>
      <c r="E24" s="256" t="s">
        <v>356</v>
      </c>
      <c r="F24" s="143" t="s">
        <v>266</v>
      </c>
      <c r="G24" s="256" t="s">
        <v>356</v>
      </c>
      <c r="H24" s="143" t="s">
        <v>266</v>
      </c>
      <c r="I24" s="256" t="s">
        <v>356</v>
      </c>
      <c r="J24" s="143">
        <v>2017</v>
      </c>
      <c r="K24" s="139">
        <v>2018</v>
      </c>
      <c r="L24" s="139">
        <v>2019</v>
      </c>
      <c r="N24" s="137"/>
    </row>
    <row r="25" spans="3:14" ht="15" customHeight="1">
      <c r="C25" s="257" t="s">
        <v>201</v>
      </c>
      <c r="D25" s="258">
        <v>1.06</v>
      </c>
      <c r="E25" s="259">
        <v>1.1000000000000001</v>
      </c>
      <c r="F25" s="274">
        <v>1.06</v>
      </c>
      <c r="G25" s="275">
        <v>1.1200000000000001</v>
      </c>
      <c r="H25" s="276">
        <v>1.06</v>
      </c>
      <c r="I25" s="260">
        <v>1.1200000000000001</v>
      </c>
      <c r="J25" s="277">
        <v>3.7999999999999999E-2</v>
      </c>
      <c r="K25" s="262">
        <v>5.7000000000000002E-2</v>
      </c>
      <c r="L25" s="262">
        <v>5.7000000000000002E-2</v>
      </c>
    </row>
    <row r="26" spans="3:14" ht="15" customHeight="1">
      <c r="C26" s="257" t="s">
        <v>145</v>
      </c>
      <c r="D26" s="263">
        <v>53.4</v>
      </c>
      <c r="E26" s="264">
        <v>51.9</v>
      </c>
      <c r="F26" s="263">
        <v>53.2</v>
      </c>
      <c r="G26" s="264">
        <v>52.1</v>
      </c>
      <c r="H26" s="265">
        <v>52.7</v>
      </c>
      <c r="I26" s="265">
        <v>52.1</v>
      </c>
      <c r="J26" s="277">
        <v>-2.8000000000000001E-2</v>
      </c>
      <c r="K26" s="262">
        <v>-2.1000000000000001E-2</v>
      </c>
      <c r="L26" s="262">
        <v>-1.0999999999999999E-2</v>
      </c>
    </row>
    <row r="27" spans="3:14" ht="15" customHeight="1">
      <c r="C27" s="257" t="s">
        <v>146</v>
      </c>
      <c r="D27" s="258" t="s">
        <v>114</v>
      </c>
      <c r="E27" s="259" t="s">
        <v>114</v>
      </c>
      <c r="F27" s="258" t="s">
        <v>114</v>
      </c>
      <c r="G27" s="259" t="s">
        <v>114</v>
      </c>
      <c r="H27" s="260"/>
      <c r="I27" s="260"/>
      <c r="J27" s="278"/>
      <c r="K27" s="262"/>
      <c r="L27" s="262"/>
    </row>
    <row r="28" spans="3:14" ht="15" customHeight="1">
      <c r="C28" s="257" t="s">
        <v>147</v>
      </c>
      <c r="D28" s="258">
        <v>4.6100000000000003</v>
      </c>
      <c r="E28" s="259">
        <v>4.4000000000000004</v>
      </c>
      <c r="F28" s="258">
        <v>5.18</v>
      </c>
      <c r="G28" s="259">
        <v>5.04</v>
      </c>
      <c r="H28" s="260">
        <v>5.52</v>
      </c>
      <c r="I28" s="260">
        <v>5.42</v>
      </c>
      <c r="J28" s="277">
        <v>-4.5999999999999999E-2</v>
      </c>
      <c r="K28" s="262">
        <v>-2.7E-2</v>
      </c>
      <c r="L28" s="262">
        <v>-1.7999999999999999E-2</v>
      </c>
    </row>
    <row r="29" spans="3:14" ht="15" customHeight="1">
      <c r="C29" s="257" t="s">
        <v>150</v>
      </c>
      <c r="D29" s="258">
        <v>3.81</v>
      </c>
      <c r="E29" s="259">
        <v>3.73</v>
      </c>
      <c r="F29" s="258">
        <v>4.05</v>
      </c>
      <c r="G29" s="279">
        <v>4.0199999999999996</v>
      </c>
      <c r="H29" s="280">
        <v>4.13</v>
      </c>
      <c r="I29" s="280">
        <v>4.13</v>
      </c>
      <c r="J29" s="277">
        <v>-2.1000000000000001E-2</v>
      </c>
      <c r="K29" s="262">
        <v>-7.0000000000000001E-3</v>
      </c>
      <c r="L29" s="262">
        <v>0</v>
      </c>
    </row>
    <row r="30" spans="3:14" ht="15" customHeight="1">
      <c r="C30" s="257" t="s">
        <v>154</v>
      </c>
      <c r="D30" s="266">
        <v>1.7</v>
      </c>
      <c r="E30" s="264">
        <v>1.5</v>
      </c>
      <c r="F30" s="263">
        <v>1.6</v>
      </c>
      <c r="G30" s="264">
        <v>1.3</v>
      </c>
      <c r="H30" s="265">
        <v>1.7</v>
      </c>
      <c r="I30" s="265">
        <v>1.6</v>
      </c>
      <c r="J30" s="266" t="s">
        <v>362</v>
      </c>
      <c r="K30" s="265" t="s">
        <v>363</v>
      </c>
      <c r="L30" s="265" t="s">
        <v>364</v>
      </c>
    </row>
    <row r="31" spans="3:14" ht="15" customHeight="1">
      <c r="C31" s="281" t="s">
        <v>185</v>
      </c>
      <c r="D31" s="269">
        <v>1.6</v>
      </c>
      <c r="E31" s="270">
        <v>2.2000000000000002</v>
      </c>
      <c r="F31" s="269">
        <v>1.8</v>
      </c>
      <c r="G31" s="270">
        <v>2.2999999999999998</v>
      </c>
      <c r="H31" s="271">
        <v>2</v>
      </c>
      <c r="I31" s="271">
        <v>2.4</v>
      </c>
      <c r="J31" s="269" t="s">
        <v>357</v>
      </c>
      <c r="K31" s="271" t="s">
        <v>358</v>
      </c>
      <c r="L31" s="271" t="s">
        <v>351</v>
      </c>
    </row>
  </sheetData>
  <mergeCells count="9">
    <mergeCell ref="H10:I10"/>
    <mergeCell ref="J10:L10"/>
    <mergeCell ref="J23:L23"/>
    <mergeCell ref="D10:E10"/>
    <mergeCell ref="C10:C11"/>
    <mergeCell ref="C23:C24"/>
    <mergeCell ref="D23:E23"/>
    <mergeCell ref="F10:G10"/>
    <mergeCell ref="F23:G23"/>
  </mergeCells>
  <pageMargins left="0.7" right="0.7" top="0.75" bottom="0.75" header="0.3" footer="0.3"/>
  <pageSetup paperSize="9" orientation="portrait" r:id="rId1"/>
  <ignoredErrors>
    <ignoredError sqref="I19:J2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F70"/>
  <sheetViews>
    <sheetView showGridLines="0" zoomScaleNormal="100" workbookViewId="0"/>
  </sheetViews>
  <sheetFormatPr defaultColWidth="9.140625" defaultRowHeight="12"/>
  <cols>
    <col min="1" max="1" width="13" style="117" bestFit="1" customWidth="1"/>
    <col min="2" max="2" width="16" style="117" customWidth="1"/>
    <col min="3" max="3" width="14" style="117" customWidth="1"/>
    <col min="4" max="10" width="9.140625" style="117"/>
    <col min="11" max="11" width="10.5703125" style="117" bestFit="1" customWidth="1"/>
    <col min="12" max="12" width="10.5703125" style="117" customWidth="1"/>
    <col min="13" max="13" width="9.140625" style="117"/>
    <col min="14" max="14" width="11.42578125" style="117" bestFit="1" customWidth="1"/>
    <col min="15" max="16384" width="9.140625" style="117"/>
  </cols>
  <sheetData>
    <row r="2" spans="1:15">
      <c r="A2" s="117" t="s">
        <v>0</v>
      </c>
      <c r="B2" s="117" t="s">
        <v>211</v>
      </c>
      <c r="G2" s="118"/>
    </row>
    <row r="3" spans="1:15">
      <c r="A3" s="117" t="s">
        <v>24</v>
      </c>
      <c r="B3" s="117" t="s">
        <v>171</v>
      </c>
    </row>
    <row r="4" spans="1:15">
      <c r="A4" s="117" t="s">
        <v>21</v>
      </c>
      <c r="B4" s="117" t="s">
        <v>256</v>
      </c>
    </row>
    <row r="5" spans="1:15">
      <c r="A5" s="117" t="s">
        <v>123</v>
      </c>
      <c r="B5" s="166" t="s">
        <v>257</v>
      </c>
    </row>
    <row r="6" spans="1:15">
      <c r="A6" s="117" t="s">
        <v>118</v>
      </c>
      <c r="B6" s="117" t="s">
        <v>119</v>
      </c>
    </row>
    <row r="7" spans="1:15">
      <c r="A7" s="117" t="s">
        <v>120</v>
      </c>
      <c r="B7" s="117" t="s">
        <v>176</v>
      </c>
    </row>
    <row r="8" spans="1:15">
      <c r="B8" s="119" t="s">
        <v>134</v>
      </c>
    </row>
    <row r="10" spans="1:15">
      <c r="A10" s="117" t="s">
        <v>22</v>
      </c>
      <c r="B10" s="117" t="s">
        <v>14</v>
      </c>
      <c r="C10" s="117" t="s">
        <v>14</v>
      </c>
    </row>
    <row r="11" spans="1:15">
      <c r="B11" s="117" t="s">
        <v>264</v>
      </c>
      <c r="C11" s="117" t="s">
        <v>264</v>
      </c>
    </row>
    <row r="13" spans="1:15">
      <c r="K13" s="117" t="s">
        <v>239</v>
      </c>
      <c r="L13" s="117" t="s">
        <v>255</v>
      </c>
    </row>
    <row r="14" spans="1:15">
      <c r="D14" s="117" t="s">
        <v>2</v>
      </c>
      <c r="E14" s="117" t="s">
        <v>3</v>
      </c>
      <c r="F14" s="117" t="s">
        <v>4</v>
      </c>
      <c r="G14" s="117" t="s">
        <v>5</v>
      </c>
      <c r="H14" s="117" t="s">
        <v>6</v>
      </c>
      <c r="I14" s="117" t="s">
        <v>7</v>
      </c>
      <c r="J14" s="117" t="s">
        <v>8</v>
      </c>
      <c r="K14" s="117" t="s">
        <v>241</v>
      </c>
      <c r="L14" s="117" t="s">
        <v>254</v>
      </c>
      <c r="M14" s="117" t="s">
        <v>111</v>
      </c>
    </row>
    <row r="15" spans="1:15">
      <c r="A15" s="205">
        <v>39844</v>
      </c>
      <c r="B15" s="121" t="s">
        <v>54</v>
      </c>
      <c r="C15" s="166" t="str">
        <f t="shared" ref="C15:C41" si="0">LEFT(B15,4)&amp;"."&amp;ROMAN(RIGHT(B15,1))&amp;".n.év"</f>
        <v>2009.I.n.év</v>
      </c>
      <c r="D15" s="131"/>
      <c r="E15" s="131"/>
      <c r="F15" s="131"/>
      <c r="G15" s="131"/>
      <c r="H15" s="131"/>
      <c r="I15" s="131"/>
      <c r="J15" s="131"/>
      <c r="K15" s="131"/>
      <c r="L15" s="206"/>
      <c r="M15" s="123"/>
      <c r="N15" s="126"/>
      <c r="O15" s="124"/>
    </row>
    <row r="16" spans="1:15">
      <c r="A16" s="205">
        <v>39933</v>
      </c>
      <c r="B16" s="121" t="s">
        <v>55</v>
      </c>
      <c r="C16" s="166" t="str">
        <f t="shared" si="0"/>
        <v>2009.II.n.év</v>
      </c>
      <c r="D16" s="131"/>
      <c r="E16" s="131"/>
      <c r="F16" s="131"/>
      <c r="G16" s="131"/>
      <c r="H16" s="131"/>
      <c r="I16" s="131"/>
      <c r="J16" s="131"/>
      <c r="K16" s="131"/>
      <c r="L16" s="206"/>
      <c r="M16" s="123"/>
      <c r="N16" s="126"/>
    </row>
    <row r="17" spans="1:17">
      <c r="A17" s="205">
        <v>40025</v>
      </c>
      <c r="B17" s="121" t="s">
        <v>56</v>
      </c>
      <c r="C17" s="166" t="str">
        <f t="shared" si="0"/>
        <v>2009.III.n.év</v>
      </c>
      <c r="D17" s="131"/>
      <c r="E17" s="131"/>
      <c r="F17" s="131"/>
      <c r="G17" s="131"/>
      <c r="H17" s="131"/>
      <c r="I17" s="131"/>
      <c r="J17" s="131"/>
      <c r="K17" s="131"/>
      <c r="L17" s="206"/>
      <c r="M17" s="123"/>
      <c r="N17" s="126"/>
    </row>
    <row r="18" spans="1:17">
      <c r="A18" s="205">
        <v>40117</v>
      </c>
      <c r="B18" s="121" t="s">
        <v>57</v>
      </c>
      <c r="C18" s="166" t="str">
        <f t="shared" si="0"/>
        <v>2009.IV.n.év</v>
      </c>
      <c r="D18" s="131"/>
      <c r="E18" s="131"/>
      <c r="F18" s="131"/>
      <c r="G18" s="131"/>
      <c r="H18" s="131"/>
      <c r="I18" s="131"/>
      <c r="J18" s="131"/>
      <c r="K18" s="131"/>
      <c r="L18" s="206"/>
      <c r="M18" s="123"/>
      <c r="N18" s="126"/>
    </row>
    <row r="19" spans="1:17" ht="15">
      <c r="A19" s="120">
        <v>40209</v>
      </c>
      <c r="B19" s="121" t="s">
        <v>58</v>
      </c>
      <c r="C19" s="117" t="str">
        <f t="shared" si="0"/>
        <v>2010.I.n.év</v>
      </c>
      <c r="D19" s="131">
        <v>-0.4519236429926714</v>
      </c>
      <c r="E19" s="122">
        <v>1.3174854669751157E-2</v>
      </c>
      <c r="F19" s="122">
        <v>7.4843797917723554E-3</v>
      </c>
      <c r="G19" s="122">
        <v>6.3201399595544938E-3</v>
      </c>
      <c r="H19" s="122">
        <v>6.3201399595544938E-3</v>
      </c>
      <c r="I19" s="122">
        <v>7.4843797917723554E-3</v>
      </c>
      <c r="J19" s="122">
        <v>1.3174854669751157E-2</v>
      </c>
      <c r="K19" s="122">
        <v>-0.4249442685715934</v>
      </c>
      <c r="L19" s="206">
        <v>-0.40000000000000568</v>
      </c>
      <c r="M19" s="123"/>
      <c r="N19" s="126"/>
      <c r="O19" s="209"/>
      <c r="P19" s="209"/>
      <c r="Q19" s="122"/>
    </row>
    <row r="20" spans="1:17" ht="15">
      <c r="A20" s="120">
        <v>40298</v>
      </c>
      <c r="B20" s="121" t="s">
        <v>59</v>
      </c>
      <c r="C20" s="117" t="str">
        <f t="shared" si="0"/>
        <v>2010.II.n.év</v>
      </c>
      <c r="D20" s="131">
        <v>0.44104217139823176</v>
      </c>
      <c r="E20" s="122">
        <v>1.4777032605224782E-2</v>
      </c>
      <c r="F20" s="122">
        <v>8.3945460489086576E-3</v>
      </c>
      <c r="G20" s="122">
        <v>7.0887244370404501E-3</v>
      </c>
      <c r="H20" s="122">
        <v>7.0887244370404501E-3</v>
      </c>
      <c r="I20" s="122">
        <v>8.3945460489086576E-3</v>
      </c>
      <c r="J20" s="122">
        <v>1.4777032605224782E-2</v>
      </c>
      <c r="K20" s="122">
        <v>0.47130247448940565</v>
      </c>
      <c r="L20" s="206">
        <v>0.5</v>
      </c>
      <c r="M20" s="123"/>
      <c r="N20" s="126"/>
      <c r="O20" s="209"/>
      <c r="P20" s="209"/>
      <c r="Q20" s="122"/>
    </row>
    <row r="21" spans="1:17" ht="15">
      <c r="A21" s="120">
        <v>40390</v>
      </c>
      <c r="B21" s="121" t="s">
        <v>60</v>
      </c>
      <c r="C21" s="117" t="str">
        <f t="shared" si="0"/>
        <v>2010.III.n.év</v>
      </c>
      <c r="D21" s="131">
        <v>1.1352206176975557</v>
      </c>
      <c r="E21" s="122">
        <v>1.6573951824775834E-2</v>
      </c>
      <c r="F21" s="122">
        <v>9.4153410581419017E-3</v>
      </c>
      <c r="G21" s="122">
        <v>7.9507287056455045E-3</v>
      </c>
      <c r="H21" s="122">
        <v>7.9507287056455045E-3</v>
      </c>
      <c r="I21" s="122">
        <v>9.4153410581419017E-3</v>
      </c>
      <c r="J21" s="122">
        <v>1.6573951824775834E-2</v>
      </c>
      <c r="K21" s="122">
        <v>1.1691606392861189</v>
      </c>
      <c r="L21" s="206">
        <v>1.2000000000000028</v>
      </c>
      <c r="M21" s="123"/>
      <c r="N21" s="126"/>
      <c r="O21" s="209"/>
      <c r="P21" s="209"/>
      <c r="Q21" s="122"/>
    </row>
    <row r="22" spans="1:17" ht="15">
      <c r="A22" s="120">
        <v>40482</v>
      </c>
      <c r="B22" s="121" t="s">
        <v>61</v>
      </c>
      <c r="C22" s="117" t="str">
        <f t="shared" si="0"/>
        <v>2010.IV.n.év</v>
      </c>
      <c r="D22" s="131">
        <v>1.3130835177178053</v>
      </c>
      <c r="E22" s="122">
        <v>1.8589149447227671E-2</v>
      </c>
      <c r="F22" s="122">
        <v>1.0560135800852466E-2</v>
      </c>
      <c r="G22" s="122">
        <v>8.9174438109966836E-3</v>
      </c>
      <c r="H22" s="122">
        <v>8.9174438109966836E-3</v>
      </c>
      <c r="I22" s="122">
        <v>1.0560135800852466E-2</v>
      </c>
      <c r="J22" s="122">
        <v>1.8589149447227671E-2</v>
      </c>
      <c r="K22" s="122">
        <v>1.3511502467768821</v>
      </c>
      <c r="L22" s="206">
        <v>1.2999999999999972</v>
      </c>
      <c r="M22" s="123"/>
      <c r="N22" s="126"/>
      <c r="O22" s="209"/>
      <c r="P22" s="209"/>
      <c r="Q22" s="122"/>
    </row>
    <row r="23" spans="1:17" ht="15">
      <c r="A23" s="120">
        <v>40574</v>
      </c>
      <c r="B23" s="121" t="s">
        <v>62</v>
      </c>
      <c r="C23" s="117" t="str">
        <f t="shared" si="0"/>
        <v>2011.I.n.év</v>
      </c>
      <c r="D23" s="131">
        <v>2.68814863595943</v>
      </c>
      <c r="E23" s="122">
        <v>2.0849082341153125E-2</v>
      </c>
      <c r="F23" s="122">
        <v>1.1843959911709057E-2</v>
      </c>
      <c r="G23" s="122">
        <v>1.0001561438616857E-2</v>
      </c>
      <c r="H23" s="122">
        <v>1.0001561438616857E-2</v>
      </c>
      <c r="I23" s="122">
        <v>1.1843959911709057E-2</v>
      </c>
      <c r="J23" s="122">
        <v>2.0849082341153125E-2</v>
      </c>
      <c r="K23" s="122">
        <v>2.730843239650909</v>
      </c>
      <c r="L23" s="206">
        <v>2.7000000000000028</v>
      </c>
      <c r="M23" s="123"/>
      <c r="N23" s="126"/>
      <c r="O23" s="209"/>
      <c r="P23" s="209"/>
      <c r="Q23" s="122"/>
    </row>
    <row r="24" spans="1:17" ht="15">
      <c r="A24" s="120">
        <v>40663</v>
      </c>
      <c r="B24" s="121" t="s">
        <v>63</v>
      </c>
      <c r="C24" s="117" t="str">
        <f t="shared" si="0"/>
        <v>2011.II.n.év</v>
      </c>
      <c r="D24" s="131">
        <v>1.3992093960669547</v>
      </c>
      <c r="E24" s="122">
        <v>2.3383309458628432E-2</v>
      </c>
      <c r="F24" s="122">
        <v>1.3283605258943343E-2</v>
      </c>
      <c r="G24" s="122">
        <v>1.1217261381669452E-2</v>
      </c>
      <c r="H24" s="122">
        <v>1.1217261381669452E-2</v>
      </c>
      <c r="I24" s="122">
        <v>1.3283605258943343E-2</v>
      </c>
      <c r="J24" s="122">
        <v>2.3383309458628432E-2</v>
      </c>
      <c r="K24" s="122">
        <v>1.4470935721661959</v>
      </c>
      <c r="L24" s="206">
        <v>1.4000000000000057</v>
      </c>
      <c r="M24" s="123"/>
      <c r="N24" s="126"/>
      <c r="O24" s="209"/>
      <c r="P24" s="209"/>
      <c r="Q24" s="122"/>
    </row>
    <row r="25" spans="1:17" ht="15">
      <c r="A25" s="120">
        <v>40755</v>
      </c>
      <c r="B25" s="121" t="s">
        <v>64</v>
      </c>
      <c r="C25" s="117" t="str">
        <f t="shared" si="0"/>
        <v>2011.III.n.év</v>
      </c>
      <c r="D25" s="131">
        <v>1.4396335612067925</v>
      </c>
      <c r="E25" s="122">
        <v>2.6224989036085278E-2</v>
      </c>
      <c r="F25" s="122">
        <v>1.489790839452465E-2</v>
      </c>
      <c r="G25" s="122">
        <v>1.2580450054328507E-2</v>
      </c>
      <c r="H25" s="122">
        <v>1.2580450054328507E-2</v>
      </c>
      <c r="I25" s="122">
        <v>1.489790839452465E-2</v>
      </c>
      <c r="J25" s="122">
        <v>2.6224989036085278E-2</v>
      </c>
      <c r="K25" s="122">
        <v>1.493336908691731</v>
      </c>
      <c r="L25" s="206">
        <v>1.5</v>
      </c>
      <c r="M25" s="123"/>
      <c r="N25" s="126"/>
      <c r="O25" s="209"/>
      <c r="P25" s="209"/>
      <c r="Q25" s="122"/>
    </row>
    <row r="26" spans="1:17" ht="15">
      <c r="A26" s="120">
        <v>40847</v>
      </c>
      <c r="B26" s="121" t="s">
        <v>65</v>
      </c>
      <c r="C26" s="117" t="str">
        <f t="shared" si="0"/>
        <v>2011.IV.n.év</v>
      </c>
      <c r="D26" s="131">
        <v>1.3457565855415199</v>
      </c>
      <c r="E26" s="122">
        <v>2.941114205453399E-2</v>
      </c>
      <c r="F26" s="122">
        <v>1.67079002208117E-2</v>
      </c>
      <c r="G26" s="122">
        <v>1.4108886876890603E-2</v>
      </c>
      <c r="H26" s="122">
        <v>1.4108886876890603E-2</v>
      </c>
      <c r="I26" s="122">
        <v>1.67079002208117E-2</v>
      </c>
      <c r="J26" s="122">
        <v>2.941114205453399E-2</v>
      </c>
      <c r="K26" s="122">
        <v>1.4059845146937562</v>
      </c>
      <c r="L26" s="206">
        <v>1.4000000000000057</v>
      </c>
      <c r="M26" s="123"/>
      <c r="N26" s="126"/>
      <c r="O26" s="209"/>
      <c r="P26" s="209"/>
      <c r="Q26" s="122"/>
    </row>
    <row r="27" spans="1:17" ht="15">
      <c r="A27" s="120">
        <v>40939</v>
      </c>
      <c r="B27" s="121" t="s">
        <v>66</v>
      </c>
      <c r="C27" s="117" t="str">
        <f t="shared" si="0"/>
        <v>2012.I.n.év</v>
      </c>
      <c r="D27" s="131">
        <v>-0.59008681695004972</v>
      </c>
      <c r="E27" s="122">
        <v>3.2983168717993894E-2</v>
      </c>
      <c r="F27" s="122">
        <v>1.8737099391945899E-2</v>
      </c>
      <c r="G27" s="122">
        <v>1.5822432036835421E-2</v>
      </c>
      <c r="H27" s="122">
        <v>1.5822432036835421E-2</v>
      </c>
      <c r="I27" s="122">
        <v>1.8737099391945899E-2</v>
      </c>
      <c r="J27" s="122">
        <v>3.2983168717993838E-2</v>
      </c>
      <c r="K27" s="122">
        <v>-0.52254411680327451</v>
      </c>
      <c r="L27" s="206">
        <v>-0.5</v>
      </c>
      <c r="M27" s="123"/>
      <c r="N27" s="126"/>
      <c r="O27" s="209"/>
      <c r="P27" s="209"/>
      <c r="Q27" s="122"/>
    </row>
    <row r="28" spans="1:17" ht="15">
      <c r="A28" s="120">
        <v>41029</v>
      </c>
      <c r="B28" s="121" t="s">
        <v>67</v>
      </c>
      <c r="C28" s="117" t="str">
        <f t="shared" si="0"/>
        <v>2012.II.n.év</v>
      </c>
      <c r="D28" s="131">
        <v>-1.602206364890542</v>
      </c>
      <c r="E28" s="122">
        <v>3.6987340031718219E-2</v>
      </c>
      <c r="F28" s="122">
        <v>2.1011791569920391E-2</v>
      </c>
      <c r="G28" s="122">
        <v>1.7743282304950814E-2</v>
      </c>
      <c r="H28" s="122">
        <v>1.7743282304950814E-2</v>
      </c>
      <c r="I28" s="122">
        <v>2.1011791569920391E-2</v>
      </c>
      <c r="J28" s="122">
        <v>3.6987340031718219E-2</v>
      </c>
      <c r="K28" s="122">
        <v>-1.5264639509839526</v>
      </c>
      <c r="L28" s="206">
        <v>-1.5</v>
      </c>
      <c r="M28" s="123"/>
      <c r="N28" s="126"/>
      <c r="O28" s="209"/>
      <c r="P28" s="209"/>
      <c r="Q28" s="122"/>
    </row>
    <row r="29" spans="1:17" ht="15">
      <c r="A29" s="120">
        <v>41121</v>
      </c>
      <c r="B29" s="121" t="s">
        <v>68</v>
      </c>
      <c r="C29" s="117" t="str">
        <f t="shared" si="0"/>
        <v>2012.III.n.év</v>
      </c>
      <c r="D29" s="131">
        <v>-1.6860215201772497</v>
      </c>
      <c r="E29" s="122">
        <v>4.1475207450714091E-2</v>
      </c>
      <c r="F29" s="122">
        <v>2.3561262137971939E-2</v>
      </c>
      <c r="G29" s="122">
        <v>1.9896167548770549E-2</v>
      </c>
      <c r="H29" s="122">
        <v>1.9896167548770549E-2</v>
      </c>
      <c r="I29" s="122">
        <v>2.3561262137971939E-2</v>
      </c>
      <c r="J29" s="122">
        <v>4.1475207450714091E-2</v>
      </c>
      <c r="K29" s="122">
        <v>-1.6010888830397931</v>
      </c>
      <c r="L29" s="206">
        <v>-1.5999999999999943</v>
      </c>
      <c r="M29" s="123"/>
      <c r="N29" s="126"/>
      <c r="O29" s="209"/>
      <c r="P29" s="209"/>
      <c r="Q29" s="122"/>
    </row>
    <row r="30" spans="1:17" ht="15">
      <c r="A30" s="120">
        <v>41213</v>
      </c>
      <c r="B30" s="121" t="s">
        <v>69</v>
      </c>
      <c r="C30" s="117" t="str">
        <f t="shared" si="0"/>
        <v>2012.IV.n.év</v>
      </c>
      <c r="D30" s="131">
        <v>-2.7131627392708553</v>
      </c>
      <c r="E30" s="122">
        <v>4.6504247875354565E-2</v>
      </c>
      <c r="F30" s="122">
        <v>2.6418162610096552E-2</v>
      </c>
      <c r="G30" s="122">
        <v>2.230866014490962E-2</v>
      </c>
      <c r="H30" s="122">
        <v>2.230866014490962E-2</v>
      </c>
      <c r="I30" s="122">
        <v>2.6418162610096552E-2</v>
      </c>
      <c r="J30" s="122">
        <v>4.6504247875354565E-2</v>
      </c>
      <c r="K30" s="122">
        <v>-2.6179316686404945</v>
      </c>
      <c r="L30" s="206">
        <v>-2.5999999999999943</v>
      </c>
      <c r="M30" s="123"/>
      <c r="N30" s="126"/>
      <c r="O30" s="209"/>
      <c r="P30" s="209"/>
      <c r="Q30" s="122"/>
    </row>
    <row r="31" spans="1:17" ht="15">
      <c r="A31" s="120">
        <v>41305</v>
      </c>
      <c r="B31" s="121" t="s">
        <v>70</v>
      </c>
      <c r="C31" s="117" t="str">
        <f t="shared" si="0"/>
        <v>2013.I.n.év</v>
      </c>
      <c r="D31" s="131">
        <v>-0.27686695029232694</v>
      </c>
      <c r="E31" s="122">
        <v>5.2138340771419905E-2</v>
      </c>
      <c r="F31" s="122">
        <v>2.961878167370513E-2</v>
      </c>
      <c r="G31" s="122">
        <v>2.5011403859420717E-2</v>
      </c>
      <c r="H31" s="122">
        <v>2.5011403859420717E-2</v>
      </c>
      <c r="I31" s="122">
        <v>2.9618781673705144E-2</v>
      </c>
      <c r="J31" s="122">
        <v>5.2138340771419864E-2</v>
      </c>
      <c r="K31" s="122">
        <v>-0.17009842398778119</v>
      </c>
      <c r="L31" s="206">
        <v>-0.20000000000000284</v>
      </c>
      <c r="M31" s="123"/>
      <c r="N31" s="126"/>
      <c r="O31" s="209"/>
      <c r="P31" s="209"/>
      <c r="Q31" s="122"/>
    </row>
    <row r="32" spans="1:17" ht="15">
      <c r="A32" s="120">
        <v>41394</v>
      </c>
      <c r="B32" s="121" t="s">
        <v>71</v>
      </c>
      <c r="C32" s="117" t="str">
        <f t="shared" si="0"/>
        <v>2013.II.n.év</v>
      </c>
      <c r="D32" s="131">
        <v>1.5990879908541671</v>
      </c>
      <c r="E32" s="122">
        <v>5.8448366578231603E-2</v>
      </c>
      <c r="F32" s="122">
        <v>3.3203385133695695E-2</v>
      </c>
      <c r="G32" s="122">
        <v>2.8038400911541084E-2</v>
      </c>
      <c r="H32" s="122">
        <v>2.8038400911541084E-2</v>
      </c>
      <c r="I32" s="122">
        <v>3.3203385133695695E-2</v>
      </c>
      <c r="J32" s="122">
        <v>5.8448366578231603E-2</v>
      </c>
      <c r="K32" s="122">
        <v>1.7187781434776355</v>
      </c>
      <c r="L32" s="206">
        <v>1.7000000000000028</v>
      </c>
      <c r="M32" s="123"/>
      <c r="N32" s="126"/>
      <c r="O32" s="209"/>
      <c r="P32" s="209"/>
      <c r="Q32" s="122"/>
    </row>
    <row r="33" spans="1:32" ht="15">
      <c r="A33" s="120">
        <v>41486</v>
      </c>
      <c r="B33" s="121" t="s">
        <v>72</v>
      </c>
      <c r="C33" s="117" t="str">
        <f t="shared" si="0"/>
        <v>2013.III.n.év</v>
      </c>
      <c r="D33" s="131">
        <v>2.6280243445287939</v>
      </c>
      <c r="E33" s="122">
        <v>6.5512725596777788E-2</v>
      </c>
      <c r="F33" s="122">
        <v>3.7216510682748005E-2</v>
      </c>
      <c r="G33" s="122">
        <v>3.1427260890715125E-2</v>
      </c>
      <c r="H33" s="122">
        <v>3.1427260890715125E-2</v>
      </c>
      <c r="I33" s="122">
        <v>3.7216510682748005E-2</v>
      </c>
      <c r="J33" s="122">
        <v>6.5512725596777788E-2</v>
      </c>
      <c r="K33" s="122">
        <v>2.7621808416990348</v>
      </c>
      <c r="L33" s="206">
        <v>2.7999999999999972</v>
      </c>
      <c r="N33" s="126"/>
      <c r="O33" s="209"/>
      <c r="P33" s="209"/>
      <c r="Q33" s="122"/>
    </row>
    <row r="34" spans="1:32" ht="15">
      <c r="A34" s="120">
        <v>41578</v>
      </c>
      <c r="B34" s="121" t="s">
        <v>73</v>
      </c>
      <c r="C34" s="117" t="str">
        <f t="shared" si="0"/>
        <v>2013.IV.n.év</v>
      </c>
      <c r="D34" s="131">
        <v>3.7237494806871152</v>
      </c>
      <c r="E34" s="122">
        <v>7.341785286167779E-2</v>
      </c>
      <c r="F34" s="122">
        <v>4.1707260390116296E-2</v>
      </c>
      <c r="G34" s="122">
        <v>3.5219447747012467E-2</v>
      </c>
      <c r="H34" s="122">
        <v>3.5219447747012467E-2</v>
      </c>
      <c r="I34" s="122">
        <v>4.1707260390116296E-2</v>
      </c>
      <c r="J34" s="122">
        <v>7.3417852861677346E-2</v>
      </c>
      <c r="K34" s="122">
        <v>3.8740940416859218</v>
      </c>
      <c r="L34" s="206">
        <v>3.9000000000000057</v>
      </c>
      <c r="N34" s="126"/>
      <c r="O34" s="209"/>
      <c r="P34" s="209"/>
      <c r="Q34" s="122"/>
    </row>
    <row r="35" spans="1:32" ht="15">
      <c r="A35" s="120">
        <v>41670</v>
      </c>
      <c r="B35" s="121" t="s">
        <v>74</v>
      </c>
      <c r="C35" s="117" t="str">
        <f t="shared" si="0"/>
        <v>2014.I.n.év</v>
      </c>
      <c r="D35" s="131">
        <v>4.007654745398999</v>
      </c>
      <c r="E35" s="122">
        <v>8.225860128303264E-2</v>
      </c>
      <c r="F35" s="122">
        <v>4.6729518357094157E-2</v>
      </c>
      <c r="G35" s="122">
        <v>3.9460463588990358E-2</v>
      </c>
      <c r="H35" s="122">
        <v>3.9460463588990358E-2</v>
      </c>
      <c r="I35" s="122">
        <v>4.6729518357094157E-2</v>
      </c>
      <c r="J35" s="122">
        <v>8.225860128303264E-2</v>
      </c>
      <c r="K35" s="122">
        <v>4.1761033286281162</v>
      </c>
      <c r="L35" s="206">
        <v>4.2000000000000028</v>
      </c>
      <c r="M35" s="122"/>
      <c r="N35" s="126"/>
      <c r="O35" s="209"/>
      <c r="P35" s="209"/>
      <c r="Q35" s="122"/>
    </row>
    <row r="36" spans="1:32" ht="15">
      <c r="A36" s="120">
        <v>41759</v>
      </c>
      <c r="B36" s="121" t="s">
        <v>75</v>
      </c>
      <c r="C36" s="117" t="str">
        <f t="shared" si="0"/>
        <v>2014.II.n.év</v>
      </c>
      <c r="D36" s="131">
        <v>4.3496176088584848</v>
      </c>
      <c r="E36" s="122">
        <v>9.2138472174124075E-2</v>
      </c>
      <c r="F36" s="122">
        <v>5.2342081675335272E-2</v>
      </c>
      <c r="G36" s="122">
        <v>4.4199959270668998E-2</v>
      </c>
      <c r="H36" s="122">
        <v>4.4199959270668998E-2</v>
      </c>
      <c r="I36" s="122">
        <v>5.2342081675335272E-2</v>
      </c>
      <c r="J36" s="122">
        <v>9.2138472174124075E-2</v>
      </c>
      <c r="K36" s="122">
        <v>4.5382981219786132</v>
      </c>
      <c r="L36" s="206">
        <v>4.5</v>
      </c>
      <c r="M36" s="122"/>
      <c r="N36" s="126"/>
      <c r="O36" s="209"/>
      <c r="P36" s="209"/>
      <c r="Q36" s="122"/>
    </row>
    <row r="37" spans="1:32" ht="15">
      <c r="A37" s="120">
        <v>41851</v>
      </c>
      <c r="B37" s="121" t="s">
        <v>76</v>
      </c>
      <c r="C37" s="117" t="str">
        <f t="shared" si="0"/>
        <v>2014.III.n.év</v>
      </c>
      <c r="D37" s="131">
        <v>3.6125439706866112</v>
      </c>
      <c r="E37" s="122">
        <v>0.10316960802232078</v>
      </c>
      <c r="F37" s="122">
        <v>5.8608656320147112E-2</v>
      </c>
      <c r="G37" s="122">
        <v>4.949173092364445E-2</v>
      </c>
      <c r="H37" s="122">
        <v>4.949173092364445E-2</v>
      </c>
      <c r="I37" s="122">
        <v>5.8608656320147112E-2</v>
      </c>
      <c r="J37" s="122">
        <v>0.10316960802232034</v>
      </c>
      <c r="K37" s="122">
        <v>3.8238139659527235</v>
      </c>
      <c r="L37" s="206">
        <v>3.7999999999999972</v>
      </c>
      <c r="M37" s="122"/>
      <c r="N37" s="126"/>
      <c r="O37" s="209"/>
      <c r="P37" s="209"/>
      <c r="Q37" s="122"/>
    </row>
    <row r="38" spans="1:32" ht="15">
      <c r="A38" s="120">
        <v>41943</v>
      </c>
      <c r="B38" s="121" t="s">
        <v>77</v>
      </c>
      <c r="C38" s="117" t="str">
        <f t="shared" si="0"/>
        <v>2014.IV.n.év</v>
      </c>
      <c r="D38" s="131">
        <v>3.4725114669279962</v>
      </c>
      <c r="E38" s="122">
        <v>0.11547243344420055</v>
      </c>
      <c r="F38" s="122">
        <v>6.5597653184046312E-2</v>
      </c>
      <c r="G38" s="122">
        <v>5.5393547718843639E-2</v>
      </c>
      <c r="H38" s="122">
        <v>5.5393547718843639E-2</v>
      </c>
      <c r="I38" s="122">
        <v>6.5597653184046312E-2</v>
      </c>
      <c r="J38" s="122">
        <v>0.11547243344420055</v>
      </c>
      <c r="K38" s="122">
        <v>3.7089751012750867</v>
      </c>
      <c r="L38" s="206">
        <v>3.7000000000000028</v>
      </c>
      <c r="M38" s="122"/>
      <c r="N38" s="126"/>
      <c r="O38" s="209"/>
      <c r="P38" s="209"/>
      <c r="Q38" s="122"/>
    </row>
    <row r="39" spans="1:32" ht="15">
      <c r="A39" s="120">
        <v>42035</v>
      </c>
      <c r="B39" s="121" t="s">
        <v>96</v>
      </c>
      <c r="C39" s="117" t="str">
        <f t="shared" si="0"/>
        <v>2015.I.n.év</v>
      </c>
      <c r="D39" s="131">
        <v>3.4496628310279047</v>
      </c>
      <c r="E39" s="122">
        <v>0.12917480616890842</v>
      </c>
      <c r="F39" s="122">
        <v>7.338170576684977E-2</v>
      </c>
      <c r="G39" s="122">
        <v>6.1966744582788724E-2</v>
      </c>
      <c r="H39" s="122">
        <v>6.1966744582788724E-2</v>
      </c>
      <c r="I39" s="122">
        <v>7.338170576684977E-2</v>
      </c>
      <c r="J39" s="122">
        <v>0.12917480616890842</v>
      </c>
      <c r="K39" s="122">
        <v>3.7141860875464516</v>
      </c>
      <c r="L39" s="206">
        <v>3.7000000000000028</v>
      </c>
      <c r="M39" s="122"/>
      <c r="N39" s="126"/>
      <c r="O39" s="209"/>
      <c r="P39" s="209"/>
      <c r="Q39" s="122"/>
    </row>
    <row r="40" spans="1:32" ht="15">
      <c r="A40" s="120">
        <v>42124</v>
      </c>
      <c r="B40" s="121" t="s">
        <v>103</v>
      </c>
      <c r="C40" s="117" t="str">
        <f t="shared" si="0"/>
        <v>2015.II.n.év</v>
      </c>
      <c r="D40" s="131">
        <v>2.6852297104172971</v>
      </c>
      <c r="E40" s="122">
        <v>0.14441053105823176</v>
      </c>
      <c r="F40" s="122">
        <v>8.2036826019254327E-2</v>
      </c>
      <c r="G40" s="122">
        <v>6.9275509354734588E-2</v>
      </c>
      <c r="H40" s="122">
        <v>6.9275509354734588E-2</v>
      </c>
      <c r="I40" s="122">
        <v>8.2036826019254327E-2</v>
      </c>
      <c r="J40" s="122">
        <v>0.14441053105823176</v>
      </c>
      <c r="K40" s="122">
        <v>2.9809525768495178</v>
      </c>
      <c r="L40" s="206">
        <v>2.9000000000000057</v>
      </c>
      <c r="M40" s="122"/>
      <c r="N40" s="126"/>
      <c r="O40" s="209"/>
      <c r="P40" s="209"/>
      <c r="Q40" s="122"/>
    </row>
    <row r="41" spans="1:32" ht="15">
      <c r="A41" s="120">
        <v>42216</v>
      </c>
      <c r="B41" s="121" t="s">
        <v>104</v>
      </c>
      <c r="C41" s="117" t="str">
        <f t="shared" si="0"/>
        <v>2015.III.n.év</v>
      </c>
      <c r="D41" s="122">
        <v>2.3783366363364964</v>
      </c>
      <c r="E41" s="122">
        <v>0.1613170965977111</v>
      </c>
      <c r="F41" s="122">
        <v>9.1641118487274742E-2</v>
      </c>
      <c r="G41" s="122">
        <v>7.738579695359693E-2</v>
      </c>
      <c r="H41" s="122">
        <v>7.738579695359693E-2</v>
      </c>
      <c r="I41" s="122">
        <v>9.1641118487274742E-2</v>
      </c>
      <c r="J41" s="122">
        <v>0.1613170965977111</v>
      </c>
      <c r="K41" s="122">
        <v>2.7086806483750792</v>
      </c>
      <c r="L41" s="206">
        <v>2.5999999999999943</v>
      </c>
      <c r="M41" s="122"/>
      <c r="N41" s="126"/>
      <c r="O41" s="209"/>
      <c r="P41" s="209"/>
      <c r="Q41" s="122"/>
    </row>
    <row r="42" spans="1:32" ht="15">
      <c r="A42" s="120">
        <v>42308</v>
      </c>
      <c r="B42" s="121" t="s">
        <v>107</v>
      </c>
      <c r="C42" s="117" t="str">
        <f t="shared" ref="C42:C46" si="1">LEFT(B42,4)&amp;"."&amp;ROMAN(RIGHT(B42,1))&amp;".n.év"</f>
        <v>2015.IV.n.év</v>
      </c>
      <c r="D42" s="122">
        <v>3.1250577133993382</v>
      </c>
      <c r="E42" s="122">
        <v>0.18003244750888925</v>
      </c>
      <c r="F42" s="122">
        <v>0.10227294689576194</v>
      </c>
      <c r="G42" s="122">
        <v>8.6363781160314179E-2</v>
      </c>
      <c r="H42" s="122">
        <v>8.6363781160314179E-2</v>
      </c>
      <c r="I42" s="122">
        <v>0.10227294689576194</v>
      </c>
      <c r="J42" s="122">
        <v>0.1800324475088888</v>
      </c>
      <c r="K42" s="122">
        <v>3.4937268889643036</v>
      </c>
      <c r="L42" s="206">
        <v>3.4000000000000057</v>
      </c>
      <c r="M42" s="122"/>
      <c r="N42" s="126"/>
      <c r="O42" s="209"/>
      <c r="P42" s="209"/>
      <c r="Q42" s="122"/>
    </row>
    <row r="43" spans="1:32" ht="15">
      <c r="A43" s="120">
        <v>42400</v>
      </c>
      <c r="B43" s="117" t="s">
        <v>113</v>
      </c>
      <c r="C43" s="117" t="str">
        <f t="shared" si="1"/>
        <v>2016.I.n.év</v>
      </c>
      <c r="D43" s="122">
        <v>0.9884036092659908</v>
      </c>
      <c r="E43" s="122">
        <v>0.20069072842085445</v>
      </c>
      <c r="F43" s="122">
        <v>0.11400851621063679</v>
      </c>
      <c r="G43" s="122">
        <v>9.6273812804699599E-2</v>
      </c>
      <c r="H43" s="122">
        <v>9.6273812804699599E-2</v>
      </c>
      <c r="I43" s="122">
        <v>0.11400851621063679</v>
      </c>
      <c r="J43" s="122">
        <v>0.20069072842085434</v>
      </c>
      <c r="K43" s="122">
        <v>1.3993766667021816</v>
      </c>
      <c r="L43" s="206">
        <v>1.0999999999999943</v>
      </c>
      <c r="M43" s="122"/>
      <c r="N43" s="126"/>
      <c r="O43" s="209"/>
      <c r="P43" s="209"/>
      <c r="Q43" s="122"/>
    </row>
    <row r="44" spans="1:32" ht="15">
      <c r="A44" s="120">
        <v>42490</v>
      </c>
      <c r="B44" s="117" t="s">
        <v>131</v>
      </c>
      <c r="C44" s="117" t="str">
        <f t="shared" si="1"/>
        <v>2016.II.n.év</v>
      </c>
      <c r="D44" s="122">
        <v>2.4439263943188507</v>
      </c>
      <c r="E44" s="122">
        <v>0.22341694799745282</v>
      </c>
      <c r="F44" s="122">
        <v>0.12691884143289522</v>
      </c>
      <c r="G44" s="122">
        <v>0.10717586008158086</v>
      </c>
      <c r="H44" s="122">
        <v>0.10717586008158086</v>
      </c>
      <c r="I44" s="122">
        <v>0.12691884143289522</v>
      </c>
      <c r="J44" s="122">
        <v>0.22341694799745282</v>
      </c>
      <c r="K44" s="122">
        <v>2.9014380438307796</v>
      </c>
      <c r="L44" s="206">
        <v>2.7999999999999972</v>
      </c>
      <c r="M44" s="122"/>
      <c r="N44" s="126"/>
      <c r="O44" s="209"/>
      <c r="P44" s="209"/>
      <c r="Q44" s="122"/>
    </row>
    <row r="45" spans="1:32" ht="15">
      <c r="A45" s="120">
        <v>42582</v>
      </c>
      <c r="B45" s="117" t="s">
        <v>148</v>
      </c>
      <c r="C45" s="117" t="str">
        <f t="shared" si="1"/>
        <v>2016.III.n.év</v>
      </c>
      <c r="D45" s="122">
        <v>1.9557202067624204</v>
      </c>
      <c r="E45" s="122">
        <v>0.24832065508865586</v>
      </c>
      <c r="F45" s="122">
        <v>0.14106615514266663</v>
      </c>
      <c r="G45" s="122">
        <v>0.11912247492276951</v>
      </c>
      <c r="H45" s="122">
        <v>0.11912247492276951</v>
      </c>
      <c r="I45" s="122">
        <v>0.14106615514266663</v>
      </c>
      <c r="J45" s="122">
        <v>0.24832065508865542</v>
      </c>
      <c r="K45" s="122">
        <v>2.4642294919165124</v>
      </c>
      <c r="L45" s="206">
        <v>2.2000000000000028</v>
      </c>
      <c r="M45" s="122"/>
      <c r="N45" s="126"/>
      <c r="O45" s="209"/>
      <c r="P45" s="209"/>
      <c r="Q45" s="122"/>
      <c r="Y45" s="125"/>
      <c r="Z45" s="125"/>
      <c r="AA45" s="125"/>
      <c r="AB45" s="125"/>
      <c r="AC45" s="125"/>
      <c r="AD45" s="125"/>
      <c r="AE45" s="125"/>
      <c r="AF45" s="125"/>
    </row>
    <row r="46" spans="1:32" ht="15">
      <c r="A46" s="120">
        <v>42674</v>
      </c>
      <c r="B46" s="117" t="s">
        <v>157</v>
      </c>
      <c r="C46" s="117" t="str">
        <f t="shared" si="1"/>
        <v>2016.IV.n.év</v>
      </c>
      <c r="D46" s="122">
        <v>1.2765112197249664</v>
      </c>
      <c r="E46" s="122">
        <v>0.27548885582731364</v>
      </c>
      <c r="F46" s="122">
        <v>0.15649988383905034</v>
      </c>
      <c r="G46" s="122">
        <v>0.13215539524118669</v>
      </c>
      <c r="H46" s="122">
        <v>0.13215539524118669</v>
      </c>
      <c r="I46" s="122">
        <v>0.15649988383905034</v>
      </c>
      <c r="J46" s="122">
        <v>0.27548885582731364</v>
      </c>
      <c r="K46" s="122">
        <v>1.8406553546325171</v>
      </c>
      <c r="L46" s="131">
        <v>1.5999999999999943</v>
      </c>
      <c r="M46" s="122"/>
      <c r="N46" s="126"/>
      <c r="O46" s="209"/>
      <c r="P46" s="209"/>
      <c r="Q46" s="122"/>
      <c r="Y46" s="125"/>
      <c r="Z46" s="125"/>
      <c r="AA46" s="125"/>
      <c r="AB46" s="125"/>
      <c r="AC46" s="125"/>
      <c r="AD46" s="125"/>
      <c r="AE46" s="125"/>
      <c r="AF46" s="125"/>
    </row>
    <row r="47" spans="1:32" ht="15">
      <c r="A47" s="120">
        <v>42766</v>
      </c>
      <c r="B47" s="117" t="s">
        <v>178</v>
      </c>
      <c r="C47" s="117" t="str">
        <f t="shared" ref="C47:C48" si="2">LEFT(B47,4)&amp;"."&amp;ROMAN(RIGHT(B47,1))&amp;".n.év"</f>
        <v>2017.I.n.év</v>
      </c>
      <c r="D47" s="122">
        <v>3.5806437574802636</v>
      </c>
      <c r="E47" s="122">
        <v>0.30497849778365227</v>
      </c>
      <c r="F47" s="122">
        <v>0.17325237833383733</v>
      </c>
      <c r="G47" s="122">
        <v>0.14630193948725889</v>
      </c>
      <c r="H47" s="122">
        <v>0.14630193948725889</v>
      </c>
      <c r="I47" s="122">
        <v>0.17325237833383778</v>
      </c>
      <c r="J47" s="122">
        <v>0.30497849778365183</v>
      </c>
      <c r="K47" s="122">
        <v>4.2051765730850121</v>
      </c>
      <c r="L47" s="122">
        <v>4.2000000000000028</v>
      </c>
      <c r="M47" s="122"/>
      <c r="N47" s="126"/>
      <c r="O47" s="209"/>
      <c r="P47" s="209"/>
      <c r="Y47" s="125"/>
      <c r="Z47" s="125"/>
      <c r="AA47" s="125"/>
      <c r="AB47" s="125"/>
      <c r="AC47" s="125"/>
      <c r="AD47" s="125"/>
      <c r="AE47" s="125"/>
      <c r="AF47" s="125"/>
    </row>
    <row r="48" spans="1:32" ht="15">
      <c r="A48" s="120">
        <v>42855</v>
      </c>
      <c r="B48" s="117" t="s">
        <v>197</v>
      </c>
      <c r="C48" s="117" t="str">
        <f t="shared" si="2"/>
        <v>2017.II.n.év</v>
      </c>
      <c r="D48" s="122">
        <v>1.9590038707294617</v>
      </c>
      <c r="E48" s="122">
        <v>0.4832808341240773</v>
      </c>
      <c r="F48" s="122">
        <v>0.27454248258037417</v>
      </c>
      <c r="G48" s="122">
        <v>0.23183576502344128</v>
      </c>
      <c r="H48" s="122">
        <v>0.23183576502344128</v>
      </c>
      <c r="I48" s="122">
        <v>0.27454248258037417</v>
      </c>
      <c r="J48" s="122">
        <v>0.48328083412407707</v>
      </c>
      <c r="K48" s="122">
        <v>2.9486629524573544</v>
      </c>
      <c r="L48" s="122"/>
      <c r="M48" s="122"/>
      <c r="N48" s="126"/>
      <c r="O48" s="209"/>
      <c r="P48" s="209"/>
      <c r="Y48" s="125"/>
      <c r="Z48" s="125"/>
      <c r="AA48" s="125"/>
      <c r="AB48" s="125"/>
      <c r="AC48" s="125"/>
      <c r="AD48" s="125"/>
      <c r="AE48" s="125"/>
      <c r="AF48" s="125"/>
    </row>
    <row r="49" spans="1:32" ht="15">
      <c r="A49" s="120">
        <v>42947</v>
      </c>
      <c r="B49" s="117" t="s">
        <v>209</v>
      </c>
      <c r="C49" s="117" t="str">
        <f t="shared" ref="C49:C52" si="3">LEFT(B49,4)&amp;"."&amp;ROMAN(RIGHT(B49,1))&amp;".n.év"</f>
        <v>2017.III.n.év</v>
      </c>
      <c r="D49" s="122">
        <v>2.4051778459577551</v>
      </c>
      <c r="E49" s="122">
        <v>0.52635818738096951</v>
      </c>
      <c r="F49" s="122">
        <v>0.29901389272345158</v>
      </c>
      <c r="G49" s="122">
        <v>0.25250050163687909</v>
      </c>
      <c r="H49" s="122">
        <v>0.25250050163687909</v>
      </c>
      <c r="I49" s="122">
        <v>0.29901389272345202</v>
      </c>
      <c r="J49" s="122">
        <v>0.52635818738096862</v>
      </c>
      <c r="K49" s="122">
        <v>3.4830504276990553</v>
      </c>
      <c r="L49" s="122"/>
      <c r="M49" s="122"/>
      <c r="N49" s="126"/>
      <c r="O49" s="209"/>
      <c r="P49" s="209"/>
      <c r="Y49" s="125"/>
      <c r="Z49" s="125"/>
      <c r="AA49" s="125"/>
      <c r="AB49" s="125"/>
      <c r="AC49" s="125"/>
      <c r="AD49" s="125"/>
      <c r="AE49" s="125"/>
      <c r="AF49" s="125"/>
    </row>
    <row r="50" spans="1:32" ht="15">
      <c r="A50" s="120">
        <v>43039</v>
      </c>
      <c r="B50" s="117" t="s">
        <v>214</v>
      </c>
      <c r="C50" s="117" t="str">
        <f t="shared" si="3"/>
        <v>2017.IV.n.év</v>
      </c>
      <c r="D50" s="122">
        <v>2.3554092954385615</v>
      </c>
      <c r="E50" s="122">
        <v>0.62692288303196486</v>
      </c>
      <c r="F50" s="122">
        <v>0.35614274877255303</v>
      </c>
      <c r="G50" s="122">
        <v>0.30074262403110641</v>
      </c>
      <c r="H50" s="122">
        <v>0.30074262403110641</v>
      </c>
      <c r="I50" s="122">
        <v>0.35614274877255347</v>
      </c>
      <c r="J50" s="122">
        <v>0.62692288303196442</v>
      </c>
      <c r="K50" s="122">
        <v>3.6392175512741858</v>
      </c>
      <c r="L50" s="122"/>
      <c r="M50" s="122"/>
      <c r="N50" s="126"/>
      <c r="O50" s="209"/>
      <c r="P50" s="209"/>
      <c r="Y50" s="125"/>
      <c r="Z50" s="125"/>
      <c r="AA50" s="125"/>
      <c r="AB50" s="125"/>
      <c r="AC50" s="125"/>
      <c r="AD50" s="125"/>
      <c r="AE50" s="125"/>
      <c r="AF50" s="125"/>
    </row>
    <row r="51" spans="1:32" ht="15">
      <c r="A51" s="120">
        <v>43131</v>
      </c>
      <c r="B51" s="117" t="s">
        <v>218</v>
      </c>
      <c r="C51" s="117" t="str">
        <f t="shared" si="3"/>
        <v>2018.I.n.év</v>
      </c>
      <c r="D51" s="122">
        <v>2.1837721475743854</v>
      </c>
      <c r="E51" s="122">
        <v>0.74298996387516691</v>
      </c>
      <c r="F51" s="122">
        <v>0.42207820962794562</v>
      </c>
      <c r="G51" s="122">
        <v>0.356421431427</v>
      </c>
      <c r="H51" s="122">
        <v>0.356421431427</v>
      </c>
      <c r="I51" s="122">
        <v>0.42207820962794607</v>
      </c>
      <c r="J51" s="122">
        <v>0.74298996387516603</v>
      </c>
      <c r="K51" s="122">
        <v>3.705261752504498</v>
      </c>
      <c r="L51" s="122"/>
      <c r="M51" s="122"/>
      <c r="N51" s="126"/>
      <c r="O51" s="209"/>
      <c r="P51" s="209"/>
      <c r="Y51" s="125"/>
      <c r="Z51" s="125"/>
      <c r="AA51" s="125"/>
      <c r="AB51" s="125"/>
      <c r="AC51" s="125"/>
      <c r="AD51" s="125"/>
      <c r="AE51" s="125"/>
      <c r="AF51" s="125"/>
    </row>
    <row r="52" spans="1:32" ht="15">
      <c r="A52" s="120">
        <v>43220</v>
      </c>
      <c r="B52" s="117" t="s">
        <v>222</v>
      </c>
      <c r="C52" s="117" t="str">
        <f t="shared" si="3"/>
        <v>2018.II.n.év</v>
      </c>
      <c r="D52" s="122">
        <v>2.1128433532575555</v>
      </c>
      <c r="E52" s="122">
        <v>0.85994060035108433</v>
      </c>
      <c r="F52" s="122">
        <v>0.48851560132722049</v>
      </c>
      <c r="G52" s="122">
        <v>0.41252409133594181</v>
      </c>
      <c r="H52" s="122">
        <v>0.41252409133594181</v>
      </c>
      <c r="I52" s="122">
        <v>0.48851560132722049</v>
      </c>
      <c r="J52" s="122">
        <v>0.85994060035108433</v>
      </c>
      <c r="K52" s="122">
        <v>3.8738236462718021</v>
      </c>
      <c r="L52" s="122"/>
      <c r="M52" s="122"/>
      <c r="N52" s="126"/>
      <c r="O52" s="209"/>
      <c r="P52" s="209"/>
      <c r="Y52" s="125"/>
      <c r="Z52" s="125"/>
      <c r="AA52" s="125"/>
      <c r="AB52" s="125"/>
      <c r="AC52" s="125"/>
      <c r="AD52" s="125"/>
      <c r="AE52" s="125"/>
      <c r="AF52" s="125"/>
    </row>
    <row r="53" spans="1:32" ht="15">
      <c r="A53" s="120">
        <v>43312</v>
      </c>
      <c r="B53" s="117" t="s">
        <v>225</v>
      </c>
      <c r="C53" s="117" t="str">
        <f t="shared" ref="C53:C56" si="4">LEFT(B53,4)&amp;"."&amp;ROMAN(RIGHT(B53,1))&amp;".n.év"</f>
        <v>2018.III.n.év</v>
      </c>
      <c r="D53" s="122">
        <v>1.8114913427820774</v>
      </c>
      <c r="E53" s="122">
        <v>0.95399911361571399</v>
      </c>
      <c r="F53" s="122">
        <v>0.54194842116228203</v>
      </c>
      <c r="G53" s="122">
        <v>0.45764511795226825</v>
      </c>
      <c r="H53" s="122">
        <v>0.45764511795226781</v>
      </c>
      <c r="I53" s="122">
        <v>0.54194842116228248</v>
      </c>
      <c r="J53" s="122">
        <v>0.95399911361571377</v>
      </c>
      <c r="K53" s="122">
        <v>3.7650839955123416</v>
      </c>
      <c r="L53" s="122"/>
      <c r="M53" s="122"/>
      <c r="N53" s="126"/>
      <c r="O53" s="209"/>
      <c r="P53" s="209"/>
      <c r="Y53" s="125"/>
      <c r="Z53" s="125"/>
      <c r="AA53" s="125"/>
      <c r="AB53" s="125"/>
      <c r="AC53" s="125"/>
      <c r="AD53" s="125"/>
      <c r="AE53" s="125"/>
      <c r="AF53" s="125"/>
    </row>
    <row r="54" spans="1:32" ht="15">
      <c r="A54" s="22">
        <v>43404</v>
      </c>
      <c r="B54" s="25" t="s">
        <v>238</v>
      </c>
      <c r="C54" s="117" t="str">
        <f t="shared" si="4"/>
        <v>2018.IV.n.év</v>
      </c>
      <c r="D54" s="122">
        <v>1.4792589249927341</v>
      </c>
      <c r="E54" s="122">
        <v>1.0493427987097488</v>
      </c>
      <c r="F54" s="122">
        <v>0.59611132222480911</v>
      </c>
      <c r="G54" s="122">
        <v>0.50338265731484633</v>
      </c>
      <c r="H54" s="122">
        <v>0.50338265731484633</v>
      </c>
      <c r="I54" s="122">
        <v>0.59611132222480911</v>
      </c>
      <c r="J54" s="122">
        <v>1.0493427987097483</v>
      </c>
      <c r="K54" s="122">
        <v>3.6280957032421384</v>
      </c>
      <c r="L54" s="122"/>
      <c r="M54" s="122"/>
      <c r="N54" s="126"/>
      <c r="O54" s="209"/>
      <c r="P54" s="209"/>
      <c r="Y54" s="125"/>
      <c r="Z54" s="125"/>
      <c r="AA54" s="125"/>
      <c r="AB54" s="125"/>
      <c r="AC54" s="125"/>
      <c r="AD54" s="125"/>
      <c r="AE54" s="125"/>
      <c r="AF54" s="125"/>
    </row>
    <row r="55" spans="1:32" ht="15">
      <c r="A55" s="120">
        <v>43496</v>
      </c>
      <c r="B55" s="117" t="s">
        <v>311</v>
      </c>
      <c r="C55" s="117" t="str">
        <f t="shared" si="4"/>
        <v>2019.I.n.év</v>
      </c>
      <c r="D55" s="122">
        <v>1.1358887872508041</v>
      </c>
      <c r="E55" s="122">
        <v>1.1341641394505246</v>
      </c>
      <c r="F55" s="122">
        <v>0.64429668323746903</v>
      </c>
      <c r="G55" s="122">
        <v>0.54407249856748585</v>
      </c>
      <c r="H55" s="122">
        <v>0.54407249856748585</v>
      </c>
      <c r="I55" s="122">
        <v>0.64429668323746903</v>
      </c>
      <c r="J55" s="122">
        <v>1.1341641394505242</v>
      </c>
      <c r="K55" s="122">
        <v>3.4584221085062836</v>
      </c>
      <c r="L55" s="122"/>
      <c r="M55" s="122"/>
      <c r="O55" s="209"/>
      <c r="P55" s="209"/>
      <c r="Y55" s="125"/>
      <c r="Z55" s="125"/>
      <c r="AA55" s="125"/>
      <c r="AB55" s="125"/>
      <c r="AC55" s="125"/>
      <c r="AD55" s="125"/>
      <c r="AE55" s="125"/>
      <c r="AF55" s="125"/>
    </row>
    <row r="56" spans="1:32" ht="15">
      <c r="A56" s="22">
        <v>43585</v>
      </c>
      <c r="B56" s="117" t="s">
        <v>313</v>
      </c>
      <c r="C56" s="117" t="str">
        <f t="shared" si="4"/>
        <v>2019.II.n.év</v>
      </c>
      <c r="D56" s="122">
        <v>0.8190969278532414</v>
      </c>
      <c r="E56" s="122">
        <v>1.2030011555630669</v>
      </c>
      <c r="F56" s="122">
        <v>0.68340165898353966</v>
      </c>
      <c r="G56" s="122">
        <v>0.57709446253861429</v>
      </c>
      <c r="H56" s="122">
        <v>0.57709446253861429</v>
      </c>
      <c r="I56" s="122">
        <v>0.68340165898353966</v>
      </c>
      <c r="J56" s="122">
        <v>1.2030011555630669</v>
      </c>
      <c r="K56" s="122">
        <v>3.2825942049384622</v>
      </c>
      <c r="L56" s="122"/>
      <c r="M56" s="122"/>
      <c r="O56" s="209"/>
      <c r="P56" s="209"/>
      <c r="Y56" s="125"/>
      <c r="Z56" s="125"/>
      <c r="AA56" s="125"/>
      <c r="AB56" s="125"/>
      <c r="AC56" s="125"/>
      <c r="AD56" s="125"/>
      <c r="AE56" s="125"/>
      <c r="AF56" s="125"/>
    </row>
    <row r="57" spans="1:32" ht="15">
      <c r="A57" s="120">
        <v>43677</v>
      </c>
      <c r="B57" s="117" t="s">
        <v>314</v>
      </c>
      <c r="C57" s="117" t="str">
        <f t="shared" ref="C57:C60" si="5">LEFT(B57,4)&amp;"."&amp;ROMAN(RIGHT(B57,1))&amp;".n.év"</f>
        <v>2019.III.n.év</v>
      </c>
      <c r="D57" s="122">
        <v>0.60003906487743652</v>
      </c>
      <c r="E57" s="122">
        <v>1.250873806208429</v>
      </c>
      <c r="F57" s="122">
        <v>0.71059718470659416</v>
      </c>
      <c r="G57" s="122">
        <v>0.60005956233650526</v>
      </c>
      <c r="H57" s="122">
        <v>0.60005956233650526</v>
      </c>
      <c r="I57" s="122">
        <v>0.71059718470659394</v>
      </c>
      <c r="J57" s="122">
        <v>1.2508738062084284</v>
      </c>
      <c r="K57" s="122">
        <v>3.161569618128965</v>
      </c>
      <c r="L57" s="122"/>
      <c r="M57" s="122"/>
      <c r="O57" s="209"/>
      <c r="P57" s="209"/>
      <c r="Y57" s="125"/>
      <c r="Z57" s="125"/>
      <c r="AA57" s="125"/>
      <c r="AB57" s="125"/>
      <c r="AC57" s="125"/>
      <c r="AD57" s="125"/>
      <c r="AE57" s="125"/>
      <c r="AF57" s="125"/>
    </row>
    <row r="58" spans="1:32" ht="15">
      <c r="A58" s="22">
        <v>43769</v>
      </c>
      <c r="B58" s="25" t="s">
        <v>315</v>
      </c>
      <c r="C58" s="117" t="str">
        <f t="shared" si="5"/>
        <v>2019.IV.n.év</v>
      </c>
      <c r="D58" s="122">
        <v>0.34481704402802293</v>
      </c>
      <c r="E58" s="122">
        <v>1.2950515878442499</v>
      </c>
      <c r="F58" s="122">
        <v>0.73569372690068824</v>
      </c>
      <c r="G58" s="122">
        <v>0.62125218798892146</v>
      </c>
      <c r="H58" s="122">
        <v>0.62125218798892146</v>
      </c>
      <c r="I58" s="122">
        <v>0.73569372690068846</v>
      </c>
      <c r="J58" s="122">
        <v>1.2950515878442497</v>
      </c>
      <c r="K58" s="122">
        <v>2.9968145467618825</v>
      </c>
      <c r="L58" s="122"/>
      <c r="M58" s="122"/>
      <c r="O58" s="209"/>
      <c r="P58" s="209"/>
      <c r="Y58" s="125"/>
      <c r="Z58" s="125"/>
      <c r="AA58" s="125"/>
      <c r="AB58" s="125"/>
      <c r="AC58" s="125"/>
      <c r="AD58" s="125"/>
      <c r="AE58" s="125"/>
      <c r="AF58" s="125"/>
    </row>
    <row r="59" spans="1:32" ht="15" customHeight="1">
      <c r="A59" s="120">
        <v>43861</v>
      </c>
      <c r="B59" s="117" t="s">
        <v>312</v>
      </c>
      <c r="C59" s="117" t="str">
        <f t="shared" si="5"/>
        <v>2020.I.n.év</v>
      </c>
      <c r="D59" s="122">
        <v>0.28629900168510192</v>
      </c>
      <c r="E59" s="122">
        <v>1.3210763173897155</v>
      </c>
      <c r="F59" s="122">
        <v>0.75047787175684544</v>
      </c>
      <c r="G59" s="122">
        <v>0.63373657110052672</v>
      </c>
      <c r="H59" s="122">
        <v>0.63373657110052672</v>
      </c>
      <c r="I59" s="122">
        <v>0.75047787175684544</v>
      </c>
      <c r="J59" s="122">
        <v>1.3210763173897142</v>
      </c>
      <c r="K59" s="122">
        <v>2.9915897619321896</v>
      </c>
      <c r="L59" s="122"/>
      <c r="M59" s="122"/>
      <c r="O59" s="209"/>
      <c r="P59" s="209"/>
      <c r="Y59" s="125"/>
      <c r="Z59" s="125"/>
      <c r="AA59" s="125"/>
      <c r="AB59" s="125"/>
      <c r="AC59" s="125"/>
      <c r="AD59" s="125"/>
      <c r="AE59" s="125"/>
      <c r="AF59" s="125"/>
    </row>
    <row r="60" spans="1:32" ht="15" customHeight="1">
      <c r="A60" s="120">
        <v>43951</v>
      </c>
      <c r="B60" s="25" t="s">
        <v>374</v>
      </c>
      <c r="C60" s="117" t="str">
        <f t="shared" si="5"/>
        <v>2020.II.n.év</v>
      </c>
      <c r="D60" s="122">
        <v>0.29340107548326166</v>
      </c>
      <c r="E60" s="122">
        <v>1.3327231870937042</v>
      </c>
      <c r="F60" s="122">
        <v>0.75709423288074307</v>
      </c>
      <c r="G60" s="122">
        <v>0.63932371786343634</v>
      </c>
      <c r="H60" s="122">
        <v>0.63932371786343634</v>
      </c>
      <c r="I60" s="122">
        <v>0.75709423288074351</v>
      </c>
      <c r="J60" s="122">
        <v>1.3327231870937037</v>
      </c>
      <c r="K60" s="122">
        <v>3.0225422133211453</v>
      </c>
      <c r="L60" s="122"/>
      <c r="M60" s="122"/>
      <c r="Y60" s="125"/>
      <c r="Z60" s="125"/>
      <c r="AA60" s="125"/>
      <c r="AB60" s="125"/>
      <c r="AC60" s="125"/>
      <c r="AD60" s="125"/>
      <c r="AE60" s="125"/>
      <c r="AF60" s="125"/>
    </row>
    <row r="61" spans="1:32">
      <c r="Y61" s="125"/>
      <c r="Z61" s="125"/>
      <c r="AA61" s="125"/>
      <c r="AB61" s="125"/>
      <c r="AC61" s="125"/>
      <c r="AD61" s="125"/>
      <c r="AE61" s="125"/>
      <c r="AF61" s="125"/>
    </row>
    <row r="62" spans="1:32">
      <c r="Y62" s="125"/>
      <c r="Z62" s="125"/>
      <c r="AA62" s="125"/>
      <c r="AB62" s="125"/>
      <c r="AC62" s="125"/>
      <c r="AD62" s="125"/>
      <c r="AE62" s="125"/>
      <c r="AF62" s="125"/>
    </row>
    <row r="63" spans="1:32">
      <c r="Y63" s="125"/>
      <c r="Z63" s="125"/>
      <c r="AA63" s="125"/>
      <c r="AB63" s="125"/>
      <c r="AC63" s="125"/>
      <c r="AD63" s="125"/>
      <c r="AE63" s="125"/>
      <c r="AF63" s="125"/>
    </row>
    <row r="64" spans="1:32">
      <c r="Y64" s="125"/>
      <c r="Z64" s="125"/>
      <c r="AA64" s="125"/>
      <c r="AB64" s="125"/>
      <c r="AC64" s="125"/>
      <c r="AD64" s="125"/>
      <c r="AE64" s="125"/>
      <c r="AF64" s="125"/>
    </row>
    <row r="65" spans="25:32">
      <c r="Y65" s="125"/>
      <c r="Z65" s="125"/>
      <c r="AA65" s="125"/>
      <c r="AB65" s="125"/>
      <c r="AC65" s="125"/>
      <c r="AD65" s="125"/>
      <c r="AE65" s="125"/>
      <c r="AF65" s="125"/>
    </row>
    <row r="66" spans="25:32">
      <c r="Y66" s="125"/>
      <c r="Z66" s="125"/>
      <c r="AA66" s="125"/>
      <c r="AB66" s="125"/>
      <c r="AC66" s="125"/>
      <c r="AD66" s="125"/>
      <c r="AE66" s="125"/>
      <c r="AF66" s="125"/>
    </row>
    <row r="67" spans="25:32">
      <c r="Y67" s="125"/>
      <c r="Z67" s="125"/>
      <c r="AA67" s="125"/>
      <c r="AB67" s="125"/>
      <c r="AC67" s="125"/>
      <c r="AD67" s="125"/>
      <c r="AE67" s="125"/>
      <c r="AF67" s="125"/>
    </row>
    <row r="68" spans="25:32">
      <c r="Y68" s="125"/>
      <c r="Z68" s="125"/>
      <c r="AA68" s="125"/>
      <c r="AB68" s="125"/>
      <c r="AC68" s="125"/>
      <c r="AD68" s="125"/>
      <c r="AE68" s="125"/>
      <c r="AF68" s="125"/>
    </row>
    <row r="69" spans="25:32">
      <c r="Y69" s="125"/>
      <c r="Z69" s="125"/>
      <c r="AA69" s="125"/>
      <c r="AB69" s="125"/>
      <c r="AC69" s="125"/>
      <c r="AD69" s="125"/>
      <c r="AE69" s="125"/>
      <c r="AF69" s="125"/>
    </row>
    <row r="70" spans="25:32">
      <c r="Y70" s="125"/>
      <c r="Z70" s="125"/>
      <c r="AA70" s="125"/>
      <c r="AB70" s="125"/>
      <c r="AC70" s="125"/>
      <c r="AD70" s="125"/>
      <c r="AE70" s="125"/>
      <c r="AF70" s="125"/>
    </row>
  </sheetData>
  <pageMargins left="0.75" right="0.75" top="1" bottom="1" header="0.5" footer="0.5"/>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9"/>
  <sheetViews>
    <sheetView showGridLines="0" topLeftCell="B1" zoomScaleNormal="100" workbookViewId="0">
      <pane xSplit="1" ySplit="14" topLeftCell="C15" activePane="bottomRight" state="frozen"/>
      <selection pane="topRight"/>
      <selection pane="bottomLeft"/>
      <selection pane="bottomRight" activeCell="C15" sqref="C15"/>
    </sheetView>
  </sheetViews>
  <sheetFormatPr defaultColWidth="28.42578125" defaultRowHeight="12"/>
  <cols>
    <col min="1" max="1" width="12.28515625" style="34" customWidth="1"/>
    <col min="2" max="2" width="18" style="34" customWidth="1"/>
    <col min="3" max="3" width="15" style="34" customWidth="1"/>
    <col min="4" max="4" width="13.28515625" style="34" customWidth="1"/>
    <col min="5" max="5" width="14.85546875" style="34" customWidth="1"/>
    <col min="6" max="6" width="11.5703125" style="34" customWidth="1"/>
    <col min="7" max="10" width="14.28515625" style="34" customWidth="1"/>
    <col min="11" max="16384" width="28.42578125" style="34"/>
  </cols>
  <sheetData>
    <row r="1" spans="1:11">
      <c r="A1" s="4"/>
      <c r="B1" s="6"/>
    </row>
    <row r="2" spans="1:11">
      <c r="A2" s="6" t="s">
        <v>0</v>
      </c>
      <c r="B2" s="6" t="s">
        <v>248</v>
      </c>
    </row>
    <row r="3" spans="1:11">
      <c r="A3" s="6" t="s">
        <v>24</v>
      </c>
      <c r="B3" s="6" t="s">
        <v>415</v>
      </c>
    </row>
    <row r="4" spans="1:11">
      <c r="A4" s="34" t="s">
        <v>21</v>
      </c>
      <c r="B4" s="34" t="s">
        <v>256</v>
      </c>
      <c r="C4" s="6"/>
      <c r="D4" s="6"/>
    </row>
    <row r="5" spans="1:11">
      <c r="A5" s="34" t="s">
        <v>123</v>
      </c>
      <c r="B5" s="166" t="s">
        <v>257</v>
      </c>
      <c r="C5" s="6"/>
      <c r="D5" s="6"/>
      <c r="E5" s="6"/>
      <c r="F5" s="6"/>
      <c r="G5" s="6"/>
      <c r="H5" s="6"/>
      <c r="I5" s="6"/>
      <c r="J5" s="6"/>
    </row>
    <row r="6" spans="1:11">
      <c r="A6" s="7" t="s">
        <v>118</v>
      </c>
      <c r="B6" s="6" t="s">
        <v>119</v>
      </c>
      <c r="C6" s="6"/>
      <c r="D6" s="6"/>
      <c r="E6" s="6"/>
      <c r="F6" s="6"/>
      <c r="G6" s="6"/>
      <c r="H6" s="6"/>
      <c r="I6" s="6"/>
      <c r="J6" s="6"/>
    </row>
    <row r="7" spans="1:11">
      <c r="A7" s="7" t="s">
        <v>120</v>
      </c>
      <c r="B7" s="6" t="s">
        <v>176</v>
      </c>
      <c r="C7" s="6"/>
      <c r="D7" s="6"/>
      <c r="E7" s="6"/>
      <c r="F7" s="6"/>
      <c r="G7" s="6"/>
      <c r="H7" s="6"/>
      <c r="I7" s="6"/>
      <c r="J7" s="6"/>
    </row>
    <row r="8" spans="1:11">
      <c r="B8" s="35" t="s">
        <v>134</v>
      </c>
      <c r="C8" s="6"/>
      <c r="D8" s="6"/>
      <c r="E8" s="6"/>
      <c r="F8" s="6"/>
      <c r="G8" s="6"/>
      <c r="H8" s="6"/>
      <c r="I8" s="6"/>
      <c r="J8" s="6"/>
    </row>
    <row r="9" spans="1:11">
      <c r="A9" s="6" t="s">
        <v>11</v>
      </c>
      <c r="B9" s="6" t="s">
        <v>12</v>
      </c>
      <c r="C9" s="6"/>
      <c r="D9" s="6" t="s">
        <v>13</v>
      </c>
    </row>
    <row r="10" spans="1:11">
      <c r="A10" s="6"/>
      <c r="B10" s="6" t="s">
        <v>14</v>
      </c>
      <c r="C10" s="6"/>
      <c r="D10" s="6" t="s">
        <v>14</v>
      </c>
    </row>
    <row r="11" spans="1:11">
      <c r="A11" s="6"/>
      <c r="B11" s="6" t="s">
        <v>269</v>
      </c>
      <c r="C11" s="6"/>
      <c r="D11" s="6" t="s">
        <v>269</v>
      </c>
      <c r="J11" s="6"/>
    </row>
    <row r="12" spans="1:11">
      <c r="A12" s="6"/>
      <c r="B12" s="6"/>
      <c r="C12" s="6"/>
      <c r="D12" s="6"/>
      <c r="E12" s="6"/>
      <c r="F12" s="6"/>
      <c r="G12" s="6"/>
      <c r="H12" s="6"/>
      <c r="I12" s="6"/>
      <c r="J12" s="6"/>
    </row>
    <row r="13" spans="1:11" ht="24">
      <c r="C13" s="36" t="s">
        <v>117</v>
      </c>
      <c r="D13" s="36" t="s">
        <v>15</v>
      </c>
      <c r="E13" s="36" t="s">
        <v>16</v>
      </c>
      <c r="F13" s="36" t="s">
        <v>50</v>
      </c>
      <c r="G13" s="36" t="s">
        <v>17</v>
      </c>
      <c r="H13" s="36" t="s">
        <v>186</v>
      </c>
      <c r="I13" s="6"/>
      <c r="J13" s="6"/>
      <c r="K13" s="6"/>
    </row>
    <row r="14" spans="1:11" ht="36">
      <c r="A14" s="6"/>
      <c r="B14" s="6"/>
      <c r="C14" s="37" t="s">
        <v>95</v>
      </c>
      <c r="D14" s="37" t="s">
        <v>18</v>
      </c>
      <c r="E14" s="37" t="s">
        <v>19</v>
      </c>
      <c r="F14" s="37" t="s">
        <v>20</v>
      </c>
      <c r="G14" s="37" t="s">
        <v>208</v>
      </c>
      <c r="H14" s="38" t="s">
        <v>347</v>
      </c>
      <c r="I14" s="6" t="s">
        <v>111</v>
      </c>
      <c r="J14" s="6" t="s">
        <v>112</v>
      </c>
      <c r="K14" s="6"/>
    </row>
    <row r="15" spans="1:11">
      <c r="A15" s="173">
        <v>2013</v>
      </c>
      <c r="B15" s="173">
        <v>2013</v>
      </c>
      <c r="C15" s="101">
        <v>-0.2</v>
      </c>
      <c r="D15" s="101">
        <v>0.8</v>
      </c>
      <c r="E15" s="101">
        <v>-0.8</v>
      </c>
      <c r="F15" s="101">
        <v>-0.9</v>
      </c>
      <c r="G15" s="101">
        <v>0.9</v>
      </c>
      <c r="H15" s="101">
        <v>-0.2</v>
      </c>
      <c r="I15" s="40"/>
      <c r="J15" s="39"/>
      <c r="K15" s="6"/>
    </row>
    <row r="16" spans="1:11">
      <c r="A16" s="102"/>
      <c r="B16" s="102"/>
      <c r="C16" s="101">
        <v>0.8</v>
      </c>
      <c r="D16" s="101">
        <v>0.8</v>
      </c>
      <c r="E16" s="101">
        <v>1.7</v>
      </c>
      <c r="F16" s="101">
        <v>0.4</v>
      </c>
      <c r="G16" s="101">
        <v>-2.1</v>
      </c>
      <c r="H16" s="101">
        <v>1.7</v>
      </c>
      <c r="I16" s="40"/>
      <c r="J16" s="39"/>
      <c r="K16" s="6"/>
    </row>
    <row r="17" spans="1:15">
      <c r="A17" s="102"/>
      <c r="B17" s="102"/>
      <c r="C17" s="101">
        <v>0.1</v>
      </c>
      <c r="D17" s="101">
        <v>0.4</v>
      </c>
      <c r="E17" s="101">
        <v>2.6</v>
      </c>
      <c r="F17" s="101">
        <v>-1.4</v>
      </c>
      <c r="G17" s="101">
        <v>1.1000000000000001</v>
      </c>
      <c r="H17" s="101">
        <v>2.8</v>
      </c>
      <c r="I17" s="40"/>
      <c r="J17" s="40"/>
      <c r="K17" s="6"/>
    </row>
    <row r="18" spans="1:15">
      <c r="C18" s="101">
        <v>0.6</v>
      </c>
      <c r="D18" s="101">
        <v>0.5</v>
      </c>
      <c r="E18" s="101">
        <v>3.8</v>
      </c>
      <c r="F18" s="101">
        <v>-1.1000000000000001</v>
      </c>
      <c r="G18" s="101">
        <v>0.1</v>
      </c>
      <c r="H18" s="101">
        <v>3.9</v>
      </c>
      <c r="I18" s="40"/>
      <c r="J18" s="40"/>
      <c r="K18" s="6"/>
    </row>
    <row r="19" spans="1:15">
      <c r="A19" s="173" t="s">
        <v>242</v>
      </c>
      <c r="B19" s="173" t="s">
        <v>242</v>
      </c>
      <c r="C19" s="101">
        <v>0.6</v>
      </c>
      <c r="D19" s="101">
        <v>1</v>
      </c>
      <c r="E19" s="101">
        <v>2.6</v>
      </c>
      <c r="F19" s="101">
        <v>-1.2</v>
      </c>
      <c r="G19" s="101">
        <v>1.2</v>
      </c>
      <c r="H19" s="101">
        <v>4.2</v>
      </c>
      <c r="I19" s="40"/>
      <c r="J19" s="40"/>
      <c r="K19" s="6"/>
    </row>
    <row r="20" spans="1:15">
      <c r="A20" s="173"/>
      <c r="B20" s="173"/>
      <c r="C20" s="101">
        <v>1.6</v>
      </c>
      <c r="D20" s="101">
        <v>0.7</v>
      </c>
      <c r="E20" s="101">
        <v>3.4</v>
      </c>
      <c r="F20" s="101">
        <v>-0.2</v>
      </c>
      <c r="G20" s="101">
        <v>-1</v>
      </c>
      <c r="H20" s="101">
        <v>4.5</v>
      </c>
      <c r="I20" s="40"/>
      <c r="J20" s="40"/>
      <c r="K20" s="6"/>
    </row>
    <row r="21" spans="1:15">
      <c r="A21" s="173"/>
      <c r="B21" s="173"/>
      <c r="C21" s="101">
        <v>0.9</v>
      </c>
      <c r="D21" s="101">
        <v>0.8</v>
      </c>
      <c r="E21" s="101">
        <v>2.5</v>
      </c>
      <c r="F21" s="101">
        <v>0.7</v>
      </c>
      <c r="G21" s="101">
        <v>-1.1000000000000001</v>
      </c>
      <c r="H21" s="101">
        <v>3.8</v>
      </c>
      <c r="I21" s="40"/>
      <c r="J21" s="40"/>
      <c r="K21" s="6"/>
    </row>
    <row r="22" spans="1:15">
      <c r="A22" s="173"/>
      <c r="B22" s="173"/>
      <c r="C22" s="101">
        <v>1.8</v>
      </c>
      <c r="D22" s="101">
        <v>1.1000000000000001</v>
      </c>
      <c r="E22" s="101">
        <v>0</v>
      </c>
      <c r="F22" s="101">
        <v>0.3</v>
      </c>
      <c r="G22" s="101">
        <v>0.3</v>
      </c>
      <c r="H22" s="101">
        <v>3.7</v>
      </c>
      <c r="I22" s="40"/>
      <c r="J22" s="40"/>
      <c r="K22" s="6"/>
    </row>
    <row r="23" spans="1:15">
      <c r="A23" s="173" t="s">
        <v>243</v>
      </c>
      <c r="B23" s="173" t="s">
        <v>243</v>
      </c>
      <c r="C23" s="101">
        <v>2.1</v>
      </c>
      <c r="D23" s="101">
        <v>-0.1</v>
      </c>
      <c r="E23" s="101">
        <v>-0.9</v>
      </c>
      <c r="F23" s="101">
        <v>0.1</v>
      </c>
      <c r="G23" s="101">
        <v>2.5</v>
      </c>
      <c r="H23" s="101">
        <v>3.7</v>
      </c>
      <c r="I23" s="40"/>
      <c r="J23" s="40"/>
      <c r="K23" s="6"/>
    </row>
    <row r="24" spans="1:15">
      <c r="A24" s="173"/>
      <c r="B24" s="173"/>
      <c r="C24" s="101">
        <v>1.5</v>
      </c>
      <c r="D24" s="101">
        <v>-0.5</v>
      </c>
      <c r="E24" s="101">
        <v>1.1000000000000001</v>
      </c>
      <c r="F24" s="101">
        <v>-1.6</v>
      </c>
      <c r="G24" s="101">
        <v>2.4</v>
      </c>
      <c r="H24" s="101">
        <v>2.9</v>
      </c>
      <c r="I24" s="40"/>
      <c r="J24" s="40"/>
      <c r="K24" s="6"/>
    </row>
    <row r="25" spans="1:15">
      <c r="A25" s="173"/>
      <c r="B25" s="173"/>
      <c r="C25" s="101">
        <v>1.7</v>
      </c>
      <c r="D25" s="101">
        <v>0.3</v>
      </c>
      <c r="E25" s="101">
        <v>-0.4</v>
      </c>
      <c r="F25" s="101">
        <v>0.2</v>
      </c>
      <c r="G25" s="101">
        <v>0.8</v>
      </c>
      <c r="H25" s="101">
        <v>2.6</v>
      </c>
      <c r="I25" s="40"/>
      <c r="J25" s="40"/>
      <c r="K25" s="6"/>
    </row>
    <row r="26" spans="1:15">
      <c r="A26" s="173"/>
      <c r="B26" s="173"/>
      <c r="C26" s="101">
        <v>2.1</v>
      </c>
      <c r="D26" s="101">
        <v>0.5</v>
      </c>
      <c r="E26" s="101">
        <v>1.6</v>
      </c>
      <c r="F26" s="101">
        <v>-2.5</v>
      </c>
      <c r="G26" s="101">
        <v>1.7</v>
      </c>
      <c r="H26" s="101">
        <v>3.4</v>
      </c>
      <c r="I26" s="40"/>
      <c r="J26" s="12"/>
      <c r="K26" s="6"/>
    </row>
    <row r="27" spans="1:15">
      <c r="A27" s="173" t="s">
        <v>175</v>
      </c>
      <c r="B27" s="173" t="s">
        <v>175</v>
      </c>
      <c r="C27" s="101">
        <v>2.6</v>
      </c>
      <c r="D27" s="101">
        <v>0.2</v>
      </c>
      <c r="E27" s="101">
        <v>-1.5</v>
      </c>
      <c r="F27" s="101">
        <v>1.7</v>
      </c>
      <c r="G27" s="101">
        <v>-1.9</v>
      </c>
      <c r="H27" s="101">
        <v>1.1000000000000001</v>
      </c>
      <c r="I27" s="40"/>
      <c r="J27" s="12"/>
      <c r="K27" s="6"/>
    </row>
    <row r="28" spans="1:15">
      <c r="A28" s="173"/>
      <c r="B28" s="173"/>
      <c r="C28" s="101">
        <v>2.9</v>
      </c>
      <c r="D28" s="101">
        <v>0.6</v>
      </c>
      <c r="E28" s="101">
        <v>-4.3</v>
      </c>
      <c r="F28" s="101">
        <v>0.8</v>
      </c>
      <c r="G28" s="101">
        <v>2.8</v>
      </c>
      <c r="H28" s="101">
        <v>2.8</v>
      </c>
      <c r="I28" s="40"/>
      <c r="J28" s="12"/>
      <c r="K28" s="6"/>
    </row>
    <row r="29" spans="1:15">
      <c r="A29" s="173"/>
      <c r="B29" s="173"/>
      <c r="C29" s="101">
        <v>2.1</v>
      </c>
      <c r="D29" s="101">
        <v>-0.2</v>
      </c>
      <c r="E29" s="101">
        <v>-2.2000000000000002</v>
      </c>
      <c r="F29" s="101">
        <v>1.9</v>
      </c>
      <c r="G29" s="101">
        <v>0.6</v>
      </c>
      <c r="H29" s="101">
        <v>2.2000000000000002</v>
      </c>
      <c r="I29" s="40"/>
      <c r="J29" s="42"/>
      <c r="K29" s="42"/>
      <c r="L29" s="42"/>
    </row>
    <row r="30" spans="1:15">
      <c r="A30" s="173"/>
      <c r="B30" s="173"/>
      <c r="C30" s="101">
        <v>2.2999999999999998</v>
      </c>
      <c r="D30" s="101">
        <v>-0.5</v>
      </c>
      <c r="E30" s="101">
        <v>-5.0999999999999996</v>
      </c>
      <c r="F30" s="101">
        <v>4.3</v>
      </c>
      <c r="G30" s="101">
        <v>0.6</v>
      </c>
      <c r="H30" s="101">
        <v>1.6</v>
      </c>
      <c r="I30" s="40"/>
      <c r="J30" s="42"/>
      <c r="K30" s="42"/>
      <c r="L30" s="42"/>
    </row>
    <row r="31" spans="1:15">
      <c r="A31" s="173" t="s">
        <v>215</v>
      </c>
      <c r="B31" s="173" t="s">
        <v>215</v>
      </c>
      <c r="C31" s="101">
        <v>1.6</v>
      </c>
      <c r="D31" s="101">
        <v>-0.7</v>
      </c>
      <c r="E31" s="101">
        <v>3.7</v>
      </c>
      <c r="F31" s="101">
        <v>-0.8</v>
      </c>
      <c r="G31" s="101">
        <v>0.4</v>
      </c>
      <c r="H31" s="101">
        <v>4.2</v>
      </c>
      <c r="I31" s="40"/>
      <c r="J31" s="42"/>
      <c r="K31" s="42"/>
      <c r="L31" s="42"/>
    </row>
    <row r="32" spans="1:15" s="6" customFormat="1">
      <c r="A32" s="173"/>
      <c r="B32" s="173"/>
      <c r="C32" s="34"/>
      <c r="D32" s="34"/>
      <c r="E32" s="34"/>
      <c r="F32" s="34"/>
      <c r="G32" s="34"/>
      <c r="H32" s="34"/>
      <c r="I32" s="41"/>
      <c r="J32" s="43"/>
      <c r="K32" s="43"/>
      <c r="L32" s="43"/>
      <c r="M32" s="42"/>
      <c r="N32" s="42"/>
      <c r="O32" s="42"/>
    </row>
    <row r="33" spans="1:15" s="6" customFormat="1">
      <c r="A33" s="90">
        <v>2017</v>
      </c>
      <c r="B33" s="90">
        <v>2017</v>
      </c>
      <c r="C33" s="39">
        <v>2.2262506915419835</v>
      </c>
      <c r="D33" s="39">
        <v>0</v>
      </c>
      <c r="E33" s="39">
        <v>2.9071167175656099</v>
      </c>
      <c r="F33" s="39">
        <v>-0.5</v>
      </c>
      <c r="G33" s="39">
        <v>-0.99174034658088983</v>
      </c>
      <c r="H33" s="39">
        <v>3.6475864422513786</v>
      </c>
      <c r="I33" s="41"/>
      <c r="J33" s="43"/>
      <c r="K33" s="43"/>
      <c r="L33" s="43"/>
      <c r="M33" s="43"/>
      <c r="N33" s="43"/>
      <c r="O33" s="43"/>
    </row>
    <row r="34" spans="1:15" s="6" customFormat="1">
      <c r="A34" s="90">
        <v>2018</v>
      </c>
      <c r="B34" s="90">
        <v>2018</v>
      </c>
      <c r="C34" s="39">
        <v>1.8693533031147378</v>
      </c>
      <c r="D34" s="39">
        <v>0.13069019393119194</v>
      </c>
      <c r="E34" s="39">
        <v>2.2734436057347511</v>
      </c>
      <c r="F34" s="39">
        <v>-6.4446088074883986E-2</v>
      </c>
      <c r="G34" s="39">
        <v>-0.48029145872451373</v>
      </c>
      <c r="H34" s="39">
        <v>3.749223384787391</v>
      </c>
      <c r="I34" s="41"/>
      <c r="J34" s="43"/>
      <c r="K34" s="43"/>
      <c r="L34" s="43"/>
      <c r="M34" s="43"/>
      <c r="N34" s="43"/>
      <c r="O34" s="43"/>
    </row>
    <row r="35" spans="1:15" s="6" customFormat="1">
      <c r="A35" s="90">
        <v>2019</v>
      </c>
      <c r="B35" s="90">
        <v>2019</v>
      </c>
      <c r="C35" s="39">
        <v>1.56707319718975</v>
      </c>
      <c r="D35" s="39">
        <v>0.1</v>
      </c>
      <c r="E35" s="39">
        <v>0.953845402412691</v>
      </c>
      <c r="F35" s="39">
        <v>0</v>
      </c>
      <c r="G35" s="39">
        <v>0.56560031688436996</v>
      </c>
      <c r="H35" s="39">
        <v>3.2</v>
      </c>
      <c r="I35" s="41"/>
      <c r="J35" s="43"/>
      <c r="K35" s="43"/>
      <c r="L35" s="43"/>
      <c r="M35" s="43"/>
      <c r="N35" s="43"/>
      <c r="O35" s="43"/>
    </row>
    <row r="36" spans="1:15" s="6" customFormat="1">
      <c r="B36" s="12"/>
      <c r="C36" s="12"/>
      <c r="D36" s="12"/>
      <c r="E36" s="40"/>
      <c r="F36" s="43"/>
      <c r="G36" s="43"/>
      <c r="H36" s="43"/>
      <c r="I36" s="43"/>
      <c r="J36" s="43"/>
      <c r="K36" s="43"/>
      <c r="L36" s="43"/>
      <c r="M36" s="43"/>
      <c r="N36" s="43"/>
      <c r="O36" s="43"/>
    </row>
    <row r="37" spans="1:15" s="6" customFormat="1">
      <c r="B37" s="12"/>
      <c r="C37" s="12"/>
      <c r="D37" s="12"/>
      <c r="E37" s="40"/>
      <c r="F37" s="43"/>
      <c r="G37" s="43"/>
      <c r="H37" s="43"/>
      <c r="I37" s="43"/>
      <c r="J37" s="43"/>
      <c r="K37" s="43"/>
      <c r="L37" s="43"/>
      <c r="M37" s="43"/>
      <c r="N37" s="43"/>
      <c r="O37" s="43"/>
    </row>
    <row r="38" spans="1:15" s="6" customFormat="1">
      <c r="B38" s="12"/>
      <c r="C38" s="12"/>
      <c r="D38" s="12"/>
      <c r="E38" s="40"/>
      <c r="F38" s="43"/>
      <c r="G38" s="43"/>
      <c r="H38" s="43"/>
      <c r="I38" s="43"/>
      <c r="J38" s="43"/>
      <c r="K38" s="43"/>
      <c r="L38" s="43"/>
      <c r="M38" s="43"/>
      <c r="N38" s="43"/>
      <c r="O38" s="43"/>
    </row>
    <row r="39" spans="1:15" s="6" customFormat="1">
      <c r="B39" s="12"/>
      <c r="C39" s="12"/>
      <c r="D39" s="12"/>
      <c r="E39" s="40"/>
      <c r="F39" s="43"/>
      <c r="G39" s="43"/>
      <c r="H39" s="43"/>
      <c r="I39" s="43"/>
      <c r="J39" s="43"/>
      <c r="K39" s="43"/>
      <c r="L39" s="43"/>
      <c r="M39" s="43"/>
      <c r="N39" s="43"/>
      <c r="O39" s="43"/>
    </row>
    <row r="40" spans="1:15" s="6" customFormat="1">
      <c r="B40" s="12"/>
      <c r="C40" s="12"/>
      <c r="D40" s="12"/>
      <c r="E40" s="40"/>
      <c r="F40" s="43"/>
      <c r="G40" s="43"/>
      <c r="H40" s="43"/>
      <c r="I40" s="43"/>
      <c r="J40" s="43"/>
      <c r="K40" s="43"/>
      <c r="L40" s="43"/>
      <c r="M40" s="43"/>
      <c r="N40" s="43"/>
      <c r="O40" s="43"/>
    </row>
    <row r="41" spans="1:15" s="6" customFormat="1">
      <c r="B41" s="12"/>
      <c r="C41" s="12"/>
      <c r="D41" s="12"/>
      <c r="E41" s="40"/>
      <c r="F41" s="43"/>
      <c r="G41" s="43"/>
      <c r="H41" s="43"/>
      <c r="I41" s="43"/>
      <c r="J41" s="43"/>
      <c r="K41" s="43"/>
      <c r="L41" s="43"/>
      <c r="M41" s="43"/>
      <c r="N41" s="43"/>
      <c r="O41" s="43"/>
    </row>
    <row r="42" spans="1:15" s="6" customFormat="1">
      <c r="B42" s="12"/>
      <c r="C42" s="12"/>
      <c r="D42" s="12"/>
      <c r="E42" s="40"/>
      <c r="F42" s="43"/>
      <c r="G42" s="43"/>
      <c r="H42" s="43"/>
      <c r="I42" s="44"/>
      <c r="J42" s="43"/>
      <c r="K42" s="43"/>
      <c r="L42" s="43"/>
      <c r="M42" s="43"/>
      <c r="N42" s="43"/>
      <c r="O42" s="43"/>
    </row>
    <row r="43" spans="1:15" s="6" customFormat="1">
      <c r="B43" s="12"/>
      <c r="C43" s="12"/>
      <c r="D43" s="12"/>
      <c r="E43" s="40"/>
      <c r="F43" s="43"/>
      <c r="G43" s="43"/>
      <c r="H43" s="44"/>
      <c r="I43" s="44"/>
      <c r="M43" s="43"/>
      <c r="N43" s="43"/>
      <c r="O43" s="43"/>
    </row>
    <row r="44" spans="1:15" s="6" customFormat="1">
      <c r="B44" s="12"/>
      <c r="C44" s="12"/>
      <c r="D44" s="12"/>
      <c r="E44" s="40"/>
      <c r="F44" s="43"/>
      <c r="G44" s="43"/>
      <c r="H44" s="44"/>
      <c r="I44" s="44"/>
      <c r="J44" s="34"/>
      <c r="K44" s="34"/>
      <c r="L44" s="34"/>
    </row>
    <row r="45" spans="1:15">
      <c r="A45" s="6"/>
      <c r="B45" s="12"/>
      <c r="C45" s="12"/>
      <c r="D45" s="12"/>
      <c r="E45" s="40"/>
      <c r="F45" s="43"/>
      <c r="G45" s="43"/>
      <c r="H45" s="44"/>
      <c r="I45" s="6"/>
    </row>
    <row r="46" spans="1:15">
      <c r="A46" s="6"/>
      <c r="B46" s="12"/>
      <c r="C46" s="12"/>
      <c r="D46" s="12"/>
      <c r="E46" s="40"/>
      <c r="F46" s="43"/>
      <c r="G46" s="6"/>
      <c r="H46" s="6"/>
    </row>
    <row r="47" spans="1:15">
      <c r="B47" s="12"/>
      <c r="C47" s="12"/>
      <c r="D47" s="12"/>
      <c r="E47" s="40"/>
      <c r="F47" s="43"/>
    </row>
    <row r="48" spans="1:15">
      <c r="B48" s="12"/>
      <c r="C48" s="12"/>
      <c r="D48" s="41"/>
      <c r="E48" s="40"/>
      <c r="F48" s="43"/>
    </row>
    <row r="49" spans="2:2">
      <c r="B49" s="12"/>
    </row>
  </sheetData>
  <pageMargins left="0.75" right="0.75" top="1" bottom="1" header="0.5" footer="0.5"/>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5"/>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ColWidth="9.140625" defaultRowHeight="12"/>
  <cols>
    <col min="1" max="1" width="14.28515625" style="93" bestFit="1" customWidth="1"/>
    <col min="2" max="4" width="18.5703125" style="93" customWidth="1"/>
    <col min="5" max="7" width="9.140625" style="93" customWidth="1"/>
    <col min="8" max="16384" width="9.140625" style="93"/>
  </cols>
  <sheetData>
    <row r="1" spans="1:15">
      <c r="A1" s="4"/>
      <c r="B1" s="6"/>
      <c r="C1" s="6"/>
      <c r="D1" s="6"/>
      <c r="E1" s="4"/>
    </row>
    <row r="2" spans="1:15">
      <c r="A2" s="6" t="s">
        <v>0</v>
      </c>
      <c r="B2" s="170" t="s">
        <v>253</v>
      </c>
      <c r="C2" s="6"/>
      <c r="D2" s="6"/>
      <c r="E2" s="4"/>
    </row>
    <row r="3" spans="1:15">
      <c r="A3" s="6" t="s">
        <v>24</v>
      </c>
      <c r="B3" s="45" t="s">
        <v>247</v>
      </c>
      <c r="C3" s="4"/>
      <c r="D3" s="4"/>
      <c r="E3" s="4"/>
    </row>
    <row r="4" spans="1:15">
      <c r="A4" s="93" t="s">
        <v>21</v>
      </c>
    </row>
    <row r="5" spans="1:15">
      <c r="A5" s="93" t="s">
        <v>123</v>
      </c>
    </row>
    <row r="6" spans="1:15">
      <c r="A6" s="6" t="s">
        <v>118</v>
      </c>
      <c r="B6" s="170" t="s">
        <v>229</v>
      </c>
      <c r="C6" s="6"/>
      <c r="D6" s="6"/>
      <c r="E6" s="4"/>
    </row>
    <row r="7" spans="1:15">
      <c r="A7" s="6" t="s">
        <v>120</v>
      </c>
      <c r="B7" s="6" t="s">
        <v>230</v>
      </c>
      <c r="C7" s="6"/>
      <c r="D7" s="6"/>
      <c r="E7" s="4"/>
    </row>
    <row r="8" spans="1:15">
      <c r="A8" s="6"/>
      <c r="B8" s="21" t="s">
        <v>134</v>
      </c>
      <c r="C8" s="6"/>
      <c r="D8" s="6"/>
      <c r="E8" s="4"/>
    </row>
    <row r="9" spans="1:15">
      <c r="A9" s="6" t="s">
        <v>11</v>
      </c>
      <c r="B9" s="6" t="s">
        <v>12</v>
      </c>
      <c r="C9" s="6" t="s">
        <v>13</v>
      </c>
      <c r="E9" s="4"/>
    </row>
    <row r="10" spans="1:15">
      <c r="B10" s="6" t="s">
        <v>14</v>
      </c>
      <c r="C10" s="6" t="s">
        <v>14</v>
      </c>
      <c r="D10" s="95"/>
      <c r="E10" s="4"/>
    </row>
    <row r="11" spans="1:15">
      <c r="A11" s="6"/>
      <c r="B11" s="93" t="s">
        <v>269</v>
      </c>
      <c r="C11" s="93" t="s">
        <v>269</v>
      </c>
      <c r="E11" s="4"/>
    </row>
    <row r="12" spans="1:15">
      <c r="B12" s="6"/>
      <c r="C12" s="6"/>
    </row>
    <row r="13" spans="1:15" ht="12.75">
      <c r="A13" s="94"/>
      <c r="B13" s="95" t="s">
        <v>231</v>
      </c>
      <c r="C13" s="169" t="s">
        <v>232</v>
      </c>
      <c r="D13" s="169" t="s">
        <v>233</v>
      </c>
      <c r="E13" s="94"/>
      <c r="F13" s="94"/>
    </row>
    <row r="14" spans="1:15">
      <c r="A14" s="94"/>
      <c r="B14" s="95" t="s">
        <v>350</v>
      </c>
      <c r="C14" s="95" t="s">
        <v>235</v>
      </c>
      <c r="D14" s="95" t="s">
        <v>234</v>
      </c>
      <c r="E14" s="94"/>
      <c r="F14" s="94"/>
    </row>
    <row r="15" spans="1:15">
      <c r="A15" s="170">
        <v>1995</v>
      </c>
      <c r="B15" s="96">
        <v>78.51494553425907</v>
      </c>
      <c r="C15" s="96">
        <v>14.012202684861334</v>
      </c>
      <c r="D15" s="96">
        <v>7.4728517808796004</v>
      </c>
      <c r="E15" s="97"/>
      <c r="F15" s="97"/>
      <c r="J15" s="98"/>
      <c r="K15" s="98"/>
      <c r="L15" s="98"/>
      <c r="M15" s="98"/>
      <c r="N15" s="98"/>
      <c r="O15" s="98"/>
    </row>
    <row r="16" spans="1:15">
      <c r="A16" s="170">
        <v>1996</v>
      </c>
      <c r="B16" s="96">
        <v>77.055521535224941</v>
      </c>
      <c r="C16" s="96">
        <v>14.663769061048539</v>
      </c>
      <c r="D16" s="96">
        <v>8.2807094037265312</v>
      </c>
      <c r="E16" s="97"/>
      <c r="F16" s="97"/>
      <c r="J16" s="98"/>
      <c r="K16" s="98"/>
      <c r="L16" s="98"/>
      <c r="M16" s="98"/>
      <c r="N16" s="98"/>
      <c r="O16" s="98"/>
    </row>
    <row r="17" spans="1:15">
      <c r="A17" s="170">
        <v>1997</v>
      </c>
      <c r="B17" s="96">
        <v>78.286066490413006</v>
      </c>
      <c r="C17" s="96">
        <v>13.512863615747257</v>
      </c>
      <c r="D17" s="96">
        <v>8.2010698938397333</v>
      </c>
      <c r="E17" s="97"/>
      <c r="F17" s="97"/>
      <c r="J17" s="98"/>
      <c r="K17" s="98"/>
      <c r="L17" s="98"/>
      <c r="M17" s="98"/>
      <c r="N17" s="98"/>
      <c r="O17" s="98"/>
    </row>
    <row r="18" spans="1:15">
      <c r="A18" s="170">
        <v>1998</v>
      </c>
      <c r="B18" s="96">
        <v>78.843324091165258</v>
      </c>
      <c r="C18" s="96">
        <v>14.415150701509219</v>
      </c>
      <c r="D18" s="96">
        <v>6.7415252073255285</v>
      </c>
      <c r="E18" s="97"/>
      <c r="F18" s="97"/>
      <c r="J18" s="98"/>
      <c r="K18" s="98"/>
      <c r="L18" s="98"/>
      <c r="M18" s="98"/>
      <c r="N18" s="98"/>
      <c r="O18" s="98"/>
    </row>
    <row r="19" spans="1:15">
      <c r="A19" s="170">
        <v>1999</v>
      </c>
      <c r="B19" s="96">
        <v>83.03263144336394</v>
      </c>
      <c r="C19" s="96">
        <v>10.29956623181501</v>
      </c>
      <c r="D19" s="96">
        <v>6.6678023248210625</v>
      </c>
      <c r="E19" s="97"/>
      <c r="F19" s="97"/>
      <c r="J19" s="98"/>
      <c r="K19" s="98"/>
      <c r="L19" s="98"/>
      <c r="M19" s="98"/>
      <c r="N19" s="168"/>
      <c r="O19" s="98"/>
    </row>
    <row r="20" spans="1:15">
      <c r="A20" s="170">
        <v>2000</v>
      </c>
      <c r="B20" s="96">
        <v>84.405411864252073</v>
      </c>
      <c r="C20" s="96">
        <v>8.0565673128998903</v>
      </c>
      <c r="D20" s="96">
        <v>7.5380208228480283</v>
      </c>
      <c r="E20" s="97"/>
      <c r="F20" s="97"/>
      <c r="J20" s="98"/>
      <c r="K20" s="98"/>
      <c r="L20" s="98"/>
      <c r="M20" s="168"/>
      <c r="N20" s="98"/>
      <c r="O20" s="98"/>
    </row>
    <row r="21" spans="1:15">
      <c r="A21" s="170">
        <v>2001</v>
      </c>
      <c r="B21" s="96">
        <v>84.191268586760572</v>
      </c>
      <c r="C21" s="96">
        <v>7.3786711093446709</v>
      </c>
      <c r="D21" s="96">
        <v>8.4300603038947663</v>
      </c>
      <c r="E21" s="97"/>
      <c r="F21" s="97"/>
      <c r="J21" s="98"/>
      <c r="K21" s="98"/>
      <c r="L21" s="98"/>
      <c r="M21" s="98"/>
      <c r="N21" s="98"/>
      <c r="O21" s="98"/>
    </row>
    <row r="22" spans="1:15">
      <c r="A22" s="170">
        <v>2002</v>
      </c>
      <c r="B22" s="96">
        <v>87.51750390972289</v>
      </c>
      <c r="C22" s="96">
        <v>3.6376918090000316</v>
      </c>
      <c r="D22" s="96">
        <v>8.8448042812770922</v>
      </c>
      <c r="E22" s="97"/>
      <c r="F22" s="97"/>
      <c r="J22" s="98"/>
      <c r="K22" s="98"/>
      <c r="L22" s="98"/>
      <c r="M22" s="98"/>
      <c r="N22" s="98"/>
      <c r="O22" s="98"/>
    </row>
    <row r="23" spans="1:15">
      <c r="A23" s="170">
        <v>2003</v>
      </c>
      <c r="B23" s="96">
        <v>90.664631190406922</v>
      </c>
      <c r="C23" s="96">
        <v>-1.1743474892347738E-2</v>
      </c>
      <c r="D23" s="96">
        <v>9.3471122844854229</v>
      </c>
      <c r="E23" s="97"/>
      <c r="F23" s="97"/>
      <c r="J23" s="98"/>
      <c r="K23" s="98"/>
      <c r="L23" s="98"/>
      <c r="M23" s="98"/>
      <c r="N23" s="98"/>
      <c r="O23" s="98"/>
    </row>
    <row r="24" spans="1:15">
      <c r="A24" s="170">
        <v>2004</v>
      </c>
      <c r="B24" s="96">
        <v>87.477391609221755</v>
      </c>
      <c r="C24" s="96">
        <v>2.6345474619758793</v>
      </c>
      <c r="D24" s="96">
        <v>9.8880609288023642</v>
      </c>
      <c r="E24" s="97"/>
      <c r="F24" s="97"/>
      <c r="J24" s="98"/>
      <c r="K24" s="98"/>
      <c r="L24" s="98"/>
      <c r="M24" s="98"/>
      <c r="N24" s="98"/>
      <c r="O24" s="98"/>
    </row>
    <row r="25" spans="1:15">
      <c r="A25" s="170">
        <v>2005</v>
      </c>
      <c r="B25" s="96">
        <v>87.119430890490847</v>
      </c>
      <c r="C25" s="96">
        <v>4.5913754580092441</v>
      </c>
      <c r="D25" s="96">
        <v>8.2891936514999003</v>
      </c>
      <c r="E25" s="97"/>
      <c r="F25" s="97"/>
      <c r="J25" s="98"/>
      <c r="K25" s="98"/>
      <c r="L25" s="98"/>
      <c r="M25" s="98"/>
      <c r="N25" s="98"/>
      <c r="O25" s="98"/>
    </row>
    <row r="26" spans="1:15">
      <c r="A26" s="170">
        <v>2006</v>
      </c>
      <c r="B26" s="96">
        <v>89.222176921647431</v>
      </c>
      <c r="C26" s="96">
        <v>3.523069588832429</v>
      </c>
      <c r="D26" s="96">
        <v>7.2547534895201258</v>
      </c>
      <c r="E26" s="97"/>
      <c r="F26" s="97"/>
      <c r="J26" s="98"/>
      <c r="K26" s="98"/>
      <c r="L26" s="98"/>
      <c r="M26" s="98"/>
      <c r="N26" s="98"/>
      <c r="O26" s="98"/>
    </row>
    <row r="27" spans="1:15">
      <c r="A27" s="170">
        <v>2007</v>
      </c>
      <c r="B27" s="96">
        <v>91.271669948196617</v>
      </c>
      <c r="C27" s="96">
        <v>0.72530416464520309</v>
      </c>
      <c r="D27" s="96">
        <v>8.0030258871581736</v>
      </c>
      <c r="E27" s="97"/>
      <c r="F27" s="97"/>
      <c r="J27" s="98"/>
      <c r="K27" s="98"/>
      <c r="L27" s="98"/>
      <c r="M27" s="98"/>
      <c r="N27" s="98"/>
      <c r="O27" s="98"/>
    </row>
    <row r="28" spans="1:15">
      <c r="A28" s="170">
        <v>2008</v>
      </c>
      <c r="B28" s="96">
        <v>91.369506674180428</v>
      </c>
      <c r="C28" s="96">
        <v>5.7605756709716918E-2</v>
      </c>
      <c r="D28" s="96">
        <v>8.5728875691098541</v>
      </c>
      <c r="E28" s="97"/>
      <c r="F28" s="97"/>
      <c r="J28" s="98"/>
      <c r="K28" s="98"/>
      <c r="L28" s="98"/>
      <c r="M28" s="98"/>
      <c r="N28" s="98"/>
      <c r="O28" s="98"/>
    </row>
    <row r="29" spans="1:15">
      <c r="A29" s="170">
        <v>2009</v>
      </c>
      <c r="B29" s="96">
        <v>88.048050335583909</v>
      </c>
      <c r="C29" s="96">
        <v>3.7010698421420645</v>
      </c>
      <c r="D29" s="96">
        <v>8.2508798222740367</v>
      </c>
      <c r="E29" s="97"/>
      <c r="F29" s="97"/>
      <c r="J29" s="98"/>
      <c r="K29" s="98"/>
      <c r="L29" s="98"/>
      <c r="M29" s="98"/>
      <c r="N29" s="98"/>
      <c r="O29" s="98"/>
    </row>
    <row r="30" spans="1:15">
      <c r="A30" s="170">
        <v>2010</v>
      </c>
      <c r="B30" s="88">
        <v>87.37515446435944</v>
      </c>
      <c r="C30" s="88">
        <v>6.0251772244045716</v>
      </c>
      <c r="D30" s="88">
        <v>6.5996683112359822</v>
      </c>
      <c r="E30" s="97"/>
      <c r="F30" s="97"/>
      <c r="J30" s="98"/>
      <c r="K30" s="98"/>
      <c r="L30" s="98"/>
      <c r="M30" s="98"/>
      <c r="N30" s="98"/>
      <c r="O30" s="98"/>
    </row>
    <row r="31" spans="1:15">
      <c r="A31" s="170">
        <v>2011</v>
      </c>
      <c r="B31" s="88">
        <v>86.990404720744039</v>
      </c>
      <c r="C31" s="88">
        <v>9.1334045150838605</v>
      </c>
      <c r="D31" s="88">
        <v>3.8761907641720956</v>
      </c>
      <c r="E31" s="97"/>
      <c r="F31" s="97"/>
      <c r="J31" s="98"/>
      <c r="K31" s="98"/>
      <c r="L31" s="98"/>
      <c r="M31" s="98"/>
      <c r="N31" s="98"/>
      <c r="O31" s="98"/>
    </row>
    <row r="32" spans="1:15">
      <c r="A32" s="170">
        <v>2012</v>
      </c>
      <c r="B32" s="88">
        <v>88.951424375906825</v>
      </c>
      <c r="C32" s="88">
        <v>7.534094768244568</v>
      </c>
      <c r="D32" s="88">
        <v>3.5144808558486087</v>
      </c>
      <c r="E32" s="97"/>
      <c r="F32" s="97"/>
      <c r="J32" s="98"/>
      <c r="K32" s="98"/>
      <c r="L32" s="98"/>
      <c r="M32" s="98"/>
      <c r="N32" s="98"/>
      <c r="O32" s="98"/>
    </row>
    <row r="33" spans="1:15">
      <c r="A33" s="170">
        <v>2013</v>
      </c>
      <c r="B33" s="88">
        <v>87.274337387164209</v>
      </c>
      <c r="C33" s="88">
        <v>8.359445785119954</v>
      </c>
      <c r="D33" s="88">
        <v>4.3662168277158315</v>
      </c>
      <c r="E33" s="97"/>
      <c r="F33" s="97"/>
      <c r="J33" s="98"/>
      <c r="K33" s="98"/>
      <c r="L33" s="98"/>
      <c r="M33" s="98"/>
      <c r="N33" s="168"/>
      <c r="O33" s="98"/>
    </row>
    <row r="34" spans="1:15">
      <c r="A34" s="170">
        <v>2014</v>
      </c>
      <c r="B34" s="98">
        <v>86.876837278032241</v>
      </c>
      <c r="C34" s="88">
        <v>9.0878703818207534</v>
      </c>
      <c r="D34" s="88">
        <v>4.2252923401469999</v>
      </c>
      <c r="E34" s="97"/>
      <c r="F34" s="97"/>
      <c r="J34" s="98"/>
      <c r="K34" s="98"/>
      <c r="L34" s="98"/>
      <c r="M34" s="98"/>
      <c r="N34" s="98"/>
      <c r="O34" s="98"/>
    </row>
    <row r="35" spans="1:15">
      <c r="A35" s="170">
        <v>2015</v>
      </c>
      <c r="B35" s="98">
        <v>86.09943265098731</v>
      </c>
      <c r="C35" s="98">
        <v>9.8134710387657904</v>
      </c>
      <c r="D35" s="98">
        <v>4.0870963102469045</v>
      </c>
      <c r="E35" s="97"/>
      <c r="F35" s="97"/>
    </row>
    <row r="36" spans="1:15">
      <c r="A36" s="170">
        <v>2016</v>
      </c>
      <c r="B36" s="98">
        <v>87.058393579706902</v>
      </c>
      <c r="C36" s="98">
        <v>8.0565599515657489</v>
      </c>
      <c r="D36" s="98">
        <v>4.8850464687273698</v>
      </c>
      <c r="E36" s="97"/>
      <c r="F36" s="97"/>
    </row>
    <row r="37" spans="1:15">
      <c r="A37" s="170">
        <v>2017</v>
      </c>
      <c r="B37" s="98">
        <v>86.798216261075027</v>
      </c>
      <c r="C37" s="98">
        <v>7.4106271360617786</v>
      </c>
      <c r="D37" s="98">
        <v>5.7911566028632002</v>
      </c>
      <c r="E37" s="98"/>
    </row>
    <row r="38" spans="1:15">
      <c r="A38" s="170">
        <v>2018</v>
      </c>
      <c r="B38" s="98">
        <v>86.781466450737184</v>
      </c>
      <c r="C38" s="98">
        <v>7.1046154964874884</v>
      </c>
      <c r="D38" s="98">
        <v>6.1139180527753449</v>
      </c>
      <c r="E38" s="98"/>
    </row>
    <row r="39" spans="1:15">
      <c r="A39" s="170">
        <v>2019</v>
      </c>
      <c r="B39" s="98">
        <v>87.213765275751555</v>
      </c>
      <c r="C39" s="98">
        <v>6.6506102758841497</v>
      </c>
      <c r="D39" s="98">
        <v>6.1356244483642906</v>
      </c>
      <c r="E39" s="98"/>
    </row>
    <row r="40" spans="1:15">
      <c r="A40" s="138"/>
      <c r="B40" s="98"/>
      <c r="C40" s="98"/>
      <c r="D40" s="98"/>
      <c r="E40" s="98"/>
    </row>
    <row r="41" spans="1:15">
      <c r="A41" s="138"/>
      <c r="B41" s="98"/>
      <c r="C41" s="98"/>
      <c r="D41" s="98"/>
      <c r="E41" s="98"/>
    </row>
    <row r="42" spans="1:15">
      <c r="A42" s="138"/>
      <c r="B42" s="98"/>
      <c r="C42" s="98"/>
      <c r="D42" s="98"/>
      <c r="E42" s="98"/>
    </row>
    <row r="43" spans="1:15">
      <c r="A43" s="138"/>
      <c r="B43" s="98"/>
      <c r="C43" s="98"/>
      <c r="D43" s="98"/>
      <c r="E43" s="98"/>
    </row>
    <row r="44" spans="1:15">
      <c r="A44" s="138"/>
      <c r="B44" s="98"/>
      <c r="C44" s="98"/>
      <c r="D44" s="98"/>
      <c r="E44" s="98"/>
    </row>
    <row r="45" spans="1:15">
      <c r="A45" s="138"/>
      <c r="B45" s="98"/>
      <c r="C45" s="98"/>
      <c r="D45" s="98"/>
      <c r="E45" s="98"/>
    </row>
    <row r="46" spans="1:15">
      <c r="A46" s="138"/>
      <c r="B46" s="98"/>
      <c r="C46" s="98"/>
      <c r="D46" s="98"/>
      <c r="E46" s="98"/>
    </row>
    <row r="47" spans="1:15">
      <c r="A47" s="138"/>
      <c r="B47" s="98"/>
      <c r="C47" s="98"/>
      <c r="D47" s="98"/>
      <c r="E47" s="99"/>
    </row>
    <row r="48" spans="1:15">
      <c r="A48" s="138"/>
      <c r="B48" s="98"/>
      <c r="C48" s="98"/>
      <c r="D48" s="98"/>
      <c r="E48" s="98"/>
    </row>
    <row r="49" spans="1:5">
      <c r="A49" s="138"/>
      <c r="B49" s="98"/>
      <c r="C49" s="98"/>
      <c r="D49" s="98"/>
      <c r="E49" s="98"/>
    </row>
    <row r="50" spans="1:5">
      <c r="A50" s="138"/>
      <c r="B50" s="98"/>
      <c r="C50" s="98"/>
      <c r="D50" s="98"/>
      <c r="E50" s="98"/>
    </row>
    <row r="51" spans="1:5">
      <c r="A51" s="138"/>
      <c r="B51" s="98"/>
      <c r="C51" s="98"/>
      <c r="D51" s="98"/>
      <c r="E51" s="98"/>
    </row>
    <row r="52" spans="1:5">
      <c r="A52" s="138"/>
      <c r="B52" s="98"/>
      <c r="C52" s="98"/>
      <c r="D52" s="98"/>
      <c r="E52" s="98"/>
    </row>
    <row r="53" spans="1:5">
      <c r="A53" s="138"/>
      <c r="B53" s="98"/>
      <c r="C53" s="98"/>
      <c r="D53" s="98"/>
    </row>
    <row r="54" spans="1:5">
      <c r="A54" s="138"/>
      <c r="B54" s="98"/>
      <c r="C54" s="98"/>
      <c r="D54" s="98"/>
    </row>
    <row r="55" spans="1:5">
      <c r="A55" s="138"/>
      <c r="B55" s="98"/>
      <c r="C55" s="98"/>
      <c r="D55" s="98"/>
    </row>
    <row r="56" spans="1:5">
      <c r="A56" s="138"/>
      <c r="B56" s="98"/>
      <c r="C56" s="98"/>
      <c r="D56" s="98"/>
    </row>
    <row r="57" spans="1:5">
      <c r="A57" s="138"/>
      <c r="B57" s="98"/>
      <c r="C57" s="98"/>
      <c r="D57" s="98"/>
    </row>
    <row r="58" spans="1:5">
      <c r="A58" s="138"/>
      <c r="B58" s="98"/>
      <c r="C58" s="98"/>
      <c r="D58" s="98"/>
    </row>
    <row r="59" spans="1:5">
      <c r="A59" s="138"/>
      <c r="B59" s="98"/>
      <c r="C59" s="98"/>
      <c r="D59" s="98"/>
    </row>
    <row r="60" spans="1:5">
      <c r="A60" s="138"/>
      <c r="B60" s="98"/>
      <c r="C60" s="98"/>
      <c r="D60" s="98"/>
    </row>
    <row r="61" spans="1:5">
      <c r="A61" s="138"/>
      <c r="B61" s="98"/>
      <c r="C61" s="98"/>
      <c r="D61" s="98"/>
    </row>
    <row r="62" spans="1:5">
      <c r="A62" s="138"/>
      <c r="B62" s="98"/>
      <c r="C62" s="98"/>
      <c r="D62" s="98"/>
    </row>
    <row r="63" spans="1:5">
      <c r="A63" s="138"/>
      <c r="B63" s="98"/>
      <c r="C63" s="98"/>
      <c r="D63" s="98"/>
    </row>
    <row r="64" spans="1:5">
      <c r="A64" s="138"/>
      <c r="B64" s="98"/>
      <c r="C64" s="98"/>
      <c r="D64" s="98"/>
    </row>
    <row r="65" spans="1:4">
      <c r="A65" s="138"/>
      <c r="B65" s="98"/>
      <c r="C65" s="98"/>
      <c r="D65" s="98"/>
    </row>
    <row r="66" spans="1:4">
      <c r="A66" s="138"/>
      <c r="B66" s="98"/>
      <c r="C66" s="98"/>
      <c r="D66" s="98"/>
    </row>
    <row r="67" spans="1:4">
      <c r="A67" s="138"/>
      <c r="B67" s="98"/>
      <c r="C67" s="98"/>
      <c r="D67" s="98"/>
    </row>
    <row r="68" spans="1:4">
      <c r="A68" s="138"/>
      <c r="B68" s="98"/>
      <c r="C68" s="98"/>
      <c r="D68" s="98"/>
    </row>
    <row r="69" spans="1:4">
      <c r="A69" s="138"/>
      <c r="B69" s="98"/>
      <c r="C69" s="98"/>
      <c r="D69" s="98"/>
    </row>
    <row r="70" spans="1:4">
      <c r="A70" s="138"/>
      <c r="B70" s="98"/>
      <c r="C70" s="98"/>
      <c r="D70" s="98"/>
    </row>
    <row r="71" spans="1:4">
      <c r="A71" s="138"/>
      <c r="B71" s="98"/>
      <c r="C71" s="98"/>
      <c r="D71" s="98"/>
    </row>
    <row r="72" spans="1:4">
      <c r="A72" s="138"/>
      <c r="B72" s="98"/>
      <c r="C72" s="98"/>
      <c r="D72" s="98"/>
    </row>
    <row r="73" spans="1:4">
      <c r="A73" s="138"/>
      <c r="B73" s="98"/>
      <c r="C73" s="98"/>
      <c r="D73" s="98"/>
    </row>
    <row r="74" spans="1:4">
      <c r="A74" s="138"/>
      <c r="B74" s="98"/>
      <c r="C74" s="98"/>
      <c r="D74" s="98"/>
    </row>
    <row r="75" spans="1:4">
      <c r="A75" s="138"/>
      <c r="B75" s="98"/>
      <c r="C75" s="98"/>
      <c r="D75" s="98"/>
    </row>
    <row r="76" spans="1:4">
      <c r="A76" s="138"/>
      <c r="B76" s="98"/>
      <c r="C76" s="98"/>
      <c r="D76" s="98"/>
    </row>
    <row r="77" spans="1:4">
      <c r="A77" s="138"/>
      <c r="B77" s="98"/>
      <c r="C77" s="98"/>
      <c r="D77" s="98"/>
    </row>
    <row r="78" spans="1:4">
      <c r="A78" s="138"/>
      <c r="B78" s="98"/>
      <c r="C78" s="98"/>
      <c r="D78" s="98"/>
    </row>
    <row r="79" spans="1:4">
      <c r="A79" s="138"/>
      <c r="B79" s="98"/>
      <c r="C79" s="98"/>
      <c r="D79" s="98"/>
    </row>
    <row r="80" spans="1:4">
      <c r="A80" s="138"/>
      <c r="B80" s="98"/>
      <c r="C80" s="98"/>
      <c r="D80" s="98"/>
    </row>
    <row r="81" spans="1:4">
      <c r="A81" s="138"/>
      <c r="B81" s="98"/>
      <c r="C81" s="98"/>
      <c r="D81" s="98"/>
    </row>
    <row r="82" spans="1:4">
      <c r="A82" s="138"/>
      <c r="B82" s="98"/>
      <c r="C82" s="98"/>
      <c r="D82" s="98"/>
    </row>
    <row r="83" spans="1:4">
      <c r="A83" s="138"/>
      <c r="B83" s="98"/>
      <c r="C83" s="98"/>
    </row>
    <row r="84" spans="1:4">
      <c r="A84" s="138"/>
      <c r="B84" s="98"/>
      <c r="C84" s="98"/>
    </row>
    <row r="85" spans="1:4">
      <c r="A85" s="138"/>
      <c r="B85" s="98"/>
      <c r="C85" s="98"/>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60"/>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ColWidth="9" defaultRowHeight="12.75"/>
  <cols>
    <col min="1" max="1" width="12.28515625" style="242" customWidth="1"/>
    <col min="2" max="2" width="16.42578125" style="242" customWidth="1"/>
    <col min="3" max="3" width="12" style="242" customWidth="1"/>
    <col min="4" max="4" width="20.5703125" style="242" customWidth="1"/>
    <col min="5" max="12" width="9" style="242"/>
    <col min="13" max="13" width="13.7109375" style="242" customWidth="1"/>
    <col min="14" max="16384" width="9" style="242"/>
  </cols>
  <sheetData>
    <row r="1" spans="1:6">
      <c r="A1" s="244"/>
      <c r="B1" s="245"/>
      <c r="C1" s="245"/>
      <c r="D1" s="245"/>
    </row>
    <row r="2" spans="1:6">
      <c r="A2" s="245" t="s">
        <v>0</v>
      </c>
      <c r="B2" s="246" t="s">
        <v>307</v>
      </c>
      <c r="C2" s="245"/>
      <c r="D2" s="245"/>
    </row>
    <row r="3" spans="1:6">
      <c r="A3" s="245" t="s">
        <v>24</v>
      </c>
      <c r="B3" s="247" t="s">
        <v>416</v>
      </c>
      <c r="C3" s="245"/>
      <c r="D3" s="245"/>
    </row>
    <row r="4" spans="1:6">
      <c r="A4" s="248" t="s">
        <v>21</v>
      </c>
      <c r="B4" s="245"/>
      <c r="C4" s="245"/>
      <c r="D4" s="245"/>
    </row>
    <row r="5" spans="1:6">
      <c r="A5" s="248" t="s">
        <v>123</v>
      </c>
      <c r="B5" s="245"/>
      <c r="C5" s="245"/>
      <c r="D5" s="245"/>
    </row>
    <row r="6" spans="1:6">
      <c r="A6" s="249" t="s">
        <v>118</v>
      </c>
      <c r="B6" s="250" t="s">
        <v>121</v>
      </c>
      <c r="C6" s="245"/>
      <c r="D6" s="245"/>
    </row>
    <row r="7" spans="1:6">
      <c r="A7" s="249" t="s">
        <v>120</v>
      </c>
      <c r="B7" s="250" t="s">
        <v>121</v>
      </c>
      <c r="C7" s="245"/>
      <c r="D7" s="245"/>
    </row>
    <row r="8" spans="1:6">
      <c r="A8" s="249"/>
      <c r="B8" s="251" t="s">
        <v>134</v>
      </c>
      <c r="C8" s="245"/>
      <c r="D8" s="245"/>
    </row>
    <row r="9" spans="1:6">
      <c r="A9" s="250" t="s">
        <v>11</v>
      </c>
      <c r="B9" s="250" t="s">
        <v>12</v>
      </c>
      <c r="C9" s="250"/>
      <c r="D9" s="250" t="s">
        <v>13</v>
      </c>
    </row>
    <row r="10" spans="1:6">
      <c r="A10" s="250"/>
      <c r="B10" s="250" t="s">
        <v>14</v>
      </c>
      <c r="C10" s="250"/>
      <c r="D10" s="250" t="s">
        <v>14</v>
      </c>
    </row>
    <row r="11" spans="1:6">
      <c r="A11" s="250"/>
      <c r="B11" s="250" t="s">
        <v>269</v>
      </c>
      <c r="C11" s="250"/>
      <c r="D11" s="250" t="s">
        <v>269</v>
      </c>
    </row>
    <row r="13" spans="1:6">
      <c r="B13" s="242" t="s">
        <v>304</v>
      </c>
      <c r="C13" s="242" t="s">
        <v>305</v>
      </c>
      <c r="D13" s="242" t="s">
        <v>306</v>
      </c>
    </row>
    <row r="14" spans="1:6">
      <c r="A14" s="241"/>
      <c r="B14" s="242" t="s">
        <v>308</v>
      </c>
      <c r="C14" s="242" t="s">
        <v>310</v>
      </c>
      <c r="D14" s="242" t="s">
        <v>309</v>
      </c>
    </row>
    <row r="15" spans="1:6">
      <c r="A15" s="253">
        <v>39814</v>
      </c>
      <c r="B15" s="254">
        <v>231.97269</v>
      </c>
      <c r="C15" s="254">
        <v>-240.04068999999998</v>
      </c>
      <c r="D15" s="254">
        <v>-8.0679999999999978</v>
      </c>
      <c r="E15" s="254"/>
      <c r="F15" s="254"/>
    </row>
    <row r="16" spans="1:6">
      <c r="A16" s="253">
        <v>39904</v>
      </c>
      <c r="B16" s="254">
        <v>225.78059299999998</v>
      </c>
      <c r="C16" s="254">
        <v>-218.31259299999999</v>
      </c>
      <c r="D16" s="254">
        <v>7.4680000000000035</v>
      </c>
      <c r="E16" s="254"/>
      <c r="F16" s="254"/>
    </row>
    <row r="17" spans="1:6">
      <c r="A17" s="253">
        <v>39995</v>
      </c>
      <c r="B17" s="254">
        <v>225.586578</v>
      </c>
      <c r="C17" s="254">
        <v>-234.717578</v>
      </c>
      <c r="D17" s="254">
        <v>-9.1310000000000002</v>
      </c>
      <c r="E17" s="254"/>
      <c r="F17" s="254"/>
    </row>
    <row r="18" spans="1:6">
      <c r="A18" s="253">
        <v>40087</v>
      </c>
      <c r="B18" s="254">
        <v>200.70131900000001</v>
      </c>
      <c r="C18" s="254">
        <v>-243.65931900000001</v>
      </c>
      <c r="D18" s="254">
        <v>-42.957999999999998</v>
      </c>
      <c r="E18" s="254"/>
      <c r="F18" s="254"/>
    </row>
    <row r="19" spans="1:6">
      <c r="A19" s="253">
        <v>40179</v>
      </c>
      <c r="B19" s="254">
        <v>163.00345200000001</v>
      </c>
      <c r="C19" s="254">
        <v>-200.19945200000001</v>
      </c>
      <c r="D19" s="254">
        <v>-37.195999999999991</v>
      </c>
      <c r="E19" s="254"/>
      <c r="F19" s="254"/>
    </row>
    <row r="20" spans="1:6">
      <c r="A20" s="253">
        <v>40269</v>
      </c>
      <c r="B20" s="254">
        <v>175.15421600000002</v>
      </c>
      <c r="C20" s="254">
        <v>-241.61721600000001</v>
      </c>
      <c r="D20" s="254">
        <v>-66.462999999999994</v>
      </c>
      <c r="E20" s="254"/>
      <c r="F20" s="254"/>
    </row>
    <row r="21" spans="1:6">
      <c r="A21" s="253">
        <v>40360</v>
      </c>
      <c r="B21" s="254">
        <v>156.67274</v>
      </c>
      <c r="C21" s="254">
        <v>-214.38774000000001</v>
      </c>
      <c r="D21" s="254">
        <v>-57.714999999999989</v>
      </c>
      <c r="E21" s="254"/>
      <c r="F21" s="254"/>
    </row>
    <row r="22" spans="1:6">
      <c r="A22" s="253">
        <v>40452</v>
      </c>
      <c r="B22" s="254">
        <v>147.06198799999999</v>
      </c>
      <c r="C22" s="254">
        <v>-278.11398800000001</v>
      </c>
      <c r="D22" s="254">
        <v>-131.05200000000002</v>
      </c>
      <c r="E22" s="254"/>
      <c r="F22" s="254"/>
    </row>
    <row r="23" spans="1:6">
      <c r="A23" s="253">
        <v>40544</v>
      </c>
      <c r="B23" s="254">
        <v>110.74111000000001</v>
      </c>
      <c r="C23" s="254">
        <v>-233.49211000000003</v>
      </c>
      <c r="D23" s="254">
        <v>-122.751</v>
      </c>
      <c r="E23" s="254"/>
      <c r="F23" s="254"/>
    </row>
    <row r="24" spans="1:6">
      <c r="A24" s="253">
        <v>40634</v>
      </c>
      <c r="B24" s="254">
        <v>138.24895100000001</v>
      </c>
      <c r="C24" s="254">
        <v>-223.979951</v>
      </c>
      <c r="D24" s="254">
        <v>-85.730999999999995</v>
      </c>
      <c r="E24" s="254"/>
      <c r="F24" s="254"/>
    </row>
    <row r="25" spans="1:6">
      <c r="A25" s="253">
        <v>40725</v>
      </c>
      <c r="B25" s="254">
        <v>134.76413700000001</v>
      </c>
      <c r="C25" s="254">
        <v>-238.45113700000002</v>
      </c>
      <c r="D25" s="254">
        <v>-103.687</v>
      </c>
      <c r="E25" s="254"/>
      <c r="F25" s="254"/>
    </row>
    <row r="26" spans="1:6">
      <c r="A26" s="253">
        <v>40817</v>
      </c>
      <c r="B26" s="254">
        <v>139.67552099999997</v>
      </c>
      <c r="C26" s="254">
        <v>-811.96552100000008</v>
      </c>
      <c r="D26" s="254">
        <v>-672.29000000000008</v>
      </c>
      <c r="E26" s="254"/>
      <c r="F26" s="254"/>
    </row>
    <row r="27" spans="1:6">
      <c r="A27" s="253">
        <v>40909</v>
      </c>
      <c r="B27" s="254">
        <v>103.01464300000002</v>
      </c>
      <c r="C27" s="254">
        <v>-697.7486429999999</v>
      </c>
      <c r="D27" s="254">
        <v>-594.73399999999992</v>
      </c>
      <c r="E27" s="254"/>
      <c r="F27" s="254"/>
    </row>
    <row r="28" spans="1:6">
      <c r="A28" s="253">
        <v>41000</v>
      </c>
      <c r="B28" s="254">
        <v>94.939384999999987</v>
      </c>
      <c r="C28" s="254">
        <v>-184.36238499999999</v>
      </c>
      <c r="D28" s="254">
        <v>-89.423000000000002</v>
      </c>
      <c r="E28" s="254"/>
      <c r="F28" s="254"/>
    </row>
    <row r="29" spans="1:6">
      <c r="A29" s="253">
        <v>41091</v>
      </c>
      <c r="B29" s="254">
        <v>88.964575999999994</v>
      </c>
      <c r="C29" s="254">
        <v>-220.24057599999998</v>
      </c>
      <c r="D29" s="254">
        <v>-131.27599999999998</v>
      </c>
      <c r="E29" s="254"/>
      <c r="F29" s="254"/>
    </row>
    <row r="30" spans="1:6">
      <c r="A30" s="253">
        <v>41183</v>
      </c>
      <c r="B30" s="254">
        <v>82.679810000000003</v>
      </c>
      <c r="C30" s="254">
        <v>-219.88281000000003</v>
      </c>
      <c r="D30" s="254">
        <v>-137.20300000000003</v>
      </c>
      <c r="E30" s="254"/>
      <c r="F30" s="254"/>
    </row>
    <row r="31" spans="1:6">
      <c r="A31" s="253">
        <v>41275</v>
      </c>
      <c r="B31" s="254">
        <v>75.548924999999997</v>
      </c>
      <c r="C31" s="254">
        <v>-204.29192499999999</v>
      </c>
      <c r="D31" s="254">
        <v>-128.74299999999999</v>
      </c>
      <c r="E31" s="254"/>
      <c r="F31" s="254"/>
    </row>
    <row r="32" spans="1:6">
      <c r="A32" s="253">
        <v>41365</v>
      </c>
      <c r="B32" s="254">
        <v>101.52399800000001</v>
      </c>
      <c r="C32" s="254">
        <v>-199.56899800000002</v>
      </c>
      <c r="D32" s="254">
        <v>-98.045000000000002</v>
      </c>
      <c r="E32" s="254"/>
      <c r="F32" s="254"/>
    </row>
    <row r="33" spans="1:7">
      <c r="A33" s="253">
        <v>41456</v>
      </c>
      <c r="B33" s="254">
        <v>118.938142</v>
      </c>
      <c r="C33" s="254">
        <v>-211.06214199999999</v>
      </c>
      <c r="D33" s="254">
        <v>-92.123999999999995</v>
      </c>
      <c r="E33" s="254"/>
      <c r="F33" s="254"/>
    </row>
    <row r="34" spans="1:7">
      <c r="A34" s="253">
        <v>41548</v>
      </c>
      <c r="B34" s="254">
        <v>103.81099</v>
      </c>
      <c r="C34" s="254">
        <v>-249.01699000000002</v>
      </c>
      <c r="D34" s="254">
        <v>-145.20600000000002</v>
      </c>
      <c r="E34" s="254"/>
      <c r="F34" s="254"/>
    </row>
    <row r="35" spans="1:7">
      <c r="A35" s="253">
        <v>41640</v>
      </c>
      <c r="B35" s="254">
        <v>95.872162000000003</v>
      </c>
      <c r="C35" s="254">
        <v>-210.32516200000001</v>
      </c>
      <c r="D35" s="254">
        <v>-114.453</v>
      </c>
      <c r="E35" s="254"/>
      <c r="F35" s="254"/>
    </row>
    <row r="36" spans="1:7">
      <c r="A36" s="253">
        <v>41730</v>
      </c>
      <c r="B36" s="254">
        <v>145.120026</v>
      </c>
      <c r="C36" s="254">
        <v>-225.47902599999998</v>
      </c>
      <c r="D36" s="254">
        <v>-80.358999999999995</v>
      </c>
      <c r="E36" s="254"/>
      <c r="F36" s="254"/>
    </row>
    <row r="37" spans="1:7">
      <c r="A37" s="253">
        <v>41821</v>
      </c>
      <c r="B37" s="254">
        <v>156.907104</v>
      </c>
      <c r="C37" s="254">
        <v>-199.11110400000001</v>
      </c>
      <c r="D37" s="254">
        <v>-42.204000000000001</v>
      </c>
      <c r="E37" s="254"/>
      <c r="F37" s="254"/>
    </row>
    <row r="38" spans="1:7">
      <c r="A38" s="253">
        <v>41913</v>
      </c>
      <c r="B38" s="254">
        <v>147.38978699999998</v>
      </c>
      <c r="C38" s="254">
        <v>-243.54578700000002</v>
      </c>
      <c r="D38" s="254">
        <v>-96.15600000000002</v>
      </c>
      <c r="E38" s="254"/>
      <c r="F38" s="254"/>
    </row>
    <row r="39" spans="1:7">
      <c r="A39" s="253">
        <v>42005</v>
      </c>
      <c r="B39" s="254">
        <v>114.947424</v>
      </c>
      <c r="C39" s="254">
        <v>-192.79023316399901</v>
      </c>
      <c r="D39" s="254">
        <v>-77.842809163998993</v>
      </c>
      <c r="E39" s="254"/>
      <c r="F39" s="254"/>
    </row>
    <row r="40" spans="1:7">
      <c r="A40" s="253">
        <v>42095</v>
      </c>
      <c r="B40" s="254">
        <v>159.116715</v>
      </c>
      <c r="C40" s="254">
        <v>-242.59490583600058</v>
      </c>
      <c r="D40" s="254">
        <v>-83.478190836000593</v>
      </c>
      <c r="E40" s="254"/>
      <c r="F40" s="254"/>
    </row>
    <row r="41" spans="1:7">
      <c r="A41" s="253">
        <v>42186</v>
      </c>
      <c r="B41" s="254">
        <v>186.58309200000005</v>
      </c>
      <c r="C41" s="254">
        <v>-265.02309200000002</v>
      </c>
      <c r="D41" s="254">
        <v>-78.44</v>
      </c>
      <c r="E41" s="254"/>
      <c r="F41" s="254"/>
    </row>
    <row r="42" spans="1:7">
      <c r="A42" s="253">
        <v>42278</v>
      </c>
      <c r="B42" s="254">
        <v>188.20136100000002</v>
      </c>
      <c r="C42" s="254">
        <v>-240.93290212366392</v>
      </c>
      <c r="D42" s="254">
        <v>-52.731541123663895</v>
      </c>
      <c r="E42" s="254"/>
      <c r="F42" s="254"/>
    </row>
    <row r="43" spans="1:7">
      <c r="A43" s="253">
        <v>42370</v>
      </c>
      <c r="B43" s="254">
        <v>161.21169400000002</v>
      </c>
      <c r="C43" s="254">
        <v>-241.49169400000002</v>
      </c>
      <c r="D43" s="254">
        <v>-80.28</v>
      </c>
      <c r="E43" s="254"/>
      <c r="F43" s="254"/>
    </row>
    <row r="44" spans="1:7">
      <c r="A44" s="253">
        <v>42461</v>
      </c>
      <c r="B44" s="254">
        <v>237.54501299999998</v>
      </c>
      <c r="C44" s="254">
        <v>-261.57401299999998</v>
      </c>
      <c r="D44" s="254">
        <v>-24.029</v>
      </c>
      <c r="E44" s="254"/>
      <c r="F44" s="254"/>
      <c r="G44" s="243"/>
    </row>
    <row r="45" spans="1:7">
      <c r="A45" s="253">
        <v>42552</v>
      </c>
      <c r="B45" s="254">
        <v>249.04602199999999</v>
      </c>
      <c r="C45" s="254">
        <v>-267.53118473529867</v>
      </c>
      <c r="D45" s="254">
        <v>-18.485162735298701</v>
      </c>
      <c r="E45" s="254"/>
      <c r="F45" s="254"/>
      <c r="G45" s="243"/>
    </row>
    <row r="46" spans="1:7">
      <c r="A46" s="253">
        <v>42644</v>
      </c>
      <c r="B46" s="254">
        <v>252.94397700000002</v>
      </c>
      <c r="C46" s="254">
        <v>-240.79403346858908</v>
      </c>
      <c r="D46" s="254">
        <v>12.149943531410941</v>
      </c>
      <c r="E46" s="254"/>
      <c r="F46" s="254"/>
      <c r="G46" s="243"/>
    </row>
    <row r="47" spans="1:7">
      <c r="A47" s="253">
        <v>42736</v>
      </c>
      <c r="B47" s="298">
        <v>241.58077100000045</v>
      </c>
      <c r="C47" s="254">
        <v>-276.39777100000043</v>
      </c>
      <c r="D47" s="254">
        <v>-34.817</v>
      </c>
      <c r="E47" s="254"/>
      <c r="F47" s="254"/>
    </row>
    <row r="48" spans="1:7">
      <c r="A48" s="253">
        <v>42826</v>
      </c>
      <c r="B48" s="254">
        <v>252.06331269110777</v>
      </c>
      <c r="C48" s="254">
        <v>-245.02897688445717</v>
      </c>
      <c r="D48" s="254">
        <v>7.0343358066505921</v>
      </c>
      <c r="E48" s="254"/>
      <c r="F48" s="254"/>
    </row>
    <row r="49" spans="1:6">
      <c r="A49" s="253">
        <v>42917</v>
      </c>
      <c r="B49" s="254">
        <v>261.16906440636359</v>
      </c>
      <c r="C49" s="254">
        <v>-246.72567155842304</v>
      </c>
      <c r="D49" s="254">
        <v>14.443392847940546</v>
      </c>
      <c r="E49" s="254"/>
      <c r="F49" s="254"/>
    </row>
    <row r="50" spans="1:6">
      <c r="A50" s="253">
        <v>43009</v>
      </c>
      <c r="B50" s="254">
        <v>266.1114479485874</v>
      </c>
      <c r="C50" s="254">
        <v>-246.18376947111997</v>
      </c>
      <c r="D50" s="254">
        <v>19.927678477467424</v>
      </c>
      <c r="E50" s="254"/>
      <c r="F50" s="254"/>
    </row>
    <row r="51" spans="1:6">
      <c r="A51" s="253">
        <v>43101</v>
      </c>
      <c r="B51" s="254">
        <v>274.1134107957148</v>
      </c>
      <c r="C51" s="254">
        <v>-248.70144668872049</v>
      </c>
      <c r="D51" s="254">
        <v>25.411964106994304</v>
      </c>
      <c r="E51" s="254"/>
      <c r="F51" s="254"/>
    </row>
    <row r="52" spans="1:6">
      <c r="A52" s="253">
        <v>43191</v>
      </c>
      <c r="B52" s="254">
        <v>283.06779784079049</v>
      </c>
      <c r="C52" s="254">
        <v>-252.79420871240919</v>
      </c>
      <c r="D52" s="254">
        <v>30.273589128381296</v>
      </c>
      <c r="E52" s="254"/>
      <c r="F52" s="254"/>
    </row>
    <row r="53" spans="1:6">
      <c r="A53" s="253">
        <v>43282</v>
      </c>
      <c r="B53" s="254">
        <v>289.78358812459726</v>
      </c>
      <c r="C53" s="254">
        <v>-256.97813595423059</v>
      </c>
      <c r="D53" s="254">
        <v>32.805452170366664</v>
      </c>
      <c r="E53" s="254"/>
      <c r="F53" s="254"/>
    </row>
    <row r="54" spans="1:6">
      <c r="A54" s="253">
        <v>43374</v>
      </c>
      <c r="B54" s="254">
        <v>294.26078164713533</v>
      </c>
      <c r="C54" s="254">
        <v>-258.92346643478328</v>
      </c>
      <c r="D54" s="254">
        <v>35.337315212352031</v>
      </c>
      <c r="E54" s="254"/>
      <c r="F54" s="254"/>
    </row>
    <row r="55" spans="1:6">
      <c r="A55" s="253">
        <v>43466</v>
      </c>
      <c r="B55" s="254">
        <v>296.49937840840425</v>
      </c>
      <c r="C55" s="254">
        <v>-262.98985327858372</v>
      </c>
      <c r="D55" s="254">
        <v>33.509525129820503</v>
      </c>
      <c r="E55" s="254"/>
      <c r="F55" s="254"/>
    </row>
    <row r="56" spans="1:6">
      <c r="A56" s="253">
        <v>43556</v>
      </c>
      <c r="B56" s="254">
        <v>298.73797516967318</v>
      </c>
      <c r="C56" s="254">
        <v>-258.8176608092362</v>
      </c>
      <c r="D56" s="254">
        <v>39.920314360436983</v>
      </c>
      <c r="E56" s="254"/>
      <c r="F56" s="254"/>
    </row>
    <row r="57" spans="1:6">
      <c r="A57" s="253">
        <v>43647</v>
      </c>
      <c r="B57" s="254">
        <v>300.9765719309421</v>
      </c>
      <c r="C57" s="254">
        <v>-257.71761251837705</v>
      </c>
      <c r="D57" s="254">
        <v>43.258959412565041</v>
      </c>
      <c r="E57" s="254"/>
      <c r="F57" s="254"/>
    </row>
    <row r="58" spans="1:6">
      <c r="A58" s="253">
        <v>43739</v>
      </c>
      <c r="B58" s="254">
        <v>303.21516869221102</v>
      </c>
      <c r="C58" s="254">
        <v>-256.6175642275179</v>
      </c>
      <c r="D58" s="254">
        <v>46.597604464693113</v>
      </c>
      <c r="E58" s="254"/>
      <c r="F58" s="254"/>
    </row>
    <row r="59" spans="1:6">
      <c r="A59" s="253">
        <v>43831</v>
      </c>
      <c r="B59" s="254">
        <v>305.45376545347995</v>
      </c>
      <c r="C59" s="254">
        <v>-264.63216461160107</v>
      </c>
      <c r="D59" s="254">
        <v>40.821600841878897</v>
      </c>
    </row>
    <row r="60" spans="1:6">
      <c r="A60" s="253">
        <v>43922</v>
      </c>
      <c r="B60" s="254">
        <v>307.69236221474887</v>
      </c>
      <c r="C60" s="254">
        <v>-259.06108104944593</v>
      </c>
      <c r="D60" s="254">
        <v>48.631281165302916</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5"/>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ColWidth="9.140625" defaultRowHeight="12"/>
  <cols>
    <col min="1" max="1" width="14.140625" style="16" bestFit="1" customWidth="1"/>
    <col min="2" max="16384" width="9.140625" style="16"/>
  </cols>
  <sheetData>
    <row r="1" spans="1:4">
      <c r="A1" s="4"/>
      <c r="B1" s="6"/>
      <c r="C1" s="34"/>
      <c r="D1" s="34"/>
    </row>
    <row r="2" spans="1:4">
      <c r="A2" s="6" t="s">
        <v>0</v>
      </c>
      <c r="B2" s="6" t="s">
        <v>108</v>
      </c>
      <c r="C2" s="34"/>
      <c r="D2" s="34"/>
    </row>
    <row r="3" spans="1:4">
      <c r="A3" s="6" t="s">
        <v>24</v>
      </c>
      <c r="B3" s="6" t="s">
        <v>249</v>
      </c>
      <c r="C3" s="34"/>
      <c r="D3" s="34"/>
    </row>
    <row r="4" spans="1:4">
      <c r="A4" s="6" t="s">
        <v>21</v>
      </c>
      <c r="B4" s="6" t="s">
        <v>352</v>
      </c>
      <c r="C4" s="34"/>
      <c r="D4" s="34"/>
    </row>
    <row r="5" spans="1:4">
      <c r="A5" s="6" t="s">
        <v>123</v>
      </c>
      <c r="B5" s="6" t="s">
        <v>417</v>
      </c>
      <c r="C5" s="34"/>
      <c r="D5" s="34"/>
    </row>
    <row r="6" spans="1:4">
      <c r="A6" s="6" t="s">
        <v>118</v>
      </c>
      <c r="B6" s="6" t="s">
        <v>119</v>
      </c>
    </row>
    <row r="7" spans="1:4">
      <c r="A7" s="6" t="s">
        <v>120</v>
      </c>
      <c r="B7" s="6" t="s">
        <v>176</v>
      </c>
    </row>
    <row r="8" spans="1:4">
      <c r="A8" s="6"/>
      <c r="B8" s="47" t="s">
        <v>134</v>
      </c>
    </row>
    <row r="9" spans="1:4">
      <c r="A9" s="6" t="s">
        <v>11</v>
      </c>
      <c r="B9" s="6"/>
      <c r="C9" s="6"/>
      <c r="D9" s="6"/>
    </row>
    <row r="10" spans="1:4">
      <c r="A10" s="6"/>
      <c r="B10" s="6" t="s">
        <v>236</v>
      </c>
      <c r="C10" s="6"/>
      <c r="D10" s="6"/>
    </row>
    <row r="11" spans="1:4">
      <c r="A11" s="6"/>
      <c r="B11" s="6" t="s">
        <v>258</v>
      </c>
      <c r="C11" s="6"/>
      <c r="D11" s="6"/>
    </row>
    <row r="12" spans="1:4">
      <c r="A12" s="6"/>
      <c r="B12" s="6"/>
    </row>
    <row r="13" spans="1:4">
      <c r="B13" s="16" t="s">
        <v>165</v>
      </c>
      <c r="C13" s="16" t="s">
        <v>166</v>
      </c>
      <c r="D13" s="16" t="s">
        <v>167</v>
      </c>
    </row>
    <row r="14" spans="1:4">
      <c r="B14" s="16" t="s">
        <v>168</v>
      </c>
      <c r="C14" s="16" t="s">
        <v>169</v>
      </c>
      <c r="D14" s="16" t="s">
        <v>170</v>
      </c>
    </row>
    <row r="15" spans="1:4">
      <c r="A15" s="48">
        <v>36526</v>
      </c>
      <c r="B15" s="49">
        <v>3.5625334655603762</v>
      </c>
      <c r="C15" s="49">
        <v>5.3027613717972795</v>
      </c>
      <c r="D15" s="49">
        <v>16.586260049181686</v>
      </c>
    </row>
    <row r="16" spans="1:4">
      <c r="A16" s="48">
        <v>36892</v>
      </c>
      <c r="B16" s="49">
        <v>3.9238227699626655</v>
      </c>
      <c r="C16" s="49">
        <v>5.9113493586155812</v>
      </c>
      <c r="D16" s="49">
        <v>14.980846350620549</v>
      </c>
    </row>
    <row r="17" spans="1:4">
      <c r="A17" s="48">
        <v>37257</v>
      </c>
      <c r="B17" s="49">
        <v>5.1340188740674213</v>
      </c>
      <c r="C17" s="49">
        <v>6.0623505014701289</v>
      </c>
      <c r="D17" s="49">
        <v>13.499790004823483</v>
      </c>
    </row>
    <row r="18" spans="1:4">
      <c r="A18" s="48">
        <v>37622</v>
      </c>
      <c r="B18" s="49">
        <v>3.7831621040828094</v>
      </c>
      <c r="C18" s="49">
        <v>6.2383566101535726</v>
      </c>
      <c r="D18" s="49">
        <v>13.659569289632707</v>
      </c>
    </row>
    <row r="19" spans="1:4">
      <c r="A19" s="48">
        <v>37987</v>
      </c>
      <c r="B19" s="49">
        <v>3.8054988600921922</v>
      </c>
      <c r="C19" s="49">
        <v>6.4015824098883014</v>
      </c>
      <c r="D19" s="49">
        <v>13.852731029448629</v>
      </c>
    </row>
    <row r="20" spans="1:4">
      <c r="A20" s="48">
        <v>38353</v>
      </c>
      <c r="B20" s="49">
        <v>4.1746219905556554</v>
      </c>
      <c r="C20" s="49">
        <v>5.4566902176740379</v>
      </c>
      <c r="D20" s="49">
        <v>14.239281974303372</v>
      </c>
    </row>
    <row r="21" spans="1:4">
      <c r="A21" s="48">
        <v>38718</v>
      </c>
      <c r="B21" s="49">
        <v>5.1511196052866426</v>
      </c>
      <c r="C21" s="49">
        <v>4.6203868244887483</v>
      </c>
      <c r="D21" s="49">
        <v>13.805342991724597</v>
      </c>
    </row>
    <row r="22" spans="1:4">
      <c r="A22" s="48">
        <v>39083</v>
      </c>
      <c r="B22" s="49">
        <v>4.2560282750099958</v>
      </c>
      <c r="C22" s="49">
        <v>5.0328555365765286</v>
      </c>
      <c r="D22" s="49">
        <v>14.375070999286571</v>
      </c>
    </row>
    <row r="23" spans="1:4">
      <c r="A23" s="48">
        <v>39448</v>
      </c>
      <c r="B23" s="49">
        <v>3.2097748112542521</v>
      </c>
      <c r="C23" s="49">
        <v>5.1955151377067885</v>
      </c>
      <c r="D23" s="49">
        <v>14.852132197463849</v>
      </c>
    </row>
    <row r="24" spans="1:4">
      <c r="A24" s="48">
        <v>39814</v>
      </c>
      <c r="B24" s="49">
        <v>3.4423806967157327</v>
      </c>
      <c r="C24" s="49">
        <v>5.1454000547810592</v>
      </c>
      <c r="D24" s="49">
        <v>14.22691469986909</v>
      </c>
    </row>
    <row r="25" spans="1:4">
      <c r="A25" s="48">
        <v>40179</v>
      </c>
      <c r="B25" s="49">
        <v>3.6759236355446929</v>
      </c>
      <c r="C25" s="49">
        <v>4.0133648872660688</v>
      </c>
      <c r="D25" s="49">
        <v>12.65774626469263</v>
      </c>
    </row>
    <row r="26" spans="1:4">
      <c r="A26" s="48">
        <v>40544</v>
      </c>
      <c r="B26" s="49">
        <v>3.3581484930332599</v>
      </c>
      <c r="C26" s="49">
        <v>3.0933729023909433</v>
      </c>
      <c r="D26" s="49">
        <v>13.319411448596219</v>
      </c>
    </row>
    <row r="27" spans="1:4">
      <c r="A27" s="48">
        <v>40909</v>
      </c>
      <c r="B27" s="49">
        <v>3.7389727659851499</v>
      </c>
      <c r="C27" s="49">
        <v>3.0400112433414059</v>
      </c>
      <c r="D27" s="49">
        <v>12.577477846735881</v>
      </c>
    </row>
    <row r="28" spans="1:4">
      <c r="A28" s="48">
        <v>41275</v>
      </c>
      <c r="B28" s="49">
        <v>4.3828051382815012</v>
      </c>
      <c r="C28" s="49">
        <v>2.7653876881102284</v>
      </c>
      <c r="D28" s="49">
        <v>13.789792195274975</v>
      </c>
    </row>
    <row r="29" spans="1:4">
      <c r="A29" s="48">
        <v>41640</v>
      </c>
      <c r="B29" s="49">
        <v>5.3889784700983441</v>
      </c>
      <c r="C29" s="49">
        <v>2.9396100289418423</v>
      </c>
      <c r="D29" s="49">
        <v>13.4961773981953</v>
      </c>
    </row>
    <row r="30" spans="1:4">
      <c r="A30" s="48">
        <v>42005</v>
      </c>
      <c r="B30" s="49">
        <v>6.6102918928852432</v>
      </c>
      <c r="C30" s="49">
        <v>2.808658004277949</v>
      </c>
      <c r="D30" s="49">
        <v>12.265507952227212</v>
      </c>
    </row>
    <row r="31" spans="1:4">
      <c r="A31" s="48">
        <v>42370</v>
      </c>
      <c r="B31" s="49">
        <v>3.0170002547950676</v>
      </c>
      <c r="C31" s="49">
        <v>2.8582881434039824</v>
      </c>
      <c r="D31" s="49">
        <v>12.512908133681311</v>
      </c>
    </row>
    <row r="32" spans="1:4">
      <c r="A32" s="48">
        <v>42736</v>
      </c>
      <c r="B32" s="49">
        <v>4.2475453209596408</v>
      </c>
      <c r="C32" s="49">
        <v>3.354636846524929</v>
      </c>
      <c r="D32" s="49">
        <v>13.076896375859389</v>
      </c>
    </row>
    <row r="33" spans="1:7">
      <c r="A33" s="48">
        <v>43101</v>
      </c>
      <c r="B33" s="49">
        <v>5.1260579027548943</v>
      </c>
      <c r="C33" s="49">
        <v>3.4735266149701265</v>
      </c>
      <c r="D33" s="49">
        <v>13.711380934737718</v>
      </c>
    </row>
    <row r="34" spans="1:7">
      <c r="A34" s="48">
        <v>43466</v>
      </c>
      <c r="B34" s="49">
        <v>5.2447600553906719</v>
      </c>
      <c r="C34" s="49">
        <v>3.4918418704899583</v>
      </c>
      <c r="D34" s="49">
        <v>13.869546076996887</v>
      </c>
    </row>
    <row r="35" spans="1:7">
      <c r="B35" s="49"/>
      <c r="C35" s="49"/>
      <c r="D35" s="49"/>
    </row>
    <row r="36" spans="1:7">
      <c r="B36" s="49"/>
      <c r="C36" s="49"/>
      <c r="D36" s="49"/>
      <c r="E36" s="49"/>
      <c r="F36" s="49"/>
      <c r="G36" s="49"/>
    </row>
    <row r="37" spans="1:7">
      <c r="B37" s="49"/>
      <c r="C37" s="49"/>
      <c r="D37" s="49"/>
      <c r="E37" s="49"/>
      <c r="F37" s="49"/>
      <c r="G37" s="49"/>
    </row>
    <row r="38" spans="1:7">
      <c r="B38" s="49"/>
      <c r="C38" s="49"/>
      <c r="D38" s="49"/>
      <c r="E38" s="49"/>
      <c r="F38" s="49"/>
      <c r="G38" s="49"/>
    </row>
    <row r="39" spans="1:7">
      <c r="B39" s="49"/>
      <c r="C39" s="49"/>
      <c r="D39" s="49"/>
      <c r="E39" s="49"/>
      <c r="F39" s="49"/>
      <c r="G39" s="49"/>
    </row>
    <row r="40" spans="1:7">
      <c r="B40" s="49"/>
      <c r="C40" s="49"/>
      <c r="D40" s="49"/>
      <c r="E40" s="49"/>
      <c r="F40" s="49"/>
      <c r="G40" s="49"/>
    </row>
    <row r="41" spans="1:7">
      <c r="E41" s="49"/>
      <c r="F41" s="49"/>
      <c r="G41" s="49"/>
    </row>
    <row r="42" spans="1:7">
      <c r="E42" s="49"/>
      <c r="F42" s="49"/>
      <c r="G42" s="49"/>
    </row>
    <row r="43" spans="1:7">
      <c r="E43" s="49"/>
      <c r="F43" s="49"/>
      <c r="G43" s="49"/>
    </row>
    <row r="44" spans="1:7">
      <c r="E44" s="49"/>
      <c r="F44" s="49"/>
      <c r="G44" s="49"/>
    </row>
    <row r="45" spans="1:7">
      <c r="E45" s="49"/>
      <c r="F45" s="49"/>
      <c r="G45" s="49"/>
    </row>
    <row r="46" spans="1:7">
      <c r="E46" s="49"/>
      <c r="F46" s="49"/>
      <c r="G46" s="49"/>
    </row>
    <row r="47" spans="1:7">
      <c r="E47" s="49"/>
      <c r="F47" s="49"/>
      <c r="G47" s="49"/>
    </row>
    <row r="48" spans="1:7">
      <c r="E48" s="49"/>
      <c r="F48" s="49"/>
      <c r="G48" s="49"/>
    </row>
    <row r="49" spans="5:7">
      <c r="E49" s="49"/>
      <c r="F49" s="49"/>
      <c r="G49" s="49"/>
    </row>
    <row r="50" spans="5:7">
      <c r="E50" s="49"/>
      <c r="F50" s="49"/>
      <c r="G50" s="49"/>
    </row>
    <row r="51" spans="5:7">
      <c r="E51" s="49"/>
      <c r="F51" s="49"/>
      <c r="G51" s="49"/>
    </row>
    <row r="52" spans="5:7">
      <c r="E52" s="49"/>
      <c r="F52" s="49"/>
      <c r="G52" s="49"/>
    </row>
    <row r="53" spans="5:7">
      <c r="E53" s="49"/>
      <c r="F53" s="49"/>
      <c r="G53" s="49"/>
    </row>
    <row r="54" spans="5:7">
      <c r="E54" s="49"/>
      <c r="F54" s="49"/>
      <c r="G54" s="49"/>
    </row>
    <row r="55" spans="5:7">
      <c r="E55" s="49"/>
      <c r="F55" s="49"/>
      <c r="G55" s="49"/>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68"/>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ColWidth="9.140625" defaultRowHeight="12"/>
  <cols>
    <col min="1" max="1" width="14.28515625" style="45" customWidth="1"/>
    <col min="2" max="2" width="14.5703125" style="46" customWidth="1"/>
    <col min="3" max="5" width="14.5703125" style="45" customWidth="1"/>
    <col min="6" max="11" width="9.140625" style="51" customWidth="1"/>
    <col min="12" max="12" width="9.140625" style="45"/>
    <col min="13" max="13" width="9.140625" style="50"/>
    <col min="14" max="16384" width="9.140625" style="45"/>
  </cols>
  <sheetData>
    <row r="1" spans="1:17" ht="12.75">
      <c r="A1" s="4"/>
      <c r="B1" s="245"/>
      <c r="C1" s="6"/>
      <c r="D1" s="6"/>
      <c r="E1" s="4"/>
      <c r="F1" s="45"/>
      <c r="G1" s="45"/>
      <c r="H1" s="45"/>
      <c r="I1" s="45"/>
      <c r="J1" s="45"/>
      <c r="K1" s="45"/>
      <c r="L1" s="50"/>
      <c r="M1" s="45"/>
    </row>
    <row r="2" spans="1:17">
      <c r="A2" s="6" t="s">
        <v>0</v>
      </c>
      <c r="B2" s="236" t="s">
        <v>288</v>
      </c>
      <c r="C2" s="6"/>
      <c r="D2" s="6"/>
      <c r="E2" s="4"/>
      <c r="F2" s="45"/>
      <c r="G2" s="45"/>
      <c r="H2" s="45"/>
      <c r="I2" s="45"/>
      <c r="J2" s="45"/>
      <c r="K2" s="45"/>
      <c r="L2" s="50"/>
      <c r="M2" s="45"/>
    </row>
    <row r="3" spans="1:17">
      <c r="A3" s="6" t="s">
        <v>24</v>
      </c>
      <c r="B3" s="237" t="s">
        <v>289</v>
      </c>
      <c r="C3" s="6"/>
      <c r="D3" s="6"/>
      <c r="E3" s="4"/>
      <c r="F3" s="45"/>
      <c r="G3" s="45"/>
      <c r="H3" s="45"/>
      <c r="I3" s="45"/>
      <c r="J3" s="45"/>
      <c r="K3" s="45"/>
      <c r="L3" s="50"/>
      <c r="M3" s="45"/>
    </row>
    <row r="4" spans="1:17">
      <c r="A4" s="167" t="s">
        <v>21</v>
      </c>
      <c r="B4" s="6" t="s">
        <v>290</v>
      </c>
      <c r="C4" s="6"/>
      <c r="D4" s="6"/>
      <c r="E4" s="4"/>
      <c r="F4" s="45"/>
      <c r="G4" s="45"/>
      <c r="H4" s="45"/>
      <c r="I4" s="45"/>
      <c r="J4" s="45"/>
      <c r="K4" s="45"/>
      <c r="L4" s="50"/>
      <c r="M4" s="45"/>
    </row>
    <row r="5" spans="1:17">
      <c r="A5" s="167" t="s">
        <v>123</v>
      </c>
      <c r="B5" s="6" t="s">
        <v>280</v>
      </c>
      <c r="C5" s="6"/>
      <c r="D5" s="6"/>
      <c r="E5" s="4"/>
      <c r="F5" s="45"/>
      <c r="G5" s="45"/>
      <c r="H5" s="45"/>
      <c r="I5" s="45"/>
      <c r="J5" s="45"/>
      <c r="K5" s="45"/>
      <c r="L5" s="50"/>
      <c r="M5" s="45"/>
    </row>
    <row r="6" spans="1:17">
      <c r="A6" s="45" t="s">
        <v>118</v>
      </c>
      <c r="B6" s="46" t="s">
        <v>121</v>
      </c>
      <c r="C6" s="6"/>
      <c r="D6" s="6"/>
      <c r="E6" s="4"/>
      <c r="F6" s="45"/>
      <c r="G6" s="45"/>
      <c r="H6" s="45"/>
      <c r="I6" s="45"/>
      <c r="J6" s="45"/>
      <c r="K6" s="45"/>
      <c r="L6" s="50"/>
      <c r="M6" s="45"/>
    </row>
    <row r="7" spans="1:17">
      <c r="A7" s="45" t="s">
        <v>120</v>
      </c>
      <c r="B7" s="46" t="s">
        <v>121</v>
      </c>
      <c r="C7" s="6"/>
      <c r="D7" s="6"/>
      <c r="E7" s="4"/>
      <c r="F7" s="45"/>
      <c r="G7" s="45"/>
      <c r="H7" s="45"/>
      <c r="I7" s="45"/>
      <c r="J7" s="45"/>
      <c r="K7" s="45"/>
      <c r="L7" s="50"/>
      <c r="M7" s="45"/>
    </row>
    <row r="8" spans="1:17">
      <c r="B8" s="47" t="s">
        <v>134</v>
      </c>
      <c r="C8" s="6"/>
      <c r="D8" s="6"/>
      <c r="E8" s="4"/>
      <c r="F8" s="45"/>
      <c r="G8" s="45"/>
      <c r="H8" s="45"/>
      <c r="I8" s="45"/>
      <c r="J8" s="45"/>
      <c r="K8" s="45"/>
      <c r="L8" s="50"/>
      <c r="M8" s="45"/>
    </row>
    <row r="9" spans="1:17">
      <c r="A9" s="46" t="s">
        <v>11</v>
      </c>
      <c r="B9" s="46" t="s">
        <v>12</v>
      </c>
      <c r="C9" s="46"/>
      <c r="D9" s="46" t="s">
        <v>13</v>
      </c>
      <c r="E9" s="4"/>
      <c r="F9" s="45"/>
      <c r="G9" s="45"/>
      <c r="H9" s="45"/>
      <c r="I9" s="45"/>
      <c r="J9" s="45"/>
      <c r="K9" s="45"/>
      <c r="L9" s="50"/>
      <c r="M9" s="45"/>
    </row>
    <row r="10" spans="1:17">
      <c r="A10" s="46"/>
      <c r="B10" s="46" t="s">
        <v>14</v>
      </c>
      <c r="C10" s="46"/>
      <c r="D10" s="46" t="s">
        <v>14</v>
      </c>
      <c r="E10" s="4"/>
      <c r="F10" s="45"/>
      <c r="G10" s="45"/>
      <c r="H10" s="45"/>
      <c r="I10" s="45"/>
      <c r="J10" s="45"/>
      <c r="K10" s="45"/>
      <c r="L10" s="50"/>
      <c r="M10" s="45"/>
    </row>
    <row r="11" spans="1:17">
      <c r="A11" s="46"/>
      <c r="B11" s="46" t="s">
        <v>269</v>
      </c>
      <c r="C11" s="46"/>
      <c r="D11" s="46" t="s">
        <v>269</v>
      </c>
      <c r="E11" s="4"/>
      <c r="F11" s="45"/>
      <c r="G11" s="45"/>
      <c r="H11" s="45"/>
      <c r="I11" s="45"/>
      <c r="J11" s="45"/>
      <c r="K11" s="45"/>
      <c r="L11" s="50"/>
      <c r="M11" s="45"/>
    </row>
    <row r="12" spans="1:17">
      <c r="A12" s="4"/>
      <c r="B12" s="4"/>
      <c r="C12" s="4"/>
      <c r="D12" s="4"/>
      <c r="E12" s="4"/>
      <c r="F12" s="4"/>
      <c r="G12" s="45"/>
      <c r="H12" s="50"/>
      <c r="I12" s="45"/>
      <c r="J12" s="45"/>
      <c r="K12" s="45"/>
      <c r="M12" s="45"/>
    </row>
    <row r="13" spans="1:17" ht="24">
      <c r="B13" s="227" t="s">
        <v>281</v>
      </c>
      <c r="C13" s="227" t="s">
        <v>282</v>
      </c>
      <c r="D13" s="227" t="s">
        <v>283</v>
      </c>
      <c r="E13" s="227" t="s">
        <v>284</v>
      </c>
      <c r="F13" s="228"/>
      <c r="G13" s="229"/>
      <c r="H13" s="45"/>
      <c r="I13" s="45"/>
      <c r="J13" s="45"/>
      <c r="K13" s="45"/>
      <c r="M13" s="45"/>
    </row>
    <row r="14" spans="1:17" s="54" customFormat="1" ht="24">
      <c r="A14" s="53"/>
      <c r="B14" s="227" t="s">
        <v>170</v>
      </c>
      <c r="C14" s="227" t="s">
        <v>285</v>
      </c>
      <c r="D14" s="227" t="s">
        <v>287</v>
      </c>
      <c r="E14" s="227" t="s">
        <v>286</v>
      </c>
      <c r="F14" s="50"/>
    </row>
    <row r="15" spans="1:17">
      <c r="A15" s="230">
        <v>2009</v>
      </c>
      <c r="B15" s="231">
        <v>4.2471527792038843</v>
      </c>
      <c r="C15" s="231">
        <v>3.5826563092342241</v>
      </c>
      <c r="D15" s="232"/>
      <c r="E15" s="232"/>
      <c r="F15" s="233"/>
      <c r="G15" s="233"/>
      <c r="H15" s="45"/>
      <c r="I15" s="45"/>
      <c r="J15" s="45"/>
      <c r="K15" s="45"/>
      <c r="M15" s="54"/>
      <c r="N15" s="113"/>
      <c r="O15" s="226"/>
      <c r="P15" s="113"/>
      <c r="Q15" s="55"/>
    </row>
    <row r="16" spans="1:17">
      <c r="A16" s="230"/>
      <c r="B16" s="231">
        <v>1.2617054452846217</v>
      </c>
      <c r="C16" s="231">
        <v>-0.49156311088971449</v>
      </c>
      <c r="D16" s="232"/>
      <c r="E16" s="232"/>
      <c r="F16" s="233"/>
      <c r="G16" s="233"/>
      <c r="H16" s="45"/>
      <c r="I16" s="45"/>
      <c r="J16" s="45"/>
      <c r="K16" s="45"/>
      <c r="M16" s="54"/>
      <c r="N16" s="113"/>
      <c r="O16" s="226"/>
      <c r="P16" s="113"/>
      <c r="Q16" s="55"/>
    </row>
    <row r="17" spans="1:17">
      <c r="A17" s="230"/>
      <c r="B17" s="231">
        <v>-5.3767514303395858</v>
      </c>
      <c r="C17" s="231">
        <v>-5.3957039477856057</v>
      </c>
      <c r="D17" s="232"/>
      <c r="E17" s="232"/>
      <c r="F17" s="233"/>
      <c r="G17" s="233"/>
      <c r="H17" s="45"/>
      <c r="I17" s="45"/>
      <c r="J17" s="45"/>
      <c r="K17" s="45"/>
      <c r="M17" s="54"/>
      <c r="N17" s="113"/>
      <c r="O17" s="226"/>
      <c r="P17" s="113"/>
      <c r="Q17" s="55"/>
    </row>
    <row r="18" spans="1:17">
      <c r="A18" s="230"/>
      <c r="B18" s="231">
        <v>-7.0957457844881926</v>
      </c>
      <c r="C18" s="231">
        <v>-7.5897172260660568</v>
      </c>
      <c r="D18" s="232"/>
      <c r="E18" s="232"/>
      <c r="F18" s="233"/>
      <c r="G18" s="233"/>
      <c r="H18" s="45"/>
      <c r="I18" s="45"/>
      <c r="J18" s="45"/>
      <c r="K18" s="45"/>
      <c r="M18" s="54"/>
      <c r="N18" s="113"/>
      <c r="O18" s="226"/>
      <c r="P18" s="113"/>
      <c r="Q18" s="55"/>
    </row>
    <row r="19" spans="1:17">
      <c r="A19" s="230">
        <v>2010</v>
      </c>
      <c r="B19" s="231">
        <v>-6.0060527532258288</v>
      </c>
      <c r="C19" s="231">
        <v>-6.0215550335950923</v>
      </c>
      <c r="D19" s="232"/>
      <c r="E19" s="232"/>
      <c r="F19" s="233"/>
      <c r="G19" s="233"/>
      <c r="H19" s="45"/>
      <c r="I19" s="45"/>
      <c r="J19" s="45"/>
      <c r="K19" s="45"/>
      <c r="M19" s="54"/>
      <c r="N19" s="113"/>
      <c r="O19" s="226"/>
      <c r="P19" s="113"/>
      <c r="Q19" s="55"/>
    </row>
    <row r="20" spans="1:17">
      <c r="A20" s="230"/>
      <c r="B20" s="231">
        <v>-7.8196778946047765</v>
      </c>
      <c r="C20" s="231">
        <v>-7.2151162427270634</v>
      </c>
      <c r="D20" s="232"/>
      <c r="E20" s="232"/>
      <c r="F20" s="233"/>
      <c r="G20" s="233"/>
      <c r="H20" s="45"/>
      <c r="I20" s="45"/>
      <c r="J20" s="45"/>
      <c r="K20" s="45"/>
      <c r="M20" s="54"/>
      <c r="N20" s="113"/>
      <c r="O20" s="226"/>
      <c r="P20" s="113"/>
      <c r="Q20" s="55"/>
    </row>
    <row r="21" spans="1:17">
      <c r="A21" s="230"/>
      <c r="B21" s="231">
        <v>-5.4580861657869457</v>
      </c>
      <c r="C21" s="231">
        <v>-7.3101156849853339</v>
      </c>
      <c r="D21" s="232"/>
      <c r="E21" s="232"/>
      <c r="F21" s="233"/>
      <c r="G21" s="233"/>
      <c r="H21" s="45"/>
      <c r="I21" s="45"/>
      <c r="J21" s="45"/>
      <c r="K21" s="45"/>
      <c r="M21" s="54"/>
      <c r="N21" s="113"/>
      <c r="O21" s="226"/>
      <c r="P21" s="113"/>
      <c r="Q21" s="55"/>
    </row>
    <row r="22" spans="1:17">
      <c r="A22" s="230"/>
      <c r="B22" s="231">
        <v>-4.3709926216945227</v>
      </c>
      <c r="C22" s="231">
        <v>-6.9484270985573566</v>
      </c>
      <c r="D22" s="232"/>
      <c r="E22" s="232"/>
      <c r="F22" s="233"/>
      <c r="G22" s="233"/>
      <c r="H22" s="45"/>
      <c r="I22" s="45"/>
      <c r="J22" s="45"/>
      <c r="K22" s="45"/>
      <c r="M22" s="54"/>
      <c r="N22" s="113"/>
      <c r="O22" s="226"/>
      <c r="P22" s="113"/>
      <c r="Q22" s="55"/>
    </row>
    <row r="23" spans="1:17">
      <c r="A23" s="230">
        <v>2011</v>
      </c>
      <c r="B23" s="233">
        <v>-5.2449354612478878</v>
      </c>
      <c r="C23" s="233">
        <v>-5.8633613392734247</v>
      </c>
      <c r="D23" s="233"/>
      <c r="E23" s="234"/>
      <c r="F23" s="233"/>
      <c r="G23" s="233"/>
      <c r="H23" s="45"/>
      <c r="I23" s="45"/>
      <c r="J23" s="45"/>
      <c r="K23" s="45"/>
      <c r="M23" s="54"/>
      <c r="N23" s="113"/>
      <c r="O23" s="226"/>
      <c r="P23" s="113"/>
      <c r="Q23" s="55"/>
    </row>
    <row r="24" spans="1:17">
      <c r="A24" s="230"/>
      <c r="B24" s="233">
        <v>-3.9446542428414304</v>
      </c>
      <c r="C24" s="233">
        <v>-4.8926251045693405</v>
      </c>
      <c r="D24" s="233"/>
      <c r="E24" s="234"/>
      <c r="F24" s="233"/>
      <c r="G24" s="233"/>
      <c r="H24" s="45"/>
      <c r="I24" s="45"/>
      <c r="J24" s="45"/>
      <c r="K24" s="45"/>
      <c r="M24" s="54"/>
      <c r="N24" s="113"/>
      <c r="O24" s="226"/>
      <c r="P24" s="113"/>
      <c r="Q24" s="55"/>
    </row>
    <row r="25" spans="1:17">
      <c r="A25" s="230"/>
      <c r="B25" s="233">
        <v>-4.827324623405155</v>
      </c>
      <c r="C25" s="233">
        <v>-4.5690463596679791</v>
      </c>
      <c r="D25" s="233"/>
      <c r="E25" s="234"/>
      <c r="F25" s="233"/>
      <c r="G25" s="233"/>
      <c r="H25" s="45"/>
      <c r="I25" s="45"/>
      <c r="J25" s="45"/>
      <c r="K25" s="45"/>
      <c r="M25" s="54"/>
      <c r="N25" s="113"/>
      <c r="O25" s="226"/>
      <c r="P25" s="113"/>
      <c r="Q25" s="55"/>
    </row>
    <row r="26" spans="1:17">
      <c r="A26" s="230"/>
      <c r="B26" s="233">
        <v>-5.0581607370174853</v>
      </c>
      <c r="C26" s="233">
        <v>-4.8455759146690198</v>
      </c>
      <c r="D26" s="233"/>
      <c r="E26" s="234"/>
      <c r="F26" s="233"/>
      <c r="G26" s="233"/>
      <c r="H26" s="45"/>
      <c r="I26" s="45"/>
      <c r="J26" s="45"/>
      <c r="K26" s="45"/>
      <c r="M26" s="54"/>
      <c r="N26" s="113"/>
      <c r="O26" s="226"/>
      <c r="P26" s="113"/>
      <c r="Q26" s="55"/>
    </row>
    <row r="27" spans="1:17">
      <c r="A27" s="230">
        <v>2012</v>
      </c>
      <c r="B27" s="233">
        <v>-4.8160604093267319</v>
      </c>
      <c r="C27" s="233">
        <v>-4.9377524330027001</v>
      </c>
      <c r="D27" s="233"/>
      <c r="E27" s="234"/>
      <c r="F27" s="233"/>
      <c r="G27" s="233"/>
      <c r="H27" s="45"/>
      <c r="I27" s="45"/>
      <c r="J27" s="45"/>
      <c r="K27" s="45"/>
      <c r="M27" s="54"/>
      <c r="N27" s="113"/>
      <c r="O27" s="226"/>
      <c r="P27" s="113"/>
      <c r="Q27" s="55"/>
    </row>
    <row r="28" spans="1:17">
      <c r="A28" s="230"/>
      <c r="B28" s="233">
        <v>-4.6532500511660757</v>
      </c>
      <c r="C28" s="233">
        <v>-4.8455759146690198</v>
      </c>
      <c r="D28" s="233"/>
      <c r="E28" s="234"/>
      <c r="F28" s="233"/>
      <c r="G28" s="233"/>
      <c r="H28" s="45"/>
      <c r="I28" s="45"/>
      <c r="J28" s="45"/>
      <c r="K28" s="45"/>
      <c r="M28" s="54"/>
      <c r="N28" s="113"/>
      <c r="O28" s="226"/>
      <c r="P28" s="113"/>
      <c r="Q28" s="55"/>
    </row>
    <row r="29" spans="1:17">
      <c r="A29" s="230"/>
      <c r="B29" s="233">
        <v>-4.574428724274382</v>
      </c>
      <c r="C29" s="233">
        <v>-4.3687517634245552</v>
      </c>
      <c r="D29" s="233"/>
      <c r="E29" s="234"/>
      <c r="F29" s="233"/>
      <c r="G29" s="233"/>
      <c r="H29" s="45"/>
      <c r="I29" s="45"/>
      <c r="J29" s="45"/>
      <c r="K29" s="45"/>
      <c r="M29" s="54"/>
      <c r="N29" s="113"/>
      <c r="O29" s="226"/>
      <c r="P29" s="113"/>
      <c r="Q29" s="55"/>
    </row>
    <row r="30" spans="1:17">
      <c r="A30" s="230"/>
      <c r="B30" s="233">
        <v>-4.3549533676698884</v>
      </c>
      <c r="C30" s="233">
        <v>-4.2263414738551717</v>
      </c>
      <c r="D30" s="233"/>
      <c r="E30" s="234"/>
      <c r="F30" s="233"/>
      <c r="G30" s="233"/>
      <c r="H30" s="45"/>
      <c r="I30" s="45"/>
      <c r="J30" s="45"/>
      <c r="K30" s="45"/>
      <c r="M30" s="54"/>
      <c r="N30" s="113"/>
      <c r="O30" s="226"/>
      <c r="P30" s="113"/>
      <c r="Q30" s="55"/>
    </row>
    <row r="31" spans="1:17">
      <c r="A31" s="230">
        <v>2013</v>
      </c>
      <c r="B31" s="233">
        <v>-4.6229884011890388</v>
      </c>
      <c r="C31" s="233">
        <v>-5.0990248013575723</v>
      </c>
      <c r="D31" s="233"/>
      <c r="E31" s="234"/>
      <c r="F31" s="233"/>
      <c r="G31" s="233"/>
      <c r="H31" s="45"/>
      <c r="I31" s="45"/>
      <c r="J31" s="45"/>
      <c r="K31" s="45"/>
      <c r="M31" s="54"/>
      <c r="N31" s="113"/>
      <c r="O31" s="226"/>
      <c r="P31" s="113"/>
      <c r="Q31" s="55"/>
    </row>
    <row r="32" spans="1:17">
      <c r="A32" s="230"/>
      <c r="B32" s="233">
        <v>-4.3182357128789421</v>
      </c>
      <c r="C32" s="233">
        <v>-6.4142185564771523</v>
      </c>
      <c r="D32" s="233"/>
      <c r="E32" s="234"/>
      <c r="F32" s="233"/>
      <c r="G32" s="233"/>
      <c r="H32" s="45"/>
      <c r="I32" s="45"/>
      <c r="J32" s="45"/>
      <c r="K32" s="45"/>
      <c r="M32" s="54"/>
      <c r="N32" s="113"/>
      <c r="O32" s="226"/>
      <c r="P32" s="113"/>
      <c r="Q32" s="55"/>
    </row>
    <row r="33" spans="1:17">
      <c r="A33" s="230"/>
      <c r="B33" s="233">
        <v>-0.89946623081683796</v>
      </c>
      <c r="C33" s="233">
        <v>0.67</v>
      </c>
      <c r="D33" s="233"/>
      <c r="E33" s="234"/>
      <c r="F33" s="233"/>
      <c r="G33" s="233"/>
      <c r="H33" s="45"/>
      <c r="I33" s="45"/>
      <c r="J33" s="45"/>
      <c r="K33" s="45"/>
      <c r="M33" s="54"/>
      <c r="N33" s="113"/>
      <c r="O33" s="226"/>
      <c r="P33" s="113"/>
      <c r="Q33" s="55"/>
    </row>
    <row r="34" spans="1:17">
      <c r="A34" s="230"/>
      <c r="B34" s="233">
        <v>-1.5745389446733604</v>
      </c>
      <c r="C34" s="233">
        <v>2.2604379304E-2</v>
      </c>
      <c r="D34" s="233"/>
      <c r="E34" s="233"/>
      <c r="F34" s="233"/>
      <c r="G34" s="233"/>
      <c r="H34" s="45"/>
      <c r="I34" s="45"/>
      <c r="J34" s="45"/>
      <c r="K34" s="45"/>
      <c r="M34" s="54"/>
      <c r="N34" s="113"/>
      <c r="O34" s="226"/>
      <c r="P34" s="113"/>
      <c r="Q34" s="55"/>
    </row>
    <row r="35" spans="1:17">
      <c r="A35" s="230">
        <v>2014</v>
      </c>
      <c r="B35" s="233">
        <v>-1.521126177641448</v>
      </c>
      <c r="C35" s="233">
        <v>0.49910182496025191</v>
      </c>
      <c r="D35" s="233"/>
      <c r="E35" s="233"/>
      <c r="F35" s="233"/>
      <c r="G35" s="233"/>
      <c r="H35" s="45"/>
      <c r="I35" s="45"/>
      <c r="J35" s="45"/>
      <c r="K35" s="45"/>
      <c r="M35" s="54"/>
      <c r="N35" s="113"/>
      <c r="O35" s="226"/>
      <c r="P35" s="113"/>
      <c r="Q35" s="55"/>
    </row>
    <row r="36" spans="1:17">
      <c r="A36" s="230"/>
      <c r="B36" s="233">
        <v>0.11958916664358844</v>
      </c>
      <c r="C36" s="233">
        <v>1.2058073718786109</v>
      </c>
      <c r="D36" s="233"/>
      <c r="E36" s="233"/>
      <c r="F36" s="233"/>
      <c r="G36" s="233"/>
      <c r="H36" s="45"/>
      <c r="I36" s="45"/>
      <c r="J36" s="45"/>
      <c r="K36" s="45"/>
      <c r="M36" s="54"/>
      <c r="N36" s="113"/>
      <c r="O36" s="226"/>
      <c r="P36" s="113"/>
      <c r="Q36" s="55"/>
    </row>
    <row r="37" spans="1:17">
      <c r="A37" s="230"/>
      <c r="B37" s="233">
        <v>-1.3860431254642602</v>
      </c>
      <c r="C37" s="233">
        <v>-3.2405238247377253</v>
      </c>
      <c r="D37" s="233"/>
      <c r="E37" s="233"/>
      <c r="F37" s="233"/>
      <c r="G37" s="233"/>
      <c r="H37" s="45"/>
      <c r="I37" s="45"/>
      <c r="J37" s="45"/>
      <c r="K37" s="45"/>
      <c r="M37" s="54"/>
      <c r="N37" s="113"/>
      <c r="O37" s="226"/>
      <c r="P37" s="113"/>
      <c r="Q37" s="55"/>
    </row>
    <row r="38" spans="1:17">
      <c r="A38" s="230"/>
      <c r="B38" s="233">
        <v>2.2491732995151033</v>
      </c>
      <c r="C38" s="233">
        <v>-1.5380132542280385</v>
      </c>
      <c r="D38" s="233"/>
      <c r="E38" s="233"/>
      <c r="F38" s="233"/>
      <c r="G38" s="233"/>
      <c r="H38" s="45"/>
      <c r="I38" s="45"/>
      <c r="J38" s="45"/>
      <c r="K38" s="45"/>
      <c r="M38" s="54"/>
      <c r="N38" s="113"/>
      <c r="O38" s="226"/>
      <c r="P38" s="113"/>
      <c r="Q38" s="55"/>
    </row>
    <row r="39" spans="1:17">
      <c r="A39" s="230">
        <v>2015</v>
      </c>
      <c r="B39" s="233">
        <v>1.2652041816880029</v>
      </c>
      <c r="C39" s="233">
        <v>0.62731605195289319</v>
      </c>
      <c r="D39" s="233"/>
      <c r="E39" s="233"/>
      <c r="F39" s="233"/>
      <c r="G39" s="233"/>
      <c r="H39" s="45"/>
      <c r="I39" s="45"/>
      <c r="J39" s="45"/>
      <c r="K39" s="45"/>
      <c r="M39" s="54"/>
      <c r="N39" s="113"/>
      <c r="O39" s="226"/>
      <c r="P39" s="113"/>
      <c r="Q39" s="55"/>
    </row>
    <row r="40" spans="1:17">
      <c r="A40" s="230"/>
      <c r="B40" s="233">
        <v>-2.7121787531694781</v>
      </c>
      <c r="C40" s="233">
        <v>1.9198772145865901</v>
      </c>
      <c r="D40" s="233"/>
      <c r="E40" s="233"/>
      <c r="F40" s="233"/>
      <c r="G40" s="233"/>
      <c r="H40" s="45"/>
      <c r="I40" s="45"/>
      <c r="J40" s="45"/>
      <c r="K40" s="45"/>
      <c r="M40" s="54"/>
      <c r="N40" s="113"/>
      <c r="O40" s="226"/>
      <c r="P40" s="113"/>
      <c r="Q40" s="55"/>
    </row>
    <row r="41" spans="1:17">
      <c r="A41" s="230"/>
      <c r="B41" s="233">
        <v>-3.6836245685204343</v>
      </c>
      <c r="C41" s="233">
        <v>3.5142322718295684</v>
      </c>
      <c r="D41" s="233"/>
      <c r="E41" s="233"/>
      <c r="F41" s="233"/>
      <c r="G41" s="233"/>
      <c r="H41" s="45"/>
      <c r="I41" s="45"/>
      <c r="J41" s="45"/>
      <c r="K41" s="45"/>
      <c r="M41" s="54"/>
      <c r="N41" s="113"/>
      <c r="O41" s="226"/>
      <c r="P41" s="113"/>
      <c r="Q41" s="55"/>
    </row>
    <row r="42" spans="1:17">
      <c r="A42" s="230"/>
      <c r="B42" s="233">
        <v>-4.5720133406588062</v>
      </c>
      <c r="C42" s="233">
        <v>5.5439861774073407</v>
      </c>
      <c r="D42" s="233"/>
      <c r="E42" s="233"/>
      <c r="F42" s="233"/>
      <c r="G42" s="233"/>
      <c r="H42" s="45"/>
      <c r="I42" s="45"/>
      <c r="J42" s="45"/>
      <c r="K42" s="45"/>
      <c r="M42" s="54"/>
      <c r="N42" s="113"/>
      <c r="O42" s="113"/>
      <c r="P42" s="113"/>
      <c r="Q42" s="55"/>
    </row>
    <row r="43" spans="1:17">
      <c r="A43" s="230">
        <v>2016</v>
      </c>
      <c r="B43" s="233">
        <v>-0.9934515622196729</v>
      </c>
      <c r="C43" s="233">
        <v>6.7252601126772964</v>
      </c>
      <c r="D43" s="233"/>
      <c r="E43" s="233"/>
      <c r="F43" s="233"/>
      <c r="G43" s="233"/>
      <c r="H43" s="45"/>
      <c r="I43" s="45"/>
      <c r="J43" s="45"/>
      <c r="K43" s="45"/>
      <c r="M43" s="54"/>
      <c r="N43" s="113"/>
      <c r="O43" s="113"/>
      <c r="P43" s="113"/>
      <c r="Q43" s="55"/>
    </row>
    <row r="44" spans="1:17">
      <c r="A44" s="230"/>
      <c r="B44" s="233">
        <v>2.0059569047607524</v>
      </c>
      <c r="C44" s="233">
        <v>7.0997811792657117</v>
      </c>
      <c r="D44" s="233"/>
      <c r="E44" s="233"/>
      <c r="F44" s="233"/>
      <c r="G44" s="233"/>
      <c r="H44" s="45"/>
      <c r="I44" s="45"/>
      <c r="J44" s="45"/>
      <c r="K44" s="45"/>
      <c r="M44" s="54"/>
      <c r="N44" s="113"/>
      <c r="O44" s="113"/>
      <c r="P44" s="113"/>
      <c r="Q44" s="55"/>
    </row>
    <row r="45" spans="1:17">
      <c r="A45" s="230"/>
      <c r="B45" s="233">
        <v>2.9959045223817</v>
      </c>
      <c r="C45" s="233">
        <v>8.7280371365924445</v>
      </c>
      <c r="D45" s="233"/>
      <c r="E45" s="233"/>
      <c r="F45" s="233"/>
      <c r="G45" s="233"/>
      <c r="H45" s="45"/>
      <c r="I45" s="45"/>
      <c r="J45" s="45"/>
      <c r="K45" s="45"/>
      <c r="M45" s="54"/>
      <c r="N45" s="113"/>
      <c r="O45" s="113"/>
      <c r="P45" s="113"/>
      <c r="Q45" s="55"/>
    </row>
    <row r="46" spans="1:17">
      <c r="A46" s="230"/>
      <c r="B46" s="233">
        <v>4.0165287698438199</v>
      </c>
      <c r="C46" s="233">
        <v>12.646721500255961</v>
      </c>
      <c r="D46" s="233"/>
      <c r="E46" s="233"/>
      <c r="F46" s="233"/>
      <c r="G46" s="233"/>
      <c r="H46" s="45"/>
      <c r="I46" s="45"/>
      <c r="J46" s="45"/>
      <c r="K46" s="45"/>
      <c r="M46" s="54"/>
      <c r="N46" s="113"/>
      <c r="O46" s="113"/>
      <c r="P46" s="113"/>
      <c r="Q46" s="55"/>
    </row>
    <row r="47" spans="1:17">
      <c r="A47" s="230">
        <v>2017</v>
      </c>
      <c r="B47" s="233">
        <v>4.2119673494691812</v>
      </c>
      <c r="C47" s="233">
        <v>12.824154987894278</v>
      </c>
      <c r="D47" s="233">
        <v>4.2119673494691812</v>
      </c>
      <c r="E47" s="233">
        <v>12.824154987894278</v>
      </c>
      <c r="F47" s="233"/>
      <c r="G47" s="233"/>
      <c r="H47" s="45"/>
      <c r="I47" s="45"/>
      <c r="J47" s="45"/>
      <c r="K47" s="45"/>
      <c r="M47" s="54"/>
      <c r="N47" s="113"/>
      <c r="O47" s="113"/>
      <c r="P47" s="113"/>
      <c r="Q47" s="55"/>
    </row>
    <row r="48" spans="1:17">
      <c r="A48" s="230"/>
      <c r="B48" s="235"/>
      <c r="C48" s="233"/>
      <c r="D48" s="233">
        <v>6.1064735376096193</v>
      </c>
      <c r="E48" s="233">
        <v>13.577411148261822</v>
      </c>
      <c r="F48" s="233"/>
      <c r="G48" s="233"/>
      <c r="H48" s="45"/>
      <c r="I48" s="45"/>
      <c r="J48" s="45"/>
      <c r="K48" s="45"/>
      <c r="M48" s="54"/>
      <c r="N48" s="113"/>
      <c r="O48" s="113"/>
      <c r="P48" s="113"/>
      <c r="Q48" s="55"/>
    </row>
    <row r="49" spans="1:18">
      <c r="A49" s="230"/>
      <c r="B49" s="235"/>
      <c r="C49" s="233"/>
      <c r="D49" s="233">
        <v>6.0945285753108838</v>
      </c>
      <c r="E49" s="233">
        <v>11.864345914758863</v>
      </c>
      <c r="F49" s="233"/>
      <c r="G49" s="233"/>
      <c r="H49" s="45"/>
      <c r="I49" s="45"/>
      <c r="J49" s="45"/>
      <c r="K49" s="45"/>
      <c r="M49" s="45"/>
      <c r="N49" s="54"/>
      <c r="O49" s="113"/>
      <c r="P49" s="113"/>
      <c r="Q49" s="113"/>
      <c r="R49" s="55"/>
    </row>
    <row r="50" spans="1:18">
      <c r="A50" s="230"/>
      <c r="B50" s="232"/>
      <c r="C50" s="232"/>
      <c r="D50" s="233">
        <v>6.055640956591116</v>
      </c>
      <c r="E50" s="233">
        <v>9.2928503701108784</v>
      </c>
      <c r="F50" s="233"/>
      <c r="G50" s="233"/>
      <c r="H50" s="45"/>
      <c r="I50" s="45"/>
      <c r="J50" s="45"/>
      <c r="K50" s="45"/>
      <c r="M50" s="45"/>
      <c r="N50" s="54"/>
      <c r="O50" s="113"/>
      <c r="P50" s="113"/>
      <c r="Q50" s="113"/>
      <c r="R50" s="55"/>
    </row>
    <row r="51" spans="1:18">
      <c r="A51" s="230">
        <v>2018</v>
      </c>
      <c r="B51" s="232"/>
      <c r="C51" s="232"/>
      <c r="D51" s="233">
        <v>5.1883790404885177</v>
      </c>
      <c r="E51" s="233">
        <v>10.051030178459454</v>
      </c>
      <c r="F51" s="233"/>
      <c r="G51" s="233"/>
      <c r="H51" s="45"/>
      <c r="I51" s="45"/>
      <c r="J51" s="45"/>
      <c r="K51" s="45"/>
      <c r="M51" s="45"/>
      <c r="N51" s="54"/>
      <c r="O51" s="113"/>
      <c r="P51" s="113"/>
      <c r="Q51" s="113"/>
      <c r="R51" s="55"/>
    </row>
    <row r="52" spans="1:18">
      <c r="A52" s="230"/>
      <c r="B52" s="232"/>
      <c r="C52" s="232"/>
      <c r="D52" s="233">
        <v>4.3905649731075425</v>
      </c>
      <c r="E52" s="233">
        <v>8.8748809971164793</v>
      </c>
      <c r="F52" s="233"/>
      <c r="G52" s="233"/>
      <c r="H52" s="45"/>
      <c r="I52" s="45"/>
      <c r="J52" s="45"/>
      <c r="K52" s="45"/>
      <c r="M52" s="45"/>
      <c r="N52" s="54"/>
      <c r="O52" s="113"/>
      <c r="P52" s="113"/>
      <c r="Q52" s="113"/>
      <c r="R52" s="55"/>
    </row>
    <row r="53" spans="1:18">
      <c r="A53" s="230"/>
      <c r="B53" s="232"/>
      <c r="C53" s="232"/>
      <c r="D53" s="233">
        <v>3.954559218128769</v>
      </c>
      <c r="E53" s="233">
        <v>8.0973071642287486</v>
      </c>
      <c r="F53" s="233"/>
      <c r="G53" s="233"/>
      <c r="H53" s="45"/>
      <c r="I53" s="45"/>
      <c r="J53" s="45"/>
      <c r="K53" s="45"/>
      <c r="M53" s="45"/>
      <c r="N53" s="54"/>
      <c r="O53" s="113"/>
      <c r="P53" s="113"/>
      <c r="Q53" s="113"/>
      <c r="R53" s="55"/>
    </row>
    <row r="54" spans="1:18">
      <c r="A54" s="230"/>
      <c r="B54" s="232"/>
      <c r="C54" s="232"/>
      <c r="D54" s="233">
        <v>3.4839747080858157</v>
      </c>
      <c r="E54" s="233">
        <v>7.2283388569964577</v>
      </c>
      <c r="F54" s="233"/>
      <c r="G54" s="233"/>
      <c r="H54" s="56"/>
      <c r="I54" s="45"/>
      <c r="J54" s="45"/>
      <c r="K54" s="45"/>
      <c r="M54" s="45"/>
      <c r="N54" s="54"/>
      <c r="O54" s="113"/>
      <c r="P54" s="113"/>
      <c r="Q54" s="113"/>
      <c r="R54" s="55"/>
    </row>
    <row r="55" spans="1:18">
      <c r="A55" s="230">
        <v>2019</v>
      </c>
      <c r="B55" s="232"/>
      <c r="C55" s="232"/>
      <c r="D55" s="233">
        <v>3.6284844469135389</v>
      </c>
      <c r="E55" s="233">
        <v>6.8648792095487039</v>
      </c>
      <c r="F55" s="233"/>
      <c r="G55" s="233"/>
      <c r="H55" s="56"/>
      <c r="I55" s="45"/>
      <c r="J55" s="45"/>
      <c r="K55" s="45"/>
      <c r="M55" s="45"/>
      <c r="N55" s="54"/>
      <c r="O55" s="113"/>
      <c r="P55" s="113"/>
      <c r="Q55" s="113"/>
      <c r="R55" s="55"/>
    </row>
    <row r="56" spans="1:18">
      <c r="A56" s="230"/>
      <c r="B56" s="232"/>
      <c r="C56" s="232"/>
      <c r="D56" s="233">
        <v>3.709291149281392</v>
      </c>
      <c r="E56" s="233">
        <v>6.1910781812503615</v>
      </c>
      <c r="F56" s="233"/>
      <c r="G56" s="233"/>
      <c r="H56" s="56"/>
      <c r="I56" s="45"/>
      <c r="J56" s="45"/>
      <c r="K56" s="45"/>
      <c r="M56" s="45"/>
      <c r="N56" s="54"/>
      <c r="O56" s="113"/>
      <c r="P56" s="113"/>
      <c r="Q56" s="113"/>
      <c r="R56" s="55"/>
    </row>
    <row r="57" spans="1:18">
      <c r="A57" s="230"/>
      <c r="B57" s="232"/>
      <c r="C57" s="232"/>
      <c r="D57" s="233">
        <v>3.8483451900040295</v>
      </c>
      <c r="E57" s="233">
        <v>5.6394799481918083</v>
      </c>
      <c r="F57" s="233"/>
      <c r="G57" s="233"/>
      <c r="H57" s="56"/>
      <c r="I57" s="45"/>
      <c r="J57" s="45"/>
      <c r="K57" s="45"/>
      <c r="M57" s="45"/>
      <c r="N57" s="54"/>
      <c r="O57" s="113"/>
      <c r="P57" s="113"/>
      <c r="Q57" s="113"/>
      <c r="R57" s="55"/>
    </row>
    <row r="58" spans="1:18">
      <c r="A58" s="230"/>
      <c r="B58" s="232"/>
      <c r="C58" s="232"/>
      <c r="D58" s="233">
        <v>3.9901741434293716</v>
      </c>
      <c r="E58" s="233">
        <v>4.9529095814986572</v>
      </c>
      <c r="F58" s="233"/>
      <c r="G58" s="233"/>
      <c r="H58" s="56"/>
      <c r="I58" s="56"/>
      <c r="J58" s="45"/>
      <c r="K58" s="45"/>
      <c r="M58" s="45"/>
      <c r="N58" s="54"/>
      <c r="O58" s="113"/>
      <c r="P58" s="113"/>
      <c r="Q58" s="113"/>
      <c r="R58" s="55"/>
    </row>
    <row r="59" spans="1:18">
      <c r="A59" s="230">
        <v>2020</v>
      </c>
      <c r="B59" s="104"/>
      <c r="C59" s="51"/>
      <c r="D59" s="233">
        <v>4.1068199807175381</v>
      </c>
      <c r="E59" s="233">
        <v>5.0088413793217681</v>
      </c>
      <c r="G59" s="133"/>
      <c r="H59" s="56"/>
      <c r="I59" s="56"/>
      <c r="J59" s="45"/>
      <c r="K59" s="45"/>
      <c r="M59" s="45"/>
      <c r="N59" s="54"/>
      <c r="O59" s="113"/>
      <c r="P59" s="113"/>
      <c r="Q59" s="113"/>
      <c r="R59" s="55"/>
    </row>
    <row r="60" spans="1:18">
      <c r="A60" s="230"/>
      <c r="B60" s="104"/>
      <c r="C60" s="51"/>
      <c r="D60" s="233">
        <v>4.2285208274854957</v>
      </c>
      <c r="E60" s="233">
        <v>5.0683863355434777</v>
      </c>
      <c r="G60" s="133"/>
      <c r="H60" s="56"/>
      <c r="I60" s="56"/>
      <c r="J60" s="45"/>
      <c r="K60" s="45"/>
      <c r="M60" s="45"/>
      <c r="N60" s="54"/>
      <c r="O60" s="113"/>
      <c r="P60" s="113"/>
      <c r="Q60" s="113"/>
      <c r="R60" s="55"/>
    </row>
    <row r="61" spans="1:18">
      <c r="A61" s="230"/>
      <c r="B61" s="104"/>
      <c r="C61" s="51"/>
      <c r="D61" s="51"/>
      <c r="E61" s="51"/>
      <c r="G61" s="133"/>
      <c r="H61" s="56"/>
      <c r="I61" s="56"/>
      <c r="J61" s="45"/>
      <c r="K61" s="45"/>
      <c r="M61" s="45"/>
      <c r="N61" s="54"/>
      <c r="O61" s="113"/>
      <c r="P61" s="113"/>
      <c r="Q61" s="113"/>
      <c r="R61" s="55"/>
    </row>
    <row r="62" spans="1:18">
      <c r="B62" s="45"/>
      <c r="C62" s="51"/>
      <c r="D62" s="51"/>
      <c r="E62" s="51"/>
      <c r="G62" s="133"/>
      <c r="H62" s="56"/>
      <c r="I62" s="56"/>
      <c r="J62" s="45"/>
      <c r="K62" s="45"/>
      <c r="M62" s="45"/>
      <c r="N62" s="54"/>
      <c r="O62" s="113"/>
      <c r="P62" s="113"/>
      <c r="Q62" s="113"/>
      <c r="R62" s="55"/>
    </row>
    <row r="63" spans="1:18">
      <c r="B63" s="45"/>
      <c r="C63" s="51"/>
      <c r="D63" s="51"/>
      <c r="E63" s="51"/>
      <c r="G63" s="133"/>
      <c r="H63" s="56"/>
      <c r="I63" s="56"/>
      <c r="J63" s="45"/>
      <c r="K63" s="45"/>
      <c r="M63" s="45"/>
      <c r="N63" s="54"/>
      <c r="O63" s="113"/>
      <c r="P63" s="113"/>
      <c r="Q63" s="113"/>
      <c r="R63" s="55"/>
    </row>
    <row r="64" spans="1:18">
      <c r="B64" s="45"/>
      <c r="C64" s="51"/>
      <c r="D64" s="51"/>
      <c r="E64" s="51"/>
      <c r="G64" s="133"/>
      <c r="H64" s="56"/>
      <c r="I64" s="56"/>
      <c r="J64" s="45"/>
      <c r="K64" s="45"/>
      <c r="M64" s="45"/>
      <c r="N64" s="54"/>
      <c r="O64" s="113"/>
      <c r="P64" s="113"/>
      <c r="Q64" s="113"/>
      <c r="R64" s="55"/>
    </row>
    <row r="65" spans="2:22">
      <c r="B65" s="45"/>
      <c r="C65" s="51"/>
      <c r="D65" s="51"/>
      <c r="E65" s="51"/>
      <c r="G65" s="133"/>
      <c r="H65" s="56"/>
      <c r="I65" s="56"/>
      <c r="J65" s="45"/>
      <c r="K65" s="45"/>
      <c r="M65" s="45"/>
      <c r="N65" s="54"/>
      <c r="O65" s="113"/>
      <c r="P65" s="113"/>
      <c r="Q65" s="113"/>
      <c r="R65" s="55"/>
    </row>
    <row r="66" spans="2:22">
      <c r="B66" s="45"/>
      <c r="C66" s="51"/>
      <c r="D66" s="51"/>
      <c r="E66" s="51"/>
      <c r="G66" s="133"/>
      <c r="H66" s="56"/>
      <c r="I66" s="56"/>
      <c r="J66" s="45"/>
      <c r="K66" s="45"/>
      <c r="M66" s="45"/>
      <c r="N66" s="54"/>
      <c r="O66" s="54"/>
      <c r="P66" s="54"/>
      <c r="Q66" s="54"/>
    </row>
    <row r="67" spans="2:22">
      <c r="B67" s="45"/>
      <c r="C67" s="51"/>
      <c r="D67" s="51"/>
      <c r="E67" s="51"/>
      <c r="G67" s="133"/>
      <c r="H67" s="56"/>
      <c r="I67" s="56"/>
      <c r="J67" s="45"/>
      <c r="K67" s="45"/>
      <c r="M67" s="45"/>
      <c r="N67" s="54"/>
      <c r="O67" s="54"/>
      <c r="P67" s="54"/>
      <c r="Q67" s="54"/>
    </row>
    <row r="68" spans="2:22">
      <c r="F68" s="45"/>
      <c r="G68" s="45"/>
      <c r="S68" s="54"/>
      <c r="T68" s="54"/>
      <c r="U68" s="54"/>
      <c r="V68" s="54"/>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4"/>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ColWidth="9.140625" defaultRowHeight="12"/>
  <cols>
    <col min="1" max="1" width="14.28515625" style="84" bestFit="1" customWidth="1"/>
    <col min="2" max="2" width="9.140625" style="84"/>
    <col min="3" max="3" width="17.28515625" style="84" customWidth="1"/>
    <col min="4" max="4" width="12.28515625" style="84" customWidth="1"/>
    <col min="5" max="5" width="9.140625" style="84" customWidth="1"/>
    <col min="6" max="16384" width="9.140625" style="84"/>
  </cols>
  <sheetData>
    <row r="1" spans="1:6">
      <c r="A1" s="45"/>
      <c r="B1" s="46"/>
      <c r="C1" s="46"/>
      <c r="D1" s="46"/>
      <c r="E1" s="45"/>
      <c r="F1" s="45"/>
    </row>
    <row r="2" spans="1:6">
      <c r="A2" s="46" t="s">
        <v>0</v>
      </c>
      <c r="B2" s="46" t="s">
        <v>191</v>
      </c>
      <c r="C2" s="46"/>
      <c r="D2" s="46"/>
      <c r="E2" s="45"/>
      <c r="F2" s="45"/>
    </row>
    <row r="3" spans="1:6">
      <c r="A3" s="46" t="s">
        <v>24</v>
      </c>
      <c r="B3" s="16" t="s">
        <v>158</v>
      </c>
      <c r="C3" s="46"/>
      <c r="D3" s="46"/>
      <c r="E3" s="45"/>
      <c r="F3" s="45"/>
    </row>
    <row r="4" spans="1:6">
      <c r="A4" s="46" t="s">
        <v>21</v>
      </c>
      <c r="B4" s="16" t="s">
        <v>159</v>
      </c>
      <c r="C4" s="46"/>
      <c r="D4" s="46"/>
      <c r="E4" s="45"/>
      <c r="F4" s="45"/>
    </row>
    <row r="5" spans="1:6">
      <c r="A5" s="46" t="s">
        <v>123</v>
      </c>
      <c r="B5" s="46" t="s">
        <v>160</v>
      </c>
      <c r="C5" s="46"/>
      <c r="D5" s="46"/>
      <c r="E5" s="45"/>
      <c r="F5" s="45"/>
    </row>
    <row r="6" spans="1:6">
      <c r="A6" s="7" t="s">
        <v>118</v>
      </c>
      <c r="B6" s="46" t="s">
        <v>121</v>
      </c>
      <c r="C6" s="46"/>
      <c r="D6" s="46"/>
      <c r="E6" s="46"/>
      <c r="F6" s="46"/>
    </row>
    <row r="7" spans="1:6">
      <c r="A7" s="7" t="s">
        <v>120</v>
      </c>
      <c r="B7" s="85" t="s">
        <v>121</v>
      </c>
      <c r="C7" s="85"/>
      <c r="D7" s="85"/>
      <c r="E7" s="85"/>
      <c r="F7" s="85"/>
    </row>
    <row r="8" spans="1:6">
      <c r="A8" s="7"/>
      <c r="B8" s="86" t="s">
        <v>134</v>
      </c>
      <c r="C8" s="85"/>
      <c r="D8" s="85"/>
      <c r="E8" s="85"/>
      <c r="F8" s="85"/>
    </row>
    <row r="9" spans="1:6">
      <c r="A9" s="46" t="s">
        <v>11</v>
      </c>
      <c r="B9" s="46" t="s">
        <v>12</v>
      </c>
      <c r="C9" s="46"/>
      <c r="D9" s="46" t="s">
        <v>13</v>
      </c>
      <c r="E9" s="45"/>
      <c r="F9" s="45"/>
    </row>
    <row r="10" spans="1:6">
      <c r="A10" s="46"/>
      <c r="B10" s="46" t="s">
        <v>14</v>
      </c>
      <c r="C10" s="46"/>
      <c r="D10" s="46" t="s">
        <v>14</v>
      </c>
      <c r="E10" s="45"/>
      <c r="F10" s="45"/>
    </row>
    <row r="11" spans="1:6">
      <c r="A11" s="46"/>
      <c r="B11" s="46" t="s">
        <v>269</v>
      </c>
      <c r="C11" s="46"/>
      <c r="D11" s="46" t="s">
        <v>269</v>
      </c>
      <c r="E11" s="46"/>
      <c r="F11" s="46"/>
    </row>
    <row r="12" spans="1:6">
      <c r="A12" s="7"/>
      <c r="B12" s="85"/>
      <c r="C12" s="85"/>
      <c r="D12" s="85"/>
      <c r="E12" s="85"/>
      <c r="F12" s="85"/>
    </row>
    <row r="13" spans="1:6">
      <c r="A13" s="85"/>
      <c r="B13" s="103" t="s">
        <v>161</v>
      </c>
      <c r="C13" s="103" t="s">
        <v>10</v>
      </c>
      <c r="D13" s="103" t="s">
        <v>227</v>
      </c>
      <c r="E13" s="85"/>
      <c r="F13" s="85"/>
    </row>
    <row r="14" spans="1:6">
      <c r="A14" s="85"/>
      <c r="B14" s="103" t="s">
        <v>162</v>
      </c>
      <c r="C14" s="103" t="s">
        <v>10</v>
      </c>
      <c r="D14" s="103" t="s">
        <v>228</v>
      </c>
      <c r="E14" s="85"/>
      <c r="F14" s="85"/>
    </row>
    <row r="15" spans="1:6">
      <c r="A15" s="87">
        <v>36526</v>
      </c>
      <c r="B15" s="88">
        <v>11.064145594936463</v>
      </c>
      <c r="C15" s="88">
        <v>24.906164810873367</v>
      </c>
      <c r="D15" s="89">
        <v>12.480443619322891</v>
      </c>
      <c r="E15" s="85"/>
      <c r="F15" s="85"/>
    </row>
    <row r="16" spans="1:6">
      <c r="A16" s="87">
        <v>36892</v>
      </c>
      <c r="B16" s="89">
        <v>5.5346809663578895</v>
      </c>
      <c r="C16" s="89">
        <v>9.2176916346673821</v>
      </c>
      <c r="D16" s="89">
        <v>3.4343549340387938</v>
      </c>
      <c r="E16" s="85"/>
      <c r="F16" s="85"/>
    </row>
    <row r="17" spans="1:7">
      <c r="A17" s="87">
        <v>37257</v>
      </c>
      <c r="B17" s="89">
        <v>4.4699048076744141</v>
      </c>
      <c r="C17" s="89">
        <v>5.7269725215413914</v>
      </c>
      <c r="D17" s="89">
        <v>1.2928128303791162</v>
      </c>
      <c r="E17" s="85"/>
      <c r="F17" s="85"/>
    </row>
    <row r="18" spans="1:7">
      <c r="A18" s="87">
        <v>37622</v>
      </c>
      <c r="B18" s="89">
        <v>0.52663536631028762</v>
      </c>
      <c r="C18" s="89">
        <v>6.315980954119425</v>
      </c>
      <c r="D18" s="89">
        <v>5.747177328758756</v>
      </c>
      <c r="E18" s="85"/>
      <c r="F18" s="85"/>
    </row>
    <row r="19" spans="1:7">
      <c r="A19" s="87">
        <v>37987</v>
      </c>
      <c r="B19" s="89">
        <v>7.6476271928163406</v>
      </c>
      <c r="C19" s="89">
        <v>18.030208008337361</v>
      </c>
      <c r="D19" s="89">
        <v>9.67158336443077</v>
      </c>
      <c r="E19" s="85"/>
      <c r="F19" s="85"/>
    </row>
    <row r="20" spans="1:7">
      <c r="A20" s="87">
        <v>38353</v>
      </c>
      <c r="B20" s="89">
        <v>5.1068024099395686</v>
      </c>
      <c r="C20" s="89">
        <v>12.843485393330923</v>
      </c>
      <c r="D20" s="89">
        <v>7.3647970251925265</v>
      </c>
      <c r="E20" s="85"/>
      <c r="F20" s="85"/>
    </row>
    <row r="21" spans="1:7">
      <c r="A21" s="87">
        <v>38718</v>
      </c>
      <c r="B21" s="89">
        <v>6.6743776532908612</v>
      </c>
      <c r="C21" s="89">
        <v>19.503260045325799</v>
      </c>
      <c r="D21" s="89">
        <v>12.04218966789653</v>
      </c>
      <c r="E21" s="85"/>
      <c r="F21" s="85"/>
    </row>
    <row r="22" spans="1:7">
      <c r="A22" s="87">
        <v>39083</v>
      </c>
      <c r="B22" s="89">
        <v>4.9397555188787976</v>
      </c>
      <c r="C22" s="89">
        <v>16.248712925753811</v>
      </c>
      <c r="D22" s="89">
        <v>10.768895755752379</v>
      </c>
      <c r="E22" s="85"/>
      <c r="F22" s="85"/>
    </row>
    <row r="23" spans="1:7">
      <c r="A23" s="87">
        <v>39448</v>
      </c>
      <c r="B23" s="89">
        <v>3.6765535223381107</v>
      </c>
      <c r="C23" s="89">
        <v>7.1204701844431604</v>
      </c>
      <c r="D23" s="89">
        <v>3.2831814791107412</v>
      </c>
      <c r="E23" s="85"/>
      <c r="F23" s="85"/>
    </row>
    <row r="24" spans="1:7">
      <c r="A24" s="87">
        <v>39814</v>
      </c>
      <c r="B24" s="89">
        <v>4.7795206993720782</v>
      </c>
      <c r="C24" s="89">
        <v>-11.126099792842059</v>
      </c>
      <c r="D24" s="89">
        <v>-15.230088413402086</v>
      </c>
      <c r="E24" s="85"/>
      <c r="F24" s="85"/>
    </row>
    <row r="25" spans="1:7">
      <c r="A25" s="87">
        <v>40179</v>
      </c>
      <c r="B25" s="89">
        <v>-1.3550005000857297</v>
      </c>
      <c r="C25" s="89">
        <v>11.316819760373129</v>
      </c>
      <c r="D25" s="89">
        <v>12.91742695273394</v>
      </c>
      <c r="E25" s="85"/>
      <c r="F25" s="85"/>
    </row>
    <row r="26" spans="1:7">
      <c r="A26" s="87">
        <v>40544</v>
      </c>
      <c r="B26" s="89">
        <v>-1.0291398225448667</v>
      </c>
      <c r="C26" s="89">
        <v>6.6534528894544174</v>
      </c>
      <c r="D26" s="89">
        <v>7.7702069130090266</v>
      </c>
      <c r="E26" s="85"/>
      <c r="F26" s="85"/>
    </row>
    <row r="27" spans="1:7">
      <c r="A27" s="87">
        <v>40909</v>
      </c>
      <c r="B27" s="89">
        <v>-2.7147053611002292</v>
      </c>
      <c r="C27" s="89">
        <v>-1.7809132384923139</v>
      </c>
      <c r="D27" s="89">
        <v>0.95603355958986924</v>
      </c>
      <c r="E27" s="85"/>
      <c r="F27" s="85"/>
    </row>
    <row r="28" spans="1:7">
      <c r="A28" s="87">
        <v>41275</v>
      </c>
      <c r="B28" s="89">
        <v>0.66297102683331133</v>
      </c>
      <c r="C28" s="89">
        <v>4.2188218539038047</v>
      </c>
      <c r="D28" s="89">
        <v>3.4995220833492162</v>
      </c>
      <c r="E28" s="85"/>
      <c r="F28" s="85"/>
      <c r="G28" s="85"/>
    </row>
    <row r="29" spans="1:7">
      <c r="A29" s="87">
        <v>41640</v>
      </c>
      <c r="B29" s="89">
        <v>5.9272485380916997</v>
      </c>
      <c r="C29" s="89">
        <v>9.8165845397415161</v>
      </c>
      <c r="D29" s="89">
        <v>3.6791529048157834</v>
      </c>
      <c r="E29" s="85"/>
      <c r="F29" s="85"/>
      <c r="G29" s="85"/>
    </row>
    <row r="30" spans="1:7">
      <c r="A30" s="87">
        <v>42005</v>
      </c>
      <c r="B30" s="89">
        <v>3.5162072602441867</v>
      </c>
      <c r="C30" s="89">
        <v>7.6730094296788174</v>
      </c>
      <c r="D30" s="89">
        <v>4.0183223420560097</v>
      </c>
      <c r="E30" s="85"/>
      <c r="F30" s="85"/>
    </row>
    <row r="31" spans="1:7">
      <c r="A31" s="87">
        <v>42370</v>
      </c>
      <c r="B31" s="89">
        <v>1.469669499879501</v>
      </c>
      <c r="C31" s="89">
        <v>5.7779642766690564</v>
      </c>
      <c r="D31" s="89">
        <v>4.2503399161245987</v>
      </c>
      <c r="E31" s="85"/>
    </row>
    <row r="32" spans="1:7">
      <c r="A32" s="87">
        <v>42736</v>
      </c>
      <c r="B32" s="89">
        <v>3.2585807587320126</v>
      </c>
      <c r="C32" s="89">
        <v>7.2703948535641345</v>
      </c>
      <c r="D32" s="89">
        <v>3.8855106072041536</v>
      </c>
      <c r="E32" s="85"/>
    </row>
    <row r="33" spans="1:5">
      <c r="A33" s="87">
        <v>43101</v>
      </c>
      <c r="B33" s="89">
        <v>3.4985195180562343</v>
      </c>
      <c r="C33" s="89">
        <v>7.410361187751775</v>
      </c>
      <c r="D33" s="89">
        <v>3.7799225991492484</v>
      </c>
      <c r="E33" s="85"/>
    </row>
    <row r="34" spans="1:5">
      <c r="A34" s="87">
        <v>43466</v>
      </c>
      <c r="B34" s="89">
        <v>3.580787112705397</v>
      </c>
      <c r="C34" s="89">
        <v>7.0602356082920146</v>
      </c>
      <c r="D34" s="89">
        <v>3.6591646933899469</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Q72"/>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ColWidth="9.140625" defaultRowHeight="12"/>
  <cols>
    <col min="1" max="1" width="14.28515625" style="45" bestFit="1" customWidth="1"/>
    <col min="2" max="2" width="16" style="46" customWidth="1"/>
    <col min="3" max="3" width="16" style="45" customWidth="1"/>
    <col min="4" max="4" width="17.42578125" style="45" customWidth="1"/>
    <col min="5" max="5" width="9.140625" style="45" customWidth="1"/>
    <col min="6" max="6" width="9.140625" style="51" customWidth="1"/>
    <col min="7" max="7" width="9.140625" style="45"/>
    <col min="8" max="8" width="9.140625" style="50"/>
    <col min="9" max="16384" width="9.140625" style="45"/>
  </cols>
  <sheetData>
    <row r="1" spans="1:17">
      <c r="A1" s="4"/>
      <c r="B1" s="6"/>
      <c r="C1" s="6"/>
      <c r="D1" s="6"/>
      <c r="E1" s="4"/>
      <c r="F1" s="45"/>
      <c r="G1" s="50"/>
      <c r="H1" s="45"/>
    </row>
    <row r="2" spans="1:17">
      <c r="A2" s="6" t="s">
        <v>0</v>
      </c>
      <c r="B2" s="6" t="s">
        <v>251</v>
      </c>
      <c r="C2" s="6"/>
      <c r="D2" s="6"/>
      <c r="E2" s="4"/>
      <c r="F2" s="45"/>
      <c r="G2" s="50"/>
      <c r="H2" s="45"/>
    </row>
    <row r="3" spans="1:17">
      <c r="A3" s="6" t="s">
        <v>24</v>
      </c>
      <c r="B3" s="6" t="s">
        <v>250</v>
      </c>
      <c r="C3" s="6"/>
      <c r="D3" s="6"/>
      <c r="E3" s="4"/>
      <c r="F3" s="45"/>
      <c r="G3" s="50"/>
      <c r="H3" s="45"/>
    </row>
    <row r="4" spans="1:17">
      <c r="A4" s="45" t="s">
        <v>21</v>
      </c>
    </row>
    <row r="5" spans="1:17">
      <c r="A5" s="45" t="s">
        <v>123</v>
      </c>
    </row>
    <row r="6" spans="1:17">
      <c r="A6" s="45" t="s">
        <v>118</v>
      </c>
      <c r="B6" s="46" t="s">
        <v>252</v>
      </c>
      <c r="E6" s="4"/>
      <c r="F6" s="45"/>
      <c r="G6" s="50"/>
      <c r="H6" s="45"/>
    </row>
    <row r="7" spans="1:17">
      <c r="A7" s="45" t="s">
        <v>120</v>
      </c>
      <c r="B7" s="6" t="s">
        <v>177</v>
      </c>
      <c r="C7" s="6"/>
      <c r="D7" s="6"/>
      <c r="E7" s="6"/>
      <c r="F7" s="4"/>
    </row>
    <row r="8" spans="1:17">
      <c r="B8" s="47" t="s">
        <v>133</v>
      </c>
      <c r="C8" s="6"/>
      <c r="D8" s="6"/>
      <c r="E8" s="6"/>
      <c r="F8" s="4"/>
    </row>
    <row r="9" spans="1:17">
      <c r="B9" s="6"/>
      <c r="C9" s="6"/>
      <c r="D9" s="6"/>
      <c r="E9" s="6"/>
      <c r="F9" s="4"/>
    </row>
    <row r="10" spans="1:17">
      <c r="A10" s="6" t="s">
        <v>11</v>
      </c>
      <c r="B10" s="6" t="s">
        <v>12</v>
      </c>
      <c r="C10" s="6"/>
      <c r="D10" s="6" t="s">
        <v>13</v>
      </c>
      <c r="E10" s="4"/>
      <c r="F10" s="45"/>
      <c r="G10" s="50"/>
      <c r="H10" s="45"/>
    </row>
    <row r="11" spans="1:17">
      <c r="A11" s="6"/>
      <c r="B11" s="6" t="s">
        <v>14</v>
      </c>
      <c r="C11" s="6"/>
      <c r="D11" s="6" t="s">
        <v>14</v>
      </c>
      <c r="E11" s="4"/>
      <c r="F11" s="45"/>
      <c r="G11" s="50"/>
      <c r="H11" s="45"/>
    </row>
    <row r="12" spans="1:17">
      <c r="A12" s="6"/>
      <c r="B12" s="6" t="s">
        <v>269</v>
      </c>
      <c r="C12" s="6"/>
      <c r="D12" s="6" t="s">
        <v>269</v>
      </c>
      <c r="E12" s="4"/>
      <c r="F12" s="45"/>
      <c r="G12" s="50"/>
      <c r="H12" s="45"/>
    </row>
    <row r="13" spans="1:17">
      <c r="A13" s="46"/>
      <c r="B13" s="52" t="s">
        <v>192</v>
      </c>
      <c r="C13" s="52" t="s">
        <v>193</v>
      </c>
      <c r="D13" s="52" t="s">
        <v>194</v>
      </c>
      <c r="E13" s="53"/>
      <c r="F13" s="45"/>
      <c r="G13" s="50"/>
      <c r="H13" s="45"/>
    </row>
    <row r="14" spans="1:17" s="54" customFormat="1">
      <c r="A14" s="52"/>
      <c r="B14" s="52" t="s">
        <v>151</v>
      </c>
      <c r="C14" s="52" t="s">
        <v>152</v>
      </c>
      <c r="D14" s="52" t="s">
        <v>259</v>
      </c>
      <c r="E14" s="53"/>
      <c r="F14" s="53"/>
      <c r="G14" s="50"/>
    </row>
    <row r="15" spans="1:17">
      <c r="A15" s="207">
        <v>36161</v>
      </c>
      <c r="B15" s="132">
        <v>52.577935147941098</v>
      </c>
      <c r="C15" s="132">
        <v>48.914477591337601</v>
      </c>
      <c r="D15" s="132">
        <v>6.9676710321458</v>
      </c>
      <c r="E15" s="53"/>
      <c r="F15" s="45"/>
      <c r="G15" s="50"/>
      <c r="H15" s="45"/>
      <c r="N15" s="54"/>
      <c r="O15" s="113"/>
      <c r="P15" s="54"/>
      <c r="Q15" s="54"/>
    </row>
    <row r="16" spans="1:17">
      <c r="A16" s="207">
        <v>36526</v>
      </c>
      <c r="B16" s="132">
        <v>52.9580949932515</v>
      </c>
      <c r="C16" s="132">
        <v>49.568095635966301</v>
      </c>
      <c r="D16" s="132">
        <v>6.4012864467975303</v>
      </c>
      <c r="E16" s="53"/>
      <c r="F16" s="45"/>
      <c r="G16" s="50"/>
      <c r="H16" s="45"/>
      <c r="N16" s="54"/>
      <c r="O16" s="113"/>
      <c r="P16" s="54"/>
      <c r="Q16" s="54"/>
    </row>
    <row r="17" spans="1:17">
      <c r="A17" s="207">
        <v>36892</v>
      </c>
      <c r="B17" s="132">
        <v>52.781807362614401</v>
      </c>
      <c r="C17" s="132">
        <v>49.769504173434697</v>
      </c>
      <c r="D17" s="132">
        <v>5.7070251560062397</v>
      </c>
      <c r="E17" s="53"/>
      <c r="F17" s="45"/>
      <c r="G17" s="50"/>
      <c r="H17" s="45"/>
      <c r="N17" s="54"/>
      <c r="O17" s="113"/>
      <c r="P17" s="54"/>
      <c r="Q17" s="54"/>
    </row>
    <row r="18" spans="1:17">
      <c r="A18" s="207">
        <v>37257</v>
      </c>
      <c r="B18" s="132">
        <v>52.9419911300634</v>
      </c>
      <c r="C18" s="132">
        <v>49.865533822672099</v>
      </c>
      <c r="D18" s="132">
        <v>5.8109966053851396</v>
      </c>
      <c r="E18" s="53"/>
      <c r="F18" s="45"/>
      <c r="G18" s="50"/>
      <c r="H18" s="45"/>
      <c r="N18" s="54"/>
      <c r="O18" s="113"/>
      <c r="P18" s="54"/>
      <c r="Q18" s="54"/>
    </row>
    <row r="19" spans="1:17">
      <c r="A19" s="207">
        <v>37622</v>
      </c>
      <c r="B19" s="132">
        <v>53.7956256213606</v>
      </c>
      <c r="C19" s="132">
        <v>50.6384681927928</v>
      </c>
      <c r="D19" s="132">
        <v>5.8687995391843302</v>
      </c>
      <c r="E19" s="53"/>
      <c r="F19" s="45"/>
      <c r="G19" s="50"/>
      <c r="H19" s="45"/>
      <c r="N19" s="54"/>
      <c r="O19" s="113"/>
      <c r="P19" s="54"/>
      <c r="Q19" s="54"/>
    </row>
    <row r="20" spans="1:17">
      <c r="A20" s="207">
        <v>37987</v>
      </c>
      <c r="B20" s="132">
        <v>53.790711905895101</v>
      </c>
      <c r="C20" s="132">
        <v>50.514947530654297</v>
      </c>
      <c r="D20" s="132">
        <v>6.0897725289079103</v>
      </c>
      <c r="E20" s="53"/>
      <c r="F20" s="45"/>
      <c r="G20" s="50"/>
      <c r="H20" s="45"/>
      <c r="N20" s="54"/>
      <c r="O20" s="113"/>
      <c r="P20" s="54"/>
      <c r="Q20" s="54"/>
    </row>
    <row r="21" spans="1:17">
      <c r="A21" s="207">
        <v>38353</v>
      </c>
      <c r="B21" s="132">
        <v>54.456134671414603</v>
      </c>
      <c r="C21" s="132">
        <v>50.521560375526001</v>
      </c>
      <c r="D21" s="132">
        <v>7.22527717504384</v>
      </c>
      <c r="E21" s="53"/>
      <c r="F21" s="45"/>
      <c r="G21" s="50"/>
      <c r="H21" s="45"/>
      <c r="N21" s="54"/>
      <c r="O21" s="113"/>
      <c r="P21" s="54"/>
      <c r="Q21" s="54"/>
    </row>
    <row r="22" spans="1:17">
      <c r="A22" s="207">
        <v>38718</v>
      </c>
      <c r="B22" s="132">
        <v>55.028970450041101</v>
      </c>
      <c r="C22" s="132">
        <v>50.905215725109599</v>
      </c>
      <c r="D22" s="132">
        <v>7.4938099890284802</v>
      </c>
      <c r="E22" s="53"/>
      <c r="F22" s="45"/>
      <c r="G22" s="50"/>
      <c r="H22" s="45"/>
      <c r="N22" s="54"/>
      <c r="O22" s="113"/>
      <c r="P22" s="54"/>
      <c r="Q22" s="54"/>
    </row>
    <row r="23" spans="1:17">
      <c r="A23" s="207">
        <v>39083</v>
      </c>
      <c r="B23" s="132">
        <v>54.703367406479501</v>
      </c>
      <c r="C23" s="132">
        <v>50.652085884246901</v>
      </c>
      <c r="D23" s="132">
        <v>7.4059326288924696</v>
      </c>
      <c r="E23" s="53"/>
      <c r="F23" s="45"/>
      <c r="G23" s="50"/>
      <c r="H23" s="45"/>
      <c r="N23" s="54"/>
      <c r="O23" s="113"/>
      <c r="P23" s="54"/>
      <c r="Q23" s="54"/>
    </row>
    <row r="24" spans="1:17">
      <c r="A24" s="207">
        <v>39448</v>
      </c>
      <c r="B24" s="132">
        <v>54.287572134398502</v>
      </c>
      <c r="C24" s="132">
        <v>50.043890925803098</v>
      </c>
      <c r="D24" s="132">
        <v>7.81707457656226</v>
      </c>
      <c r="E24" s="53"/>
      <c r="F24" s="45"/>
      <c r="G24" s="50"/>
      <c r="H24" s="45"/>
      <c r="N24" s="54"/>
      <c r="O24" s="113"/>
      <c r="P24" s="54"/>
      <c r="Q24" s="54"/>
    </row>
    <row r="25" spans="1:17">
      <c r="A25" s="207">
        <v>39814</v>
      </c>
      <c r="B25" s="132">
        <v>54.266764150811802</v>
      </c>
      <c r="C25" s="132">
        <v>48.8237206212617</v>
      </c>
      <c r="D25" s="132">
        <v>10.030190363469501</v>
      </c>
      <c r="E25" s="53"/>
      <c r="F25" s="45"/>
      <c r="G25" s="50"/>
      <c r="H25" s="45"/>
      <c r="N25" s="54"/>
      <c r="O25" s="113"/>
      <c r="P25" s="54"/>
      <c r="Q25" s="54"/>
    </row>
    <row r="26" spans="1:17">
      <c r="A26" s="207">
        <v>40179</v>
      </c>
      <c r="B26" s="132">
        <v>54.834840137645202</v>
      </c>
      <c r="C26" s="132">
        <v>48.7087380599271</v>
      </c>
      <c r="D26" s="132">
        <v>11.171978106207201</v>
      </c>
      <c r="E26" s="53"/>
      <c r="F26" s="45"/>
      <c r="G26" s="50"/>
      <c r="H26" s="45"/>
      <c r="N26" s="54"/>
      <c r="O26" s="113"/>
      <c r="P26" s="54"/>
      <c r="Q26" s="54"/>
    </row>
    <row r="27" spans="1:17">
      <c r="A27" s="207">
        <v>40544</v>
      </c>
      <c r="B27" s="132">
        <v>55.233669837961699</v>
      </c>
      <c r="C27" s="132">
        <v>49.141935436443099</v>
      </c>
      <c r="D27" s="132">
        <v>11.029005111845301</v>
      </c>
      <c r="E27" s="53"/>
      <c r="F27" s="45"/>
      <c r="G27" s="50"/>
      <c r="H27" s="45"/>
      <c r="N27" s="54"/>
      <c r="O27" s="113"/>
      <c r="P27" s="54"/>
      <c r="Q27" s="54"/>
    </row>
    <row r="28" spans="1:17">
      <c r="A28" s="207">
        <v>40909</v>
      </c>
      <c r="B28" s="132">
        <v>56.318870068198997</v>
      </c>
      <c r="C28" s="132">
        <v>50.122058590837803</v>
      </c>
      <c r="D28" s="132">
        <v>11.003077737629599</v>
      </c>
      <c r="E28" s="53"/>
      <c r="F28" s="45"/>
      <c r="G28" s="50"/>
      <c r="H28" s="45"/>
      <c r="N28" s="54"/>
      <c r="O28" s="113"/>
      <c r="P28" s="54"/>
      <c r="Q28" s="54"/>
    </row>
    <row r="29" spans="1:17">
      <c r="A29" s="207">
        <v>41275</v>
      </c>
      <c r="B29" s="132">
        <v>56.950713473120899</v>
      </c>
      <c r="C29" s="132">
        <v>51.155127914806599</v>
      </c>
      <c r="D29" s="132">
        <v>10.1765420177601</v>
      </c>
      <c r="E29" s="53"/>
      <c r="F29" s="45"/>
      <c r="G29" s="50"/>
      <c r="H29" s="45"/>
      <c r="N29" s="54"/>
      <c r="O29" s="113"/>
      <c r="P29" s="54"/>
      <c r="Q29" s="54"/>
    </row>
    <row r="30" spans="1:17">
      <c r="A30" s="207">
        <v>41640</v>
      </c>
      <c r="B30" s="132">
        <v>58.6823942738772</v>
      </c>
      <c r="C30" s="132">
        <v>54.149007698467798</v>
      </c>
      <c r="D30" s="132">
        <v>7.7253596748797602</v>
      </c>
      <c r="E30" s="53"/>
      <c r="F30" s="45"/>
      <c r="G30" s="50"/>
      <c r="H30" s="45"/>
      <c r="N30" s="54"/>
      <c r="O30" s="113"/>
      <c r="P30" s="54"/>
      <c r="Q30" s="54"/>
    </row>
    <row r="31" spans="1:17">
      <c r="A31" s="207">
        <v>42005</v>
      </c>
      <c r="B31" s="132">
        <v>59.941364815922299</v>
      </c>
      <c r="C31" s="132">
        <v>55.857390515526298</v>
      </c>
      <c r="D31" s="132">
        <v>6.8132839791967204</v>
      </c>
      <c r="E31" s="53"/>
      <c r="F31" s="45"/>
      <c r="G31" s="50"/>
      <c r="H31" s="45"/>
      <c r="N31" s="54"/>
      <c r="O31" s="113"/>
      <c r="P31" s="54"/>
      <c r="Q31" s="54"/>
    </row>
    <row r="32" spans="1:17">
      <c r="A32" s="207">
        <v>42370</v>
      </c>
      <c r="B32" s="132">
        <v>61.088260148592902</v>
      </c>
      <c r="C32" s="132">
        <v>57.9636783748198</v>
      </c>
      <c r="D32" s="132">
        <v>5.1148373127848004</v>
      </c>
      <c r="E32" s="53"/>
      <c r="F32" s="53"/>
      <c r="G32" s="50"/>
      <c r="H32" s="45"/>
      <c r="N32" s="54"/>
      <c r="O32" s="113"/>
      <c r="P32" s="54"/>
      <c r="Q32" s="54"/>
    </row>
    <row r="33" spans="1:17">
      <c r="A33" s="207">
        <v>42736</v>
      </c>
      <c r="B33" s="132">
        <v>61.8892058456087</v>
      </c>
      <c r="C33" s="132">
        <v>59.302231091408203</v>
      </c>
      <c r="D33" s="132">
        <v>4.1764220909619096</v>
      </c>
      <c r="E33" s="53"/>
      <c r="F33" s="45"/>
      <c r="G33" s="50"/>
      <c r="H33" s="45"/>
      <c r="N33" s="54"/>
      <c r="O33" s="113"/>
      <c r="P33" s="54"/>
      <c r="Q33" s="54"/>
    </row>
    <row r="34" spans="1:17">
      <c r="A34" s="207">
        <v>43101</v>
      </c>
      <c r="B34" s="132">
        <v>62.336509253282998</v>
      </c>
      <c r="C34" s="132">
        <v>59.951837796732399</v>
      </c>
      <c r="D34" s="132">
        <v>3.8254812229880599</v>
      </c>
      <c r="E34" s="53"/>
      <c r="F34" s="45"/>
      <c r="G34" s="50"/>
      <c r="H34" s="45"/>
      <c r="N34" s="54"/>
      <c r="O34" s="54"/>
      <c r="P34" s="54"/>
      <c r="Q34" s="54"/>
    </row>
    <row r="35" spans="1:17">
      <c r="A35" s="207">
        <v>43466</v>
      </c>
      <c r="B35" s="132">
        <v>62.710294270453502</v>
      </c>
      <c r="C35" s="132">
        <v>60.341672188231897</v>
      </c>
      <c r="D35" s="132">
        <v>3.7770865370306002</v>
      </c>
      <c r="E35" s="53"/>
      <c r="F35" s="45"/>
      <c r="G35" s="50"/>
      <c r="H35" s="45"/>
      <c r="N35" s="54"/>
      <c r="O35" s="54"/>
      <c r="P35" s="54"/>
      <c r="Q35" s="54"/>
    </row>
    <row r="36" spans="1:17">
      <c r="A36" s="207"/>
      <c r="B36" s="54"/>
      <c r="C36" s="113"/>
      <c r="D36" s="113"/>
      <c r="E36" s="53"/>
      <c r="F36" s="45"/>
      <c r="G36" s="50"/>
      <c r="H36" s="45"/>
      <c r="N36" s="54"/>
      <c r="O36" s="54"/>
      <c r="P36" s="54"/>
      <c r="Q36" s="54"/>
    </row>
    <row r="37" spans="1:17">
      <c r="A37" s="207"/>
      <c r="B37" s="54"/>
      <c r="C37" s="113"/>
      <c r="D37" s="113"/>
      <c r="E37" s="53"/>
      <c r="F37" s="45"/>
      <c r="G37" s="50"/>
      <c r="H37" s="45"/>
      <c r="N37" s="54"/>
      <c r="O37" s="54"/>
      <c r="P37" s="54"/>
      <c r="Q37" s="54"/>
    </row>
    <row r="38" spans="1:17">
      <c r="A38" s="207"/>
      <c r="B38" s="54"/>
      <c r="C38" s="113"/>
      <c r="D38" s="113"/>
      <c r="E38" s="53"/>
      <c r="F38" s="45"/>
      <c r="G38" s="50"/>
      <c r="H38" s="45"/>
      <c r="N38" s="54"/>
      <c r="O38" s="54"/>
      <c r="P38" s="54"/>
      <c r="Q38" s="54"/>
    </row>
    <row r="39" spans="1:17">
      <c r="A39" s="207"/>
      <c r="B39" s="54"/>
      <c r="C39" s="54"/>
      <c r="D39" s="54"/>
      <c r="E39" s="53"/>
      <c r="F39" s="45"/>
      <c r="G39" s="50"/>
      <c r="H39" s="45"/>
      <c r="N39" s="54"/>
      <c r="O39" s="54"/>
      <c r="P39" s="54"/>
      <c r="Q39" s="54"/>
    </row>
    <row r="40" spans="1:17">
      <c r="A40" s="207"/>
      <c r="B40" s="54"/>
      <c r="C40" s="54"/>
      <c r="D40" s="54"/>
      <c r="E40" s="53"/>
      <c r="F40" s="45"/>
      <c r="G40" s="50"/>
      <c r="H40" s="45"/>
      <c r="N40" s="54"/>
      <c r="O40" s="54"/>
      <c r="P40" s="54"/>
      <c r="Q40" s="54"/>
    </row>
    <row r="41" spans="1:17">
      <c r="A41" s="207"/>
      <c r="B41" s="54"/>
      <c r="C41" s="54"/>
      <c r="D41" s="54"/>
      <c r="E41" s="53"/>
      <c r="F41" s="45"/>
      <c r="G41" s="50"/>
      <c r="H41" s="45"/>
      <c r="N41" s="54"/>
      <c r="O41" s="54"/>
      <c r="P41" s="54"/>
      <c r="Q41" s="54"/>
    </row>
    <row r="42" spans="1:17">
      <c r="A42" s="207"/>
      <c r="B42" s="54"/>
      <c r="C42" s="54"/>
      <c r="D42" s="54"/>
      <c r="E42" s="53"/>
      <c r="F42" s="45"/>
      <c r="G42" s="50"/>
      <c r="H42" s="45"/>
      <c r="N42" s="54"/>
      <c r="O42" s="54"/>
      <c r="P42" s="54"/>
      <c r="Q42" s="54"/>
    </row>
    <row r="43" spans="1:17">
      <c r="A43" s="207"/>
      <c r="B43" s="54"/>
      <c r="C43" s="54"/>
      <c r="D43" s="54"/>
      <c r="E43" s="53"/>
      <c r="F43" s="45"/>
      <c r="H43" s="45"/>
      <c r="N43" s="54"/>
      <c r="O43" s="54"/>
      <c r="P43" s="54"/>
      <c r="Q43" s="54"/>
    </row>
    <row r="44" spans="1:17">
      <c r="A44" s="207"/>
      <c r="B44" s="54"/>
      <c r="C44" s="54"/>
      <c r="D44" s="54"/>
      <c r="E44" s="53"/>
      <c r="F44" s="45"/>
      <c r="H44" s="45"/>
      <c r="N44" s="54"/>
      <c r="O44" s="54"/>
      <c r="P44" s="54"/>
      <c r="Q44" s="54"/>
    </row>
    <row r="45" spans="1:17">
      <c r="A45" s="207"/>
      <c r="B45" s="54"/>
      <c r="C45" s="54"/>
      <c r="D45" s="54"/>
      <c r="E45" s="53"/>
      <c r="F45" s="45"/>
      <c r="H45" s="45"/>
      <c r="N45" s="54"/>
      <c r="O45" s="54"/>
      <c r="P45" s="54"/>
      <c r="Q45" s="54"/>
    </row>
    <row r="46" spans="1:17">
      <c r="A46" s="207"/>
      <c r="B46" s="54"/>
      <c r="C46" s="54"/>
      <c r="D46" s="54"/>
      <c r="E46" s="53"/>
      <c r="F46" s="45"/>
      <c r="H46" s="45"/>
      <c r="N46" s="54"/>
      <c r="O46" s="54"/>
      <c r="P46" s="54"/>
      <c r="Q46" s="54"/>
    </row>
    <row r="47" spans="1:17">
      <c r="A47" s="207"/>
      <c r="B47" s="54"/>
      <c r="C47" s="54"/>
      <c r="D47" s="54"/>
      <c r="E47" s="53"/>
      <c r="F47" s="45"/>
      <c r="H47" s="45"/>
      <c r="N47" s="54"/>
      <c r="O47" s="54"/>
      <c r="P47" s="54"/>
      <c r="Q47" s="54"/>
    </row>
    <row r="48" spans="1:17">
      <c r="A48" s="207"/>
      <c r="B48" s="54"/>
      <c r="C48" s="54"/>
      <c r="D48" s="54"/>
      <c r="E48" s="53"/>
      <c r="F48" s="45"/>
      <c r="H48" s="45"/>
      <c r="N48" s="54"/>
      <c r="O48" s="54"/>
      <c r="P48" s="54"/>
      <c r="Q48" s="54"/>
    </row>
    <row r="49" spans="1:17">
      <c r="A49" s="207"/>
      <c r="B49" s="54"/>
      <c r="C49" s="54"/>
      <c r="D49" s="54"/>
      <c r="E49" s="53"/>
      <c r="F49" s="45"/>
      <c r="H49" s="45"/>
      <c r="N49" s="54"/>
      <c r="O49" s="54"/>
      <c r="P49" s="54"/>
      <c r="Q49" s="54"/>
    </row>
    <row r="50" spans="1:17">
      <c r="A50" s="207"/>
      <c r="B50" s="54"/>
      <c r="C50" s="54"/>
      <c r="D50" s="54"/>
      <c r="E50" s="53"/>
      <c r="F50" s="45"/>
      <c r="H50" s="45"/>
      <c r="N50" s="54"/>
      <c r="O50" s="54"/>
      <c r="P50" s="54"/>
      <c r="Q50" s="54"/>
    </row>
    <row r="51" spans="1:17">
      <c r="A51" s="207"/>
      <c r="B51" s="54"/>
      <c r="C51" s="54"/>
      <c r="D51" s="54"/>
      <c r="E51" s="53"/>
      <c r="F51" s="45"/>
      <c r="H51" s="45"/>
      <c r="N51" s="54"/>
      <c r="O51" s="54"/>
      <c r="P51" s="54"/>
      <c r="Q51" s="54"/>
    </row>
    <row r="52" spans="1:17">
      <c r="A52" s="207"/>
      <c r="B52" s="54"/>
      <c r="C52" s="54"/>
      <c r="D52" s="54"/>
      <c r="E52" s="53"/>
      <c r="F52" s="45"/>
      <c r="H52" s="45"/>
      <c r="N52" s="54"/>
      <c r="O52" s="54"/>
      <c r="P52" s="54"/>
      <c r="Q52" s="54"/>
    </row>
    <row r="53" spans="1:17">
      <c r="A53" s="207"/>
      <c r="B53" s="54"/>
      <c r="C53" s="54"/>
      <c r="D53" s="54"/>
      <c r="E53" s="53"/>
      <c r="F53" s="45"/>
      <c r="H53" s="45"/>
      <c r="N53" s="54"/>
      <c r="O53" s="54"/>
      <c r="P53" s="54"/>
      <c r="Q53" s="54"/>
    </row>
    <row r="54" spans="1:17">
      <c r="A54" s="207"/>
      <c r="B54" s="54"/>
      <c r="C54" s="54"/>
      <c r="D54" s="54"/>
      <c r="E54" s="53"/>
      <c r="F54" s="45"/>
      <c r="H54" s="45"/>
      <c r="N54" s="54"/>
      <c r="O54" s="54"/>
      <c r="P54" s="54"/>
      <c r="Q54" s="54"/>
    </row>
    <row r="55" spans="1:17">
      <c r="A55" s="207"/>
      <c r="B55" s="54"/>
      <c r="C55" s="54"/>
      <c r="D55" s="54"/>
      <c r="E55" s="53"/>
      <c r="F55" s="45"/>
      <c r="H55" s="45"/>
      <c r="N55" s="54"/>
      <c r="O55" s="54"/>
      <c r="P55" s="54"/>
      <c r="Q55" s="54"/>
    </row>
    <row r="56" spans="1:17">
      <c r="A56" s="207"/>
      <c r="B56" s="54"/>
      <c r="C56" s="54"/>
      <c r="D56" s="54"/>
      <c r="E56" s="53"/>
      <c r="F56" s="45"/>
      <c r="H56" s="45"/>
      <c r="N56" s="54"/>
      <c r="O56" s="54"/>
      <c r="P56" s="54"/>
      <c r="Q56" s="54"/>
    </row>
    <row r="57" spans="1:17">
      <c r="A57" s="207"/>
      <c r="B57" s="54"/>
      <c r="C57" s="54"/>
      <c r="D57" s="54"/>
      <c r="E57" s="53"/>
      <c r="F57" s="45"/>
      <c r="H57" s="45"/>
      <c r="N57" s="54"/>
      <c r="O57" s="54"/>
      <c r="P57" s="54"/>
      <c r="Q57" s="54"/>
    </row>
    <row r="58" spans="1:17">
      <c r="A58" s="207"/>
      <c r="B58" s="54"/>
      <c r="C58" s="54"/>
      <c r="D58" s="54"/>
      <c r="E58" s="53"/>
      <c r="F58" s="45"/>
      <c r="H58" s="45"/>
      <c r="N58" s="54"/>
      <c r="O58" s="54"/>
      <c r="P58" s="54"/>
      <c r="Q58" s="54"/>
    </row>
    <row r="59" spans="1:17">
      <c r="A59" s="207"/>
      <c r="B59" s="54"/>
      <c r="C59" s="54"/>
      <c r="D59" s="54"/>
      <c r="E59" s="53"/>
      <c r="F59" s="45"/>
      <c r="N59" s="54"/>
      <c r="O59" s="54"/>
      <c r="P59" s="54"/>
      <c r="Q59" s="54"/>
    </row>
    <row r="60" spans="1:17">
      <c r="A60" s="207"/>
      <c r="B60" s="54"/>
      <c r="C60" s="54"/>
      <c r="D60" s="54"/>
      <c r="E60" s="53"/>
      <c r="F60" s="45"/>
      <c r="N60" s="54"/>
      <c r="O60" s="54"/>
      <c r="P60" s="54"/>
      <c r="Q60" s="54"/>
    </row>
    <row r="61" spans="1:17">
      <c r="A61" s="207"/>
      <c r="B61" s="54"/>
      <c r="C61" s="54"/>
      <c r="D61" s="54"/>
      <c r="E61" s="53"/>
      <c r="F61" s="45"/>
      <c r="N61" s="54"/>
      <c r="O61" s="54"/>
      <c r="P61" s="54"/>
      <c r="Q61" s="54"/>
    </row>
    <row r="62" spans="1:17">
      <c r="A62" s="207"/>
      <c r="B62" s="54"/>
      <c r="C62" s="54"/>
      <c r="D62" s="54"/>
      <c r="E62" s="53"/>
      <c r="F62" s="45"/>
      <c r="N62" s="54"/>
      <c r="O62" s="54"/>
      <c r="P62" s="54"/>
      <c r="Q62" s="54"/>
    </row>
    <row r="63" spans="1:17">
      <c r="A63" s="207"/>
      <c r="B63" s="54"/>
      <c r="C63" s="54"/>
      <c r="D63" s="54"/>
      <c r="E63" s="53"/>
      <c r="F63" s="45"/>
      <c r="N63" s="54"/>
      <c r="O63" s="54"/>
      <c r="P63" s="54"/>
      <c r="Q63" s="54"/>
    </row>
    <row r="64" spans="1:17">
      <c r="A64" s="207"/>
      <c r="B64" s="54"/>
      <c r="C64" s="54"/>
      <c r="D64" s="54"/>
      <c r="E64" s="53"/>
      <c r="F64" s="45"/>
      <c r="N64" s="54"/>
      <c r="O64" s="54"/>
      <c r="P64" s="54"/>
      <c r="Q64" s="54"/>
    </row>
    <row r="65" spans="1:17">
      <c r="A65" s="207"/>
      <c r="B65" s="54"/>
      <c r="C65" s="54"/>
      <c r="D65" s="54"/>
      <c r="E65" s="53"/>
      <c r="F65" s="45"/>
      <c r="N65" s="54"/>
      <c r="O65" s="54"/>
      <c r="P65" s="54"/>
      <c r="Q65" s="54"/>
    </row>
    <row r="66" spans="1:17">
      <c r="A66" s="207"/>
      <c r="B66" s="54"/>
      <c r="C66" s="54"/>
      <c r="D66" s="54"/>
      <c r="E66" s="53"/>
      <c r="F66" s="45"/>
      <c r="N66" s="54"/>
      <c r="O66" s="54"/>
      <c r="P66" s="54"/>
      <c r="Q66" s="54"/>
    </row>
    <row r="67" spans="1:17">
      <c r="A67" s="207"/>
      <c r="B67" s="54"/>
      <c r="C67" s="54"/>
      <c r="D67" s="54"/>
      <c r="E67" s="53"/>
      <c r="F67" s="45"/>
      <c r="N67" s="54"/>
      <c r="O67" s="54"/>
      <c r="P67" s="54"/>
      <c r="Q67" s="54"/>
    </row>
    <row r="68" spans="1:17">
      <c r="A68" s="207"/>
      <c r="B68" s="54"/>
      <c r="C68" s="54"/>
      <c r="D68" s="54"/>
      <c r="E68" s="53"/>
      <c r="F68" s="45"/>
      <c r="N68" s="54"/>
      <c r="O68" s="54"/>
      <c r="P68" s="54"/>
      <c r="Q68" s="54"/>
    </row>
    <row r="69" spans="1:17">
      <c r="A69" s="207"/>
      <c r="B69" s="54"/>
      <c r="C69" s="54"/>
      <c r="D69" s="54"/>
      <c r="E69" s="53"/>
      <c r="F69" s="45"/>
      <c r="N69" s="54"/>
      <c r="O69" s="54"/>
      <c r="P69" s="54"/>
      <c r="Q69" s="54"/>
    </row>
    <row r="70" spans="1:17">
      <c r="A70" s="207"/>
      <c r="B70" s="54"/>
      <c r="C70" s="54"/>
      <c r="D70" s="54"/>
      <c r="E70" s="53"/>
      <c r="F70" s="45"/>
      <c r="N70" s="54"/>
      <c r="O70" s="54"/>
      <c r="P70" s="54"/>
      <c r="Q70" s="54"/>
    </row>
    <row r="71" spans="1:17">
      <c r="A71" s="207"/>
    </row>
    <row r="72" spans="1:17">
      <c r="A72" s="207"/>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V67"/>
  <sheetViews>
    <sheetView showGridLines="0" zoomScaleNormal="100" workbookViewId="0">
      <pane xSplit="1" ySplit="12" topLeftCell="B13" activePane="bottomRight" state="frozen"/>
      <selection pane="topRight"/>
      <selection pane="bottomLeft"/>
      <selection pane="bottomRight" activeCell="B13" sqref="B13"/>
    </sheetView>
  </sheetViews>
  <sheetFormatPr defaultColWidth="9.140625" defaultRowHeight="12"/>
  <cols>
    <col min="1" max="1" width="14.28515625" style="45" bestFit="1" customWidth="1"/>
    <col min="2" max="2" width="15.28515625" style="46" customWidth="1"/>
    <col min="3" max="3" width="14.42578125" style="45" bestFit="1" customWidth="1"/>
    <col min="4" max="4" width="14.7109375" style="45" customWidth="1"/>
    <col min="5" max="5" width="9.140625" style="45" customWidth="1"/>
    <col min="6" max="11" width="9.140625" style="51" customWidth="1"/>
    <col min="12" max="12" width="9.140625" style="45"/>
    <col min="13" max="13" width="9.140625" style="50"/>
    <col min="14" max="16384" width="9.140625" style="45"/>
  </cols>
  <sheetData>
    <row r="1" spans="1:17">
      <c r="A1" s="4"/>
      <c r="B1" s="6"/>
      <c r="C1" s="6"/>
      <c r="D1" s="6"/>
      <c r="E1" s="4"/>
      <c r="F1" s="45"/>
      <c r="G1" s="45"/>
      <c r="H1" s="45"/>
      <c r="I1" s="45"/>
      <c r="J1" s="45"/>
      <c r="K1" s="45"/>
      <c r="L1" s="50"/>
      <c r="M1" s="45"/>
    </row>
    <row r="2" spans="1:17">
      <c r="A2" s="6" t="s">
        <v>0</v>
      </c>
      <c r="B2" s="6" t="s">
        <v>421</v>
      </c>
      <c r="C2" s="6"/>
      <c r="D2" s="6"/>
      <c r="E2" s="4"/>
      <c r="F2" s="45"/>
      <c r="G2" s="45"/>
      <c r="H2" s="45"/>
      <c r="I2" s="45"/>
      <c r="J2" s="45"/>
      <c r="K2" s="45"/>
      <c r="L2" s="50"/>
      <c r="M2" s="45"/>
    </row>
    <row r="3" spans="1:17">
      <c r="A3" s="6" t="s">
        <v>24</v>
      </c>
      <c r="B3" s="6" t="s">
        <v>422</v>
      </c>
      <c r="C3" s="6"/>
      <c r="D3" s="6"/>
      <c r="E3" s="4"/>
      <c r="F3" s="45"/>
      <c r="G3" s="45"/>
      <c r="H3" s="45"/>
      <c r="I3" s="45"/>
      <c r="J3" s="45"/>
      <c r="K3" s="45"/>
      <c r="L3" s="50"/>
      <c r="M3" s="45"/>
    </row>
    <row r="4" spans="1:17">
      <c r="A4" s="167" t="s">
        <v>21</v>
      </c>
      <c r="B4" s="6"/>
      <c r="C4" s="6"/>
      <c r="D4" s="6"/>
      <c r="E4" s="4"/>
      <c r="F4" s="45"/>
      <c r="G4" s="45"/>
      <c r="H4" s="45"/>
      <c r="I4" s="45"/>
      <c r="J4" s="45"/>
      <c r="K4" s="45"/>
      <c r="L4" s="50"/>
      <c r="M4" s="45"/>
    </row>
    <row r="5" spans="1:17">
      <c r="A5" s="167" t="s">
        <v>123</v>
      </c>
      <c r="B5" s="6"/>
      <c r="C5" s="6"/>
      <c r="D5" s="6"/>
      <c r="E5" s="4"/>
      <c r="F5" s="45"/>
      <c r="G5" s="45"/>
      <c r="H5" s="45"/>
      <c r="I5" s="45"/>
      <c r="J5" s="45"/>
      <c r="K5" s="45"/>
      <c r="L5" s="50"/>
      <c r="M5" s="45"/>
    </row>
    <row r="6" spans="1:17">
      <c r="A6" s="45" t="s">
        <v>118</v>
      </c>
      <c r="B6" s="46" t="s">
        <v>206</v>
      </c>
      <c r="C6" s="6"/>
      <c r="D6" s="6"/>
      <c r="E6" s="4"/>
      <c r="F6" s="45"/>
      <c r="G6" s="45"/>
      <c r="H6" s="45"/>
      <c r="I6" s="45"/>
      <c r="J6" s="45"/>
      <c r="K6" s="45"/>
      <c r="L6" s="50"/>
      <c r="M6" s="45"/>
    </row>
    <row r="7" spans="1:17">
      <c r="A7" s="45" t="s">
        <v>120</v>
      </c>
      <c r="B7" s="46" t="s">
        <v>177</v>
      </c>
      <c r="C7" s="6"/>
      <c r="D7" s="6"/>
      <c r="E7" s="4"/>
      <c r="F7" s="45"/>
      <c r="G7" s="45"/>
      <c r="H7" s="45"/>
      <c r="I7" s="45"/>
      <c r="J7" s="45"/>
      <c r="K7" s="45"/>
      <c r="L7" s="50"/>
      <c r="M7" s="45"/>
    </row>
    <row r="8" spans="1:17">
      <c r="B8" s="47" t="s">
        <v>133</v>
      </c>
      <c r="C8" s="6"/>
      <c r="D8" s="6"/>
      <c r="E8" s="4"/>
      <c r="F8" s="45"/>
      <c r="G8" s="45"/>
      <c r="H8" s="45"/>
      <c r="I8" s="45"/>
      <c r="J8" s="45"/>
      <c r="K8" s="45"/>
      <c r="L8" s="50"/>
      <c r="M8" s="45"/>
    </row>
    <row r="9" spans="1:17">
      <c r="B9" s="6"/>
      <c r="C9" s="6"/>
      <c r="D9" s="6"/>
      <c r="E9" s="4"/>
      <c r="F9" s="45"/>
      <c r="G9" s="45"/>
      <c r="H9" s="45"/>
      <c r="I9" s="45"/>
      <c r="J9" s="45"/>
      <c r="K9" s="45"/>
      <c r="L9" s="50"/>
      <c r="M9" s="45"/>
    </row>
    <row r="10" spans="1:17">
      <c r="A10" s="4"/>
      <c r="B10" s="4"/>
      <c r="C10" s="4"/>
      <c r="D10" s="4"/>
      <c r="E10" s="4"/>
      <c r="F10" s="4"/>
      <c r="G10" s="45"/>
      <c r="H10" s="50"/>
      <c r="I10" s="45"/>
      <c r="J10" s="45"/>
      <c r="K10" s="45"/>
      <c r="M10" s="45"/>
    </row>
    <row r="11" spans="1:17">
      <c r="B11" s="208" t="s">
        <v>260</v>
      </c>
      <c r="C11" s="208" t="s">
        <v>174</v>
      </c>
      <c r="D11" s="52" t="s">
        <v>173</v>
      </c>
      <c r="E11" s="91" t="s">
        <v>212</v>
      </c>
      <c r="F11" s="50"/>
      <c r="G11" s="45"/>
      <c r="H11" s="45"/>
      <c r="I11" s="45"/>
      <c r="J11" s="45"/>
      <c r="K11" s="45"/>
      <c r="M11" s="45"/>
    </row>
    <row r="12" spans="1:17" s="54" customFormat="1">
      <c r="A12" s="53"/>
      <c r="B12" s="208" t="s">
        <v>261</v>
      </c>
      <c r="C12" s="208" t="s">
        <v>172</v>
      </c>
      <c r="D12" s="52" t="s">
        <v>262</v>
      </c>
      <c r="E12" s="91" t="s">
        <v>263</v>
      </c>
      <c r="F12" s="50"/>
    </row>
    <row r="13" spans="1:17">
      <c r="A13" s="134">
        <v>2005</v>
      </c>
      <c r="B13" s="55">
        <v>0.30662479672396398</v>
      </c>
      <c r="C13" s="55">
        <v>-4.10472767776539</v>
      </c>
      <c r="D13" s="55">
        <v>6.9715217781068697</v>
      </c>
      <c r="E13" s="55">
        <v>3.1734188970654436</v>
      </c>
      <c r="F13" s="133"/>
      <c r="G13" s="45"/>
      <c r="H13" s="45"/>
      <c r="I13" s="45"/>
      <c r="J13" s="45"/>
      <c r="K13" s="45"/>
      <c r="M13" s="54"/>
      <c r="N13" s="113"/>
      <c r="O13" s="113"/>
      <c r="P13" s="113"/>
      <c r="Q13" s="55"/>
    </row>
    <row r="14" spans="1:17">
      <c r="A14" s="134">
        <v>2006</v>
      </c>
      <c r="B14" s="55">
        <v>0.39414536435022901</v>
      </c>
      <c r="C14" s="55">
        <v>-4.6469638710953696</v>
      </c>
      <c r="D14" s="55">
        <v>5.8079530746167602</v>
      </c>
      <c r="E14" s="55">
        <v>1.5551345678716197</v>
      </c>
      <c r="F14" s="133"/>
      <c r="G14" s="45"/>
      <c r="H14" s="45"/>
      <c r="I14" s="45"/>
      <c r="J14" s="45"/>
      <c r="K14" s="45"/>
      <c r="M14" s="54"/>
      <c r="N14" s="113"/>
      <c r="O14" s="113"/>
      <c r="P14" s="113"/>
      <c r="Q14" s="55"/>
    </row>
    <row r="15" spans="1:17">
      <c r="A15" s="134">
        <v>2007</v>
      </c>
      <c r="B15" s="55">
        <v>0.307360450187599</v>
      </c>
      <c r="C15" s="55">
        <v>-1.26502913272978</v>
      </c>
      <c r="D15" s="55">
        <v>7.1222799187978101</v>
      </c>
      <c r="E15" s="55">
        <v>6.1646112362556291</v>
      </c>
      <c r="F15" s="133"/>
      <c r="G15" s="45"/>
      <c r="H15" s="45"/>
      <c r="I15" s="45"/>
      <c r="J15" s="45"/>
      <c r="K15" s="45"/>
      <c r="M15" s="54"/>
      <c r="N15" s="113"/>
      <c r="O15" s="113"/>
      <c r="P15" s="113"/>
      <c r="Q15" s="55"/>
    </row>
    <row r="16" spans="1:17">
      <c r="A16" s="134">
        <v>2008</v>
      </c>
      <c r="B16" s="55">
        <v>-1.2167067966662599</v>
      </c>
      <c r="C16" s="55">
        <v>-0.85799480638422099</v>
      </c>
      <c r="D16" s="55">
        <v>6.2398669706920096</v>
      </c>
      <c r="E16" s="55">
        <v>4.1651653676415288</v>
      </c>
      <c r="F16" s="133"/>
      <c r="G16" s="45"/>
      <c r="H16" s="45"/>
      <c r="I16" s="45"/>
      <c r="J16" s="45"/>
      <c r="K16" s="45"/>
      <c r="M16" s="54"/>
      <c r="N16" s="113"/>
      <c r="O16" s="113"/>
      <c r="P16" s="113"/>
      <c r="Q16" s="55"/>
    </row>
    <row r="17" spans="1:17">
      <c r="A17" s="134">
        <v>2009</v>
      </c>
      <c r="B17" s="55">
        <v>-3.9335185816600999</v>
      </c>
      <c r="C17" s="55">
        <v>8.6552077544760397</v>
      </c>
      <c r="D17" s="55">
        <v>0.293195857813977</v>
      </c>
      <c r="E17" s="55">
        <v>5.0148850306299169</v>
      </c>
      <c r="F17" s="133"/>
      <c r="G17" s="45"/>
      <c r="H17" s="45"/>
      <c r="I17" s="45"/>
      <c r="J17" s="45"/>
      <c r="K17" s="45"/>
      <c r="M17" s="54"/>
      <c r="N17" s="113"/>
      <c r="O17" s="113"/>
      <c r="P17" s="113"/>
      <c r="Q17" s="55"/>
    </row>
    <row r="18" spans="1:17">
      <c r="A18" s="134">
        <v>2010</v>
      </c>
      <c r="B18" s="55">
        <v>-1.86005704252889</v>
      </c>
      <c r="C18" s="55">
        <v>-0.507492369910855</v>
      </c>
      <c r="D18" s="55">
        <v>1.9200992106372201</v>
      </c>
      <c r="E18" s="55">
        <v>-0.44745020180252482</v>
      </c>
      <c r="F18" s="133"/>
      <c r="G18" s="45"/>
      <c r="H18" s="45"/>
      <c r="I18" s="45"/>
      <c r="J18" s="45"/>
      <c r="K18" s="45"/>
      <c r="M18" s="54"/>
      <c r="N18" s="113"/>
      <c r="O18" s="113"/>
      <c r="P18" s="113"/>
      <c r="Q18" s="55"/>
    </row>
    <row r="19" spans="1:17">
      <c r="A19" s="134">
        <v>2011</v>
      </c>
      <c r="B19" s="55">
        <v>0.469383553774749</v>
      </c>
      <c r="C19" s="55">
        <v>-1.75771435063911</v>
      </c>
      <c r="D19" s="55">
        <v>4.2186893635370204</v>
      </c>
      <c r="E19" s="55">
        <v>2.9303585666726595</v>
      </c>
      <c r="F19" s="133"/>
      <c r="G19" s="45"/>
      <c r="H19" s="45"/>
      <c r="I19" s="45"/>
      <c r="J19" s="45"/>
      <c r="K19" s="45"/>
      <c r="M19" s="54"/>
      <c r="N19" s="113"/>
      <c r="O19" s="113"/>
      <c r="P19" s="113"/>
      <c r="Q19" s="55"/>
    </row>
    <row r="20" spans="1:17">
      <c r="A20" s="134">
        <v>2012</v>
      </c>
      <c r="B20" s="55">
        <v>0.148576896016239</v>
      </c>
      <c r="C20" s="55">
        <v>2.3164383809510301</v>
      </c>
      <c r="D20" s="55">
        <v>2.4408199337155398</v>
      </c>
      <c r="E20" s="55">
        <v>4.9058352106828087</v>
      </c>
      <c r="F20" s="133"/>
      <c r="G20" s="45"/>
      <c r="H20" s="45"/>
      <c r="I20" s="45"/>
      <c r="J20" s="45"/>
      <c r="K20" s="45"/>
      <c r="M20" s="54"/>
      <c r="N20" s="113"/>
      <c r="O20" s="113"/>
      <c r="P20" s="113"/>
      <c r="Q20" s="55"/>
    </row>
    <row r="21" spans="1:17">
      <c r="A21" s="134">
        <v>2013</v>
      </c>
      <c r="B21" s="55">
        <v>-4.96975379514763E-2</v>
      </c>
      <c r="C21" s="55">
        <v>-2.1913893760922201</v>
      </c>
      <c r="D21" s="55">
        <v>1.9264745822178599</v>
      </c>
      <c r="E21" s="55">
        <v>-0.31461233182583648</v>
      </c>
      <c r="F21" s="133"/>
      <c r="G21" s="45"/>
      <c r="H21" s="45"/>
      <c r="I21" s="45"/>
      <c r="J21" s="45"/>
      <c r="K21" s="45"/>
      <c r="M21" s="54"/>
      <c r="N21" s="113"/>
      <c r="O21" s="113"/>
      <c r="P21" s="113"/>
      <c r="Q21" s="55"/>
    </row>
    <row r="22" spans="1:17">
      <c r="A22" s="134">
        <v>2014</v>
      </c>
      <c r="B22" s="55">
        <v>4.7877057717355704</v>
      </c>
      <c r="C22" s="55">
        <v>-4.8393619126398502</v>
      </c>
      <c r="D22" s="55">
        <v>0.40308451426140901</v>
      </c>
      <c r="E22" s="55">
        <v>0.35142837335712929</v>
      </c>
      <c r="F22" s="133"/>
      <c r="G22" s="45"/>
      <c r="H22" s="45"/>
      <c r="I22" s="45"/>
      <c r="J22" s="45"/>
      <c r="K22" s="45"/>
      <c r="M22" s="54"/>
      <c r="N22" s="113"/>
      <c r="O22" s="113"/>
      <c r="P22" s="113"/>
      <c r="Q22" s="55"/>
    </row>
    <row r="23" spans="1:17">
      <c r="A23" s="134">
        <v>2015</v>
      </c>
      <c r="B23" s="55">
        <v>1.43193280752018</v>
      </c>
      <c r="C23" s="55">
        <v>-3.8119494734299502</v>
      </c>
      <c r="D23" s="55">
        <v>1.46789474779138</v>
      </c>
      <c r="E23" s="55">
        <v>-0.91212191811839038</v>
      </c>
      <c r="F23" s="133"/>
      <c r="G23" s="45"/>
      <c r="H23" s="45"/>
      <c r="I23" s="45"/>
      <c r="J23" s="45"/>
      <c r="K23" s="45"/>
      <c r="M23" s="54"/>
      <c r="N23" s="113"/>
      <c r="O23" s="113"/>
      <c r="P23" s="113"/>
      <c r="Q23" s="55"/>
    </row>
    <row r="24" spans="1:17">
      <c r="A24" s="134">
        <v>2016</v>
      </c>
      <c r="B24" s="55">
        <v>2.4941264407665802</v>
      </c>
      <c r="C24" s="55">
        <v>-2.4860625770614102</v>
      </c>
      <c r="D24" s="55">
        <v>5.2683174362285898</v>
      </c>
      <c r="E24" s="55">
        <v>5.2763812999337603</v>
      </c>
      <c r="F24" s="133"/>
      <c r="G24" s="45"/>
      <c r="H24" s="45"/>
      <c r="I24" s="45"/>
      <c r="J24" s="45"/>
      <c r="K24" s="45"/>
      <c r="M24" s="54"/>
      <c r="N24" s="113"/>
      <c r="O24" s="113"/>
      <c r="P24" s="113"/>
      <c r="Q24" s="55"/>
    </row>
    <row r="25" spans="1:17">
      <c r="A25" s="134">
        <v>2017</v>
      </c>
      <c r="B25" s="55">
        <v>2.7360384636348298</v>
      </c>
      <c r="C25" s="55">
        <v>-4.1143749090127599</v>
      </c>
      <c r="D25" s="55">
        <v>6.1651057934172897</v>
      </c>
      <c r="E25" s="55">
        <f>SUM(B25:D25)</f>
        <v>4.7867693480393596</v>
      </c>
      <c r="F25" s="133"/>
      <c r="G25" s="45"/>
      <c r="H25" s="45"/>
      <c r="I25" s="45"/>
      <c r="J25" s="45"/>
      <c r="K25" s="45"/>
      <c r="M25" s="54"/>
      <c r="N25" s="113"/>
      <c r="O25" s="113"/>
      <c r="P25" s="113"/>
      <c r="Q25" s="55"/>
    </row>
    <row r="26" spans="1:17">
      <c r="A26" s="134">
        <v>2018</v>
      </c>
      <c r="B26" s="55">
        <v>1.6742500065582</v>
      </c>
      <c r="C26" s="55">
        <v>-3.9181538185812199</v>
      </c>
      <c r="D26" s="55">
        <v>5.91869033608958</v>
      </c>
      <c r="E26" s="55">
        <f t="shared" ref="E26:E27" si="0">SUM(B26:D26)</f>
        <v>3.67478652406656</v>
      </c>
      <c r="F26" s="133"/>
      <c r="G26" s="45"/>
      <c r="H26" s="45"/>
      <c r="I26" s="45"/>
      <c r="J26" s="45"/>
      <c r="K26" s="45"/>
      <c r="M26" s="54"/>
      <c r="N26" s="113"/>
      <c r="O26" s="113"/>
      <c r="P26" s="113"/>
      <c r="Q26" s="55"/>
    </row>
    <row r="27" spans="1:17">
      <c r="A27" s="134">
        <v>2019</v>
      </c>
      <c r="B27" s="55">
        <v>0.5597768674511</v>
      </c>
      <c r="C27" s="55">
        <v>-3.5487061803036899</v>
      </c>
      <c r="D27" s="55">
        <v>6.95617796717187</v>
      </c>
      <c r="E27" s="55">
        <f t="shared" si="0"/>
        <v>3.9672486543192802</v>
      </c>
      <c r="F27" s="133"/>
      <c r="G27" s="45"/>
      <c r="H27" s="45"/>
      <c r="I27" s="45"/>
      <c r="J27" s="45"/>
      <c r="K27" s="45"/>
      <c r="M27" s="54"/>
      <c r="N27" s="113"/>
      <c r="O27" s="113"/>
      <c r="P27" s="113"/>
      <c r="Q27" s="55"/>
    </row>
    <row r="28" spans="1:17">
      <c r="B28" s="45"/>
      <c r="F28" s="133"/>
      <c r="G28" s="45"/>
      <c r="H28" s="45"/>
      <c r="I28" s="45"/>
      <c r="J28" s="45"/>
      <c r="K28" s="45"/>
      <c r="M28" s="54"/>
      <c r="N28" s="113"/>
      <c r="O28" s="113"/>
      <c r="P28" s="113"/>
      <c r="Q28" s="55"/>
    </row>
    <row r="29" spans="1:17">
      <c r="B29" s="55"/>
      <c r="C29" s="55"/>
      <c r="D29" s="55"/>
      <c r="E29" s="55"/>
      <c r="F29" s="133"/>
      <c r="G29" s="45"/>
      <c r="H29" s="45"/>
      <c r="I29" s="45"/>
      <c r="J29" s="45"/>
      <c r="K29" s="45"/>
      <c r="M29" s="54"/>
      <c r="N29" s="113"/>
      <c r="O29" s="113"/>
      <c r="P29" s="113"/>
      <c r="Q29" s="55"/>
    </row>
    <row r="30" spans="1:17">
      <c r="B30" s="45"/>
      <c r="F30" s="133"/>
      <c r="G30" s="45"/>
      <c r="H30" s="45"/>
      <c r="I30" s="45"/>
      <c r="J30" s="45"/>
      <c r="K30" s="45"/>
      <c r="M30" s="54"/>
      <c r="N30" s="113"/>
      <c r="O30" s="113"/>
      <c r="P30" s="113"/>
      <c r="Q30" s="55"/>
    </row>
    <row r="31" spans="1:17">
      <c r="B31" s="45"/>
      <c r="F31" s="133"/>
      <c r="G31" s="45"/>
      <c r="H31" s="45"/>
      <c r="I31" s="45"/>
      <c r="J31" s="45"/>
      <c r="K31" s="45"/>
      <c r="M31" s="54"/>
      <c r="N31" s="113"/>
      <c r="O31" s="113"/>
      <c r="P31" s="113"/>
      <c r="Q31" s="55"/>
    </row>
    <row r="32" spans="1:17">
      <c r="B32" s="51"/>
      <c r="C32" s="51"/>
      <c r="D32" s="51"/>
      <c r="E32" s="51"/>
      <c r="F32" s="133"/>
      <c r="G32" s="45"/>
      <c r="H32" s="45"/>
      <c r="I32" s="45"/>
      <c r="J32" s="45"/>
      <c r="K32" s="45"/>
      <c r="M32" s="54"/>
      <c r="N32" s="113"/>
      <c r="O32" s="113"/>
      <c r="P32" s="113"/>
      <c r="Q32" s="55"/>
    </row>
    <row r="33" spans="2:18">
      <c r="B33" s="51"/>
      <c r="C33" s="51"/>
      <c r="D33" s="51"/>
      <c r="E33" s="51"/>
      <c r="F33" s="133"/>
      <c r="G33" s="45"/>
      <c r="H33" s="45"/>
      <c r="I33" s="45"/>
      <c r="J33" s="45"/>
      <c r="K33" s="45"/>
      <c r="M33" s="54"/>
      <c r="N33" s="113"/>
      <c r="O33" s="113"/>
      <c r="P33" s="113"/>
      <c r="Q33" s="55"/>
    </row>
    <row r="34" spans="2:18">
      <c r="B34" s="51"/>
      <c r="C34" s="51"/>
      <c r="D34" s="51"/>
      <c r="E34" s="51"/>
      <c r="F34" s="133"/>
      <c r="G34" s="45"/>
      <c r="H34" s="45"/>
      <c r="I34" s="45"/>
      <c r="J34" s="45"/>
      <c r="K34" s="45"/>
      <c r="M34" s="54"/>
      <c r="N34" s="113"/>
      <c r="O34" s="113"/>
      <c r="P34" s="113"/>
      <c r="Q34" s="55"/>
    </row>
    <row r="35" spans="2:18">
      <c r="B35" s="51"/>
      <c r="C35" s="51"/>
      <c r="D35" s="51"/>
      <c r="E35" s="51"/>
      <c r="F35" s="133"/>
      <c r="G35" s="45"/>
      <c r="H35" s="45"/>
      <c r="I35" s="45"/>
      <c r="J35" s="45"/>
      <c r="K35" s="45"/>
      <c r="M35" s="54"/>
      <c r="N35" s="113"/>
      <c r="O35" s="113"/>
      <c r="P35" s="113"/>
      <c r="Q35" s="55"/>
    </row>
    <row r="36" spans="2:18">
      <c r="B36" s="51"/>
      <c r="C36" s="51"/>
      <c r="D36" s="51"/>
      <c r="E36" s="51"/>
      <c r="F36" s="133"/>
      <c r="G36" s="45"/>
      <c r="H36" s="45"/>
      <c r="I36" s="45"/>
      <c r="J36" s="45"/>
      <c r="K36" s="45"/>
      <c r="M36" s="54"/>
      <c r="N36" s="113"/>
      <c r="O36" s="113"/>
      <c r="P36" s="113"/>
      <c r="Q36" s="55"/>
    </row>
    <row r="37" spans="2:18">
      <c r="B37" s="51"/>
      <c r="C37" s="51"/>
      <c r="D37" s="51"/>
      <c r="E37" s="51"/>
      <c r="F37" s="133"/>
      <c r="G37" s="45"/>
      <c r="H37" s="45"/>
      <c r="I37" s="45"/>
      <c r="J37" s="45"/>
      <c r="K37" s="45"/>
      <c r="M37" s="54"/>
      <c r="N37" s="113"/>
      <c r="O37" s="113"/>
      <c r="P37" s="113"/>
      <c r="Q37" s="55"/>
    </row>
    <row r="38" spans="2:18">
      <c r="B38" s="51"/>
      <c r="C38" s="51"/>
      <c r="D38" s="51"/>
      <c r="E38" s="51"/>
      <c r="F38" s="133"/>
      <c r="G38" s="45"/>
      <c r="H38" s="45"/>
      <c r="I38" s="45"/>
      <c r="J38" s="45"/>
      <c r="K38" s="45"/>
      <c r="M38" s="54"/>
      <c r="N38" s="113"/>
      <c r="O38" s="113"/>
      <c r="P38" s="113"/>
      <c r="Q38" s="55"/>
    </row>
    <row r="39" spans="2:18">
      <c r="B39" s="51"/>
      <c r="C39" s="51"/>
      <c r="D39" s="51"/>
      <c r="E39" s="51"/>
      <c r="F39" s="133"/>
      <c r="G39" s="45"/>
      <c r="H39" s="45"/>
      <c r="I39" s="45"/>
      <c r="J39" s="45"/>
      <c r="K39" s="45"/>
      <c r="M39" s="54"/>
      <c r="N39" s="113"/>
      <c r="O39" s="113"/>
      <c r="P39" s="113"/>
      <c r="Q39" s="55"/>
    </row>
    <row r="40" spans="2:18">
      <c r="B40" s="51"/>
      <c r="C40" s="51"/>
      <c r="D40" s="51"/>
      <c r="E40" s="51"/>
      <c r="F40" s="133"/>
      <c r="G40" s="45"/>
      <c r="H40" s="45"/>
      <c r="I40" s="45"/>
      <c r="J40" s="45"/>
      <c r="K40" s="45"/>
      <c r="M40" s="54"/>
      <c r="N40" s="113"/>
      <c r="O40" s="113"/>
      <c r="P40" s="113"/>
      <c r="Q40" s="55"/>
    </row>
    <row r="41" spans="2:18">
      <c r="B41" s="51"/>
      <c r="C41" s="51"/>
      <c r="D41" s="51"/>
      <c r="E41" s="51"/>
      <c r="F41" s="133"/>
      <c r="G41" s="45"/>
      <c r="H41" s="45"/>
      <c r="I41" s="45"/>
      <c r="J41" s="45"/>
      <c r="K41" s="45"/>
      <c r="M41" s="54"/>
      <c r="N41" s="113"/>
      <c r="O41" s="113"/>
      <c r="P41" s="113"/>
      <c r="Q41" s="55"/>
    </row>
    <row r="42" spans="2:18">
      <c r="B42" s="51"/>
      <c r="C42" s="51"/>
      <c r="D42" s="51"/>
      <c r="E42" s="51"/>
      <c r="F42" s="133"/>
      <c r="G42" s="45"/>
      <c r="H42" s="45"/>
      <c r="I42" s="45"/>
      <c r="J42" s="45"/>
      <c r="K42" s="45"/>
      <c r="M42" s="54"/>
      <c r="N42" s="113"/>
      <c r="O42" s="113"/>
      <c r="P42" s="113"/>
      <c r="Q42" s="55"/>
    </row>
    <row r="43" spans="2:18">
      <c r="B43" s="51"/>
      <c r="C43" s="51"/>
      <c r="D43" s="51"/>
      <c r="E43" s="51"/>
      <c r="F43" s="133"/>
      <c r="G43" s="45"/>
      <c r="H43" s="45"/>
      <c r="I43" s="45"/>
      <c r="J43" s="45"/>
      <c r="K43" s="45"/>
      <c r="M43" s="54"/>
      <c r="N43" s="113"/>
      <c r="O43" s="113"/>
      <c r="P43" s="113"/>
      <c r="Q43" s="55"/>
    </row>
    <row r="44" spans="2:18">
      <c r="B44" s="51"/>
      <c r="C44" s="51"/>
      <c r="D44" s="51"/>
      <c r="E44" s="51"/>
      <c r="F44" s="133"/>
      <c r="G44" s="45"/>
      <c r="H44" s="45"/>
      <c r="I44" s="45"/>
      <c r="J44" s="45"/>
      <c r="K44" s="45"/>
      <c r="M44" s="54"/>
      <c r="N44" s="113"/>
      <c r="O44" s="113"/>
      <c r="P44" s="113"/>
      <c r="Q44" s="55"/>
    </row>
    <row r="45" spans="2:18">
      <c r="B45" s="51"/>
      <c r="C45" s="51"/>
      <c r="D45" s="51"/>
      <c r="E45" s="51"/>
      <c r="F45" s="133"/>
      <c r="G45" s="45"/>
      <c r="H45" s="45"/>
      <c r="I45" s="45"/>
      <c r="J45" s="45"/>
      <c r="K45" s="45"/>
      <c r="M45" s="54"/>
      <c r="N45" s="113"/>
      <c r="O45" s="113"/>
      <c r="P45" s="113"/>
      <c r="Q45" s="55"/>
    </row>
    <row r="46" spans="2:18">
      <c r="B46" s="51"/>
      <c r="C46" s="51"/>
      <c r="D46" s="51"/>
      <c r="E46" s="51"/>
      <c r="F46" s="133"/>
      <c r="G46" s="45"/>
      <c r="H46" s="45"/>
      <c r="I46" s="45"/>
      <c r="J46" s="45"/>
      <c r="K46" s="45"/>
      <c r="M46" s="54"/>
      <c r="N46" s="113"/>
      <c r="O46" s="113"/>
      <c r="P46" s="113"/>
      <c r="Q46" s="55"/>
    </row>
    <row r="47" spans="2:18">
      <c r="B47" s="51"/>
      <c r="C47" s="51"/>
      <c r="D47" s="51"/>
      <c r="E47" s="51"/>
      <c r="F47" s="133"/>
      <c r="G47" s="45"/>
      <c r="H47" s="45"/>
      <c r="I47" s="45"/>
      <c r="J47" s="45"/>
      <c r="K47" s="45"/>
      <c r="M47" s="54"/>
      <c r="N47" s="113"/>
      <c r="O47" s="113"/>
      <c r="P47" s="113"/>
      <c r="Q47" s="55"/>
    </row>
    <row r="48" spans="2:18">
      <c r="B48" s="45"/>
      <c r="C48" s="51"/>
      <c r="D48" s="51"/>
      <c r="E48" s="51"/>
      <c r="G48" s="133"/>
      <c r="H48" s="45"/>
      <c r="I48" s="45"/>
      <c r="J48" s="45"/>
      <c r="K48" s="45"/>
      <c r="M48" s="45"/>
      <c r="N48" s="54"/>
      <c r="O48" s="113"/>
      <c r="P48" s="113"/>
      <c r="Q48" s="113"/>
      <c r="R48" s="55"/>
    </row>
    <row r="49" spans="1:18">
      <c r="B49" s="45"/>
      <c r="C49" s="51"/>
      <c r="D49" s="51"/>
      <c r="E49" s="51"/>
      <c r="G49" s="133"/>
      <c r="H49" s="45"/>
      <c r="I49" s="45"/>
      <c r="J49" s="45"/>
      <c r="K49" s="45"/>
      <c r="M49" s="45"/>
      <c r="N49" s="54"/>
      <c r="O49" s="113"/>
      <c r="P49" s="113"/>
      <c r="Q49" s="113"/>
      <c r="R49" s="55"/>
    </row>
    <row r="50" spans="1:18">
      <c r="A50" s="104"/>
      <c r="B50" s="104"/>
      <c r="C50" s="51"/>
      <c r="D50" s="51"/>
      <c r="E50" s="51"/>
      <c r="G50" s="133"/>
      <c r="H50" s="45"/>
      <c r="I50" s="45"/>
      <c r="J50" s="45"/>
      <c r="K50" s="45"/>
      <c r="M50" s="45"/>
      <c r="N50" s="54"/>
      <c r="O50" s="113"/>
      <c r="P50" s="113"/>
      <c r="Q50" s="113"/>
      <c r="R50" s="55"/>
    </row>
    <row r="51" spans="1:18">
      <c r="A51" s="104"/>
      <c r="B51" s="104"/>
      <c r="C51" s="51"/>
      <c r="D51" s="51"/>
      <c r="E51" s="51"/>
      <c r="G51" s="133"/>
      <c r="H51" s="45"/>
      <c r="I51" s="45"/>
      <c r="J51" s="45"/>
      <c r="K51" s="45"/>
      <c r="M51" s="45"/>
      <c r="N51" s="54"/>
      <c r="O51" s="113"/>
      <c r="P51" s="113"/>
      <c r="Q51" s="113"/>
      <c r="R51" s="55"/>
    </row>
    <row r="52" spans="1:18">
      <c r="A52" s="104"/>
      <c r="B52" s="104"/>
      <c r="C52" s="51"/>
      <c r="D52" s="51"/>
      <c r="E52" s="51"/>
      <c r="G52" s="133"/>
      <c r="H52" s="45"/>
      <c r="I52" s="45"/>
      <c r="J52" s="45"/>
      <c r="K52" s="45"/>
      <c r="M52" s="45"/>
      <c r="N52" s="54"/>
      <c r="O52" s="113"/>
      <c r="P52" s="113"/>
      <c r="Q52" s="113"/>
      <c r="R52" s="55"/>
    </row>
    <row r="53" spans="1:18">
      <c r="A53" s="104"/>
      <c r="B53" s="104"/>
      <c r="C53" s="51"/>
      <c r="D53" s="51"/>
      <c r="E53" s="51"/>
      <c r="G53" s="133"/>
      <c r="H53" s="56"/>
      <c r="I53" s="45"/>
      <c r="J53" s="45"/>
      <c r="K53" s="45"/>
      <c r="M53" s="45"/>
      <c r="N53" s="54"/>
      <c r="O53" s="113"/>
      <c r="P53" s="113"/>
      <c r="Q53" s="113"/>
      <c r="R53" s="55"/>
    </row>
    <row r="54" spans="1:18">
      <c r="A54" s="104"/>
      <c r="B54" s="104"/>
      <c r="C54" s="51"/>
      <c r="D54" s="51"/>
      <c r="E54" s="51"/>
      <c r="G54" s="133"/>
      <c r="H54" s="56"/>
      <c r="I54" s="45"/>
      <c r="J54" s="45"/>
      <c r="K54" s="45"/>
      <c r="M54" s="45"/>
      <c r="N54" s="54"/>
      <c r="O54" s="113"/>
      <c r="P54" s="113"/>
      <c r="Q54" s="113"/>
      <c r="R54" s="55"/>
    </row>
    <row r="55" spans="1:18">
      <c r="A55" s="104"/>
      <c r="B55" s="104"/>
      <c r="C55" s="51"/>
      <c r="D55" s="51"/>
      <c r="E55" s="51"/>
      <c r="G55" s="133"/>
      <c r="H55" s="56"/>
      <c r="I55" s="45"/>
      <c r="J55" s="45"/>
      <c r="K55" s="45"/>
      <c r="M55" s="45"/>
      <c r="N55" s="54"/>
      <c r="O55" s="113"/>
      <c r="P55" s="113"/>
      <c r="Q55" s="113"/>
      <c r="R55" s="55"/>
    </row>
    <row r="56" spans="1:18">
      <c r="A56" s="104"/>
      <c r="B56" s="104"/>
      <c r="C56" s="51"/>
      <c r="D56" s="51"/>
      <c r="E56" s="51"/>
      <c r="G56" s="133"/>
      <c r="H56" s="56"/>
      <c r="I56" s="45"/>
      <c r="J56" s="45"/>
      <c r="K56" s="45"/>
      <c r="M56" s="45"/>
      <c r="N56" s="54"/>
      <c r="O56" s="113"/>
      <c r="P56" s="113"/>
      <c r="Q56" s="113"/>
      <c r="R56" s="55"/>
    </row>
    <row r="57" spans="1:18">
      <c r="A57" s="104"/>
      <c r="B57" s="104"/>
      <c r="C57" s="51"/>
      <c r="D57" s="51"/>
      <c r="E57" s="51"/>
      <c r="G57" s="133"/>
      <c r="H57" s="56"/>
      <c r="I57" s="56"/>
      <c r="J57" s="45"/>
      <c r="K57" s="45"/>
      <c r="M57" s="45"/>
      <c r="N57" s="54"/>
      <c r="O57" s="113"/>
      <c r="P57" s="113"/>
      <c r="Q57" s="113"/>
      <c r="R57" s="55"/>
    </row>
    <row r="58" spans="1:18">
      <c r="A58" s="104"/>
      <c r="B58" s="104"/>
      <c r="C58" s="51"/>
      <c r="D58" s="51"/>
      <c r="E58" s="51"/>
      <c r="G58" s="133"/>
      <c r="H58" s="56"/>
      <c r="I58" s="56"/>
      <c r="J58" s="45"/>
      <c r="K58" s="45"/>
      <c r="M58" s="45"/>
      <c r="N58" s="54"/>
      <c r="O58" s="113"/>
      <c r="P58" s="113"/>
      <c r="Q58" s="113"/>
      <c r="R58" s="55"/>
    </row>
    <row r="59" spans="1:18">
      <c r="A59" s="104"/>
      <c r="B59" s="104"/>
      <c r="C59" s="51"/>
      <c r="D59" s="51"/>
      <c r="E59" s="51"/>
      <c r="G59" s="133"/>
      <c r="H59" s="56"/>
      <c r="I59" s="56"/>
      <c r="J59" s="45"/>
      <c r="K59" s="45"/>
      <c r="M59" s="45"/>
      <c r="N59" s="54"/>
      <c r="O59" s="113"/>
      <c r="P59" s="113"/>
      <c r="Q59" s="113"/>
      <c r="R59" s="55"/>
    </row>
    <row r="60" spans="1:18">
      <c r="A60" s="104"/>
      <c r="B60" s="104"/>
      <c r="C60" s="51"/>
      <c r="D60" s="51"/>
      <c r="E60" s="51"/>
      <c r="G60" s="133"/>
      <c r="H60" s="56"/>
      <c r="I60" s="56"/>
      <c r="J60" s="45"/>
      <c r="K60" s="45"/>
      <c r="M60" s="45"/>
      <c r="N60" s="54"/>
      <c r="O60" s="113"/>
      <c r="P60" s="113"/>
      <c r="Q60" s="113"/>
      <c r="R60" s="55"/>
    </row>
    <row r="61" spans="1:18">
      <c r="B61" s="45"/>
      <c r="C61" s="51"/>
      <c r="D61" s="51"/>
      <c r="E61" s="51"/>
      <c r="G61" s="133"/>
      <c r="H61" s="56"/>
      <c r="I61" s="56"/>
      <c r="J61" s="45"/>
      <c r="K61" s="45"/>
      <c r="M61" s="45"/>
      <c r="N61" s="54"/>
      <c r="O61" s="113"/>
      <c r="P61" s="113"/>
      <c r="Q61" s="113"/>
      <c r="R61" s="55"/>
    </row>
    <row r="62" spans="1:18">
      <c r="B62" s="45"/>
      <c r="C62" s="51"/>
      <c r="D62" s="51"/>
      <c r="E62" s="51"/>
      <c r="G62" s="133"/>
      <c r="H62" s="56"/>
      <c r="I62" s="56"/>
      <c r="J62" s="45"/>
      <c r="K62" s="45"/>
      <c r="M62" s="45"/>
      <c r="N62" s="54"/>
      <c r="O62" s="113"/>
      <c r="P62" s="113"/>
      <c r="Q62" s="113"/>
      <c r="R62" s="55"/>
    </row>
    <row r="63" spans="1:18">
      <c r="B63" s="45"/>
      <c r="C63" s="51"/>
      <c r="D63" s="51"/>
      <c r="E63" s="51"/>
      <c r="G63" s="133"/>
      <c r="H63" s="56"/>
      <c r="I63" s="56"/>
      <c r="J63" s="45"/>
      <c r="K63" s="45"/>
      <c r="M63" s="45"/>
      <c r="N63" s="54"/>
      <c r="O63" s="113"/>
      <c r="P63" s="113"/>
      <c r="Q63" s="113"/>
      <c r="R63" s="55"/>
    </row>
    <row r="64" spans="1:18">
      <c r="B64" s="45"/>
      <c r="C64" s="51"/>
      <c r="D64" s="51"/>
      <c r="E64" s="51"/>
      <c r="G64" s="133"/>
      <c r="H64" s="56"/>
      <c r="I64" s="56"/>
      <c r="J64" s="45"/>
      <c r="K64" s="45"/>
      <c r="M64" s="45"/>
      <c r="N64" s="54"/>
      <c r="O64" s="113"/>
      <c r="P64" s="113"/>
      <c r="Q64" s="113"/>
      <c r="R64" s="55"/>
    </row>
    <row r="65" spans="2:22">
      <c r="B65" s="45"/>
      <c r="C65" s="51"/>
      <c r="D65" s="51"/>
      <c r="E65" s="51"/>
      <c r="G65" s="133"/>
      <c r="H65" s="56"/>
      <c r="I65" s="56"/>
      <c r="J65" s="45"/>
      <c r="K65" s="45"/>
      <c r="M65" s="45"/>
      <c r="N65" s="54"/>
      <c r="O65" s="54"/>
      <c r="P65" s="54"/>
      <c r="Q65" s="54"/>
    </row>
    <row r="66" spans="2:22">
      <c r="B66" s="45"/>
      <c r="C66" s="51"/>
      <c r="D66" s="51"/>
      <c r="E66" s="51"/>
      <c r="G66" s="133"/>
      <c r="H66" s="56"/>
      <c r="I66" s="56"/>
      <c r="J66" s="45"/>
      <c r="K66" s="45"/>
      <c r="M66" s="45"/>
      <c r="N66" s="54"/>
      <c r="O66" s="54"/>
      <c r="P66" s="54"/>
      <c r="Q66" s="54"/>
    </row>
    <row r="67" spans="2:22">
      <c r="F67" s="45"/>
      <c r="G67" s="45"/>
      <c r="S67" s="54"/>
      <c r="T67" s="54"/>
      <c r="U67" s="54"/>
      <c r="V67" s="54"/>
    </row>
  </sheetData>
  <pageMargins left="0.7" right="0.7" top="0.75" bottom="0.75" header="0.3" footer="0.3"/>
  <pageSetup paperSize="9" scale="95" orientation="portrait" r:id="rId1"/>
  <ignoredErrors>
    <ignoredError sqref="E25:E27"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81"/>
  <sheetViews>
    <sheetView showGridLines="0" zoomScaleNormal="100" workbookViewId="0">
      <pane xSplit="1" ySplit="10" topLeftCell="B11" activePane="bottomRight" state="frozen"/>
      <selection pane="topRight"/>
      <selection pane="bottomLeft"/>
      <selection pane="bottomRight" activeCell="L31" sqref="L31"/>
    </sheetView>
  </sheetViews>
  <sheetFormatPr defaultColWidth="9" defaultRowHeight="12"/>
  <cols>
    <col min="1" max="1" width="9.85546875" style="295" customWidth="1"/>
    <col min="2" max="2" width="16.85546875" style="286" customWidth="1"/>
    <col min="3" max="3" width="21" style="286" customWidth="1"/>
    <col min="4" max="4" width="28.7109375" style="286" customWidth="1"/>
    <col min="5" max="16384" width="9" style="286"/>
  </cols>
  <sheetData>
    <row r="1" spans="1:3">
      <c r="A1" s="284"/>
      <c r="B1" s="285"/>
    </row>
    <row r="2" spans="1:3">
      <c r="A2" s="284" t="s">
        <v>0</v>
      </c>
      <c r="B2" s="285" t="s">
        <v>373</v>
      </c>
    </row>
    <row r="3" spans="1:3">
      <c r="A3" s="284" t="s">
        <v>24</v>
      </c>
      <c r="B3" s="285" t="s">
        <v>418</v>
      </c>
    </row>
    <row r="4" spans="1:3">
      <c r="A4" s="284" t="s">
        <v>21</v>
      </c>
      <c r="B4" s="285" t="s">
        <v>367</v>
      </c>
    </row>
    <row r="5" spans="1:3">
      <c r="A5" s="284" t="s">
        <v>123</v>
      </c>
      <c r="B5" s="287" t="s">
        <v>368</v>
      </c>
    </row>
    <row r="6" spans="1:3">
      <c r="A6" s="284" t="s">
        <v>118</v>
      </c>
      <c r="B6" s="285" t="s">
        <v>252</v>
      </c>
    </row>
    <row r="7" spans="1:3">
      <c r="A7" s="284" t="s">
        <v>120</v>
      </c>
      <c r="B7" s="285" t="s">
        <v>369</v>
      </c>
    </row>
    <row r="8" spans="1:3">
      <c r="A8" s="288"/>
      <c r="B8" s="289" t="s">
        <v>133</v>
      </c>
    </row>
    <row r="9" spans="1:3">
      <c r="A9" s="285" t="s">
        <v>11</v>
      </c>
      <c r="B9" s="286" t="s">
        <v>370</v>
      </c>
      <c r="C9" s="286" t="s">
        <v>408</v>
      </c>
    </row>
    <row r="10" spans="1:3" ht="12.75" customHeight="1">
      <c r="A10" s="285"/>
      <c r="B10" s="286" t="s">
        <v>371</v>
      </c>
      <c r="C10" s="286" t="s">
        <v>372</v>
      </c>
    </row>
    <row r="11" spans="1:3" ht="12.75" customHeight="1">
      <c r="A11" s="290">
        <v>34700</v>
      </c>
      <c r="B11" s="291"/>
      <c r="C11" s="291"/>
    </row>
    <row r="12" spans="1:3" ht="12.75" customHeight="1">
      <c r="A12" s="290">
        <v>35065</v>
      </c>
      <c r="B12" s="291">
        <v>22.957468483382101</v>
      </c>
      <c r="C12" s="291">
        <v>21.994225259120601</v>
      </c>
    </row>
    <row r="13" spans="1:3" ht="12.75" customHeight="1">
      <c r="A13" s="290">
        <v>35431</v>
      </c>
      <c r="B13" s="291">
        <v>21.781096433768099</v>
      </c>
      <c r="C13" s="291">
        <v>22.285470069904001</v>
      </c>
    </row>
    <row r="14" spans="1:3" ht="12.75" customHeight="1">
      <c r="A14" s="290">
        <v>35796</v>
      </c>
      <c r="B14" s="291">
        <v>18.5</v>
      </c>
      <c r="C14" s="291">
        <v>13.8894558733528</v>
      </c>
    </row>
    <row r="15" spans="1:3" ht="12.75" customHeight="1">
      <c r="A15" s="290">
        <v>36161</v>
      </c>
      <c r="B15" s="291">
        <v>14.760039424895099</v>
      </c>
      <c r="C15" s="291">
        <v>4.6734959630754203</v>
      </c>
    </row>
    <row r="16" spans="1:3" ht="12.75" customHeight="1">
      <c r="A16" s="290">
        <v>36526</v>
      </c>
      <c r="B16" s="291">
        <v>14.250993830922599</v>
      </c>
      <c r="C16" s="291">
        <v>15.946588382543601</v>
      </c>
    </row>
    <row r="17" spans="1:3" ht="12.75" customHeight="1">
      <c r="A17" s="290">
        <v>36892</v>
      </c>
      <c r="B17" s="291">
        <v>16.346394892741099</v>
      </c>
      <c r="C17" s="291">
        <v>13.7916414896681</v>
      </c>
    </row>
    <row r="18" spans="1:3" ht="12.75" customHeight="1">
      <c r="A18" s="290">
        <v>37257</v>
      </c>
      <c r="B18" s="291">
        <v>13.344149900447601</v>
      </c>
      <c r="C18" s="291">
        <v>7.8768442427111998</v>
      </c>
    </row>
    <row r="19" spans="1:3" ht="12.75" customHeight="1">
      <c r="A19" s="290">
        <v>37622</v>
      </c>
      <c r="B19" s="291">
        <v>8.9324165650060294</v>
      </c>
      <c r="C19" s="291">
        <v>10.7424921662406</v>
      </c>
    </row>
    <row r="20" spans="1:3" ht="12.75" customHeight="1">
      <c r="A20" s="290">
        <v>37987</v>
      </c>
      <c r="B20" s="291">
        <v>9.3808040801679002</v>
      </c>
      <c r="C20" s="291">
        <v>11.342920866714699</v>
      </c>
    </row>
    <row r="21" spans="1:3" ht="12.75" customHeight="1">
      <c r="A21" s="290">
        <v>38353</v>
      </c>
      <c r="B21" s="291">
        <v>6.9280450661512996</v>
      </c>
      <c r="C21" s="291">
        <v>6.97028927292597</v>
      </c>
    </row>
    <row r="22" spans="1:3" ht="12.75" customHeight="1">
      <c r="A22" s="290">
        <v>38718</v>
      </c>
      <c r="B22" s="291">
        <v>9.3915843264179699</v>
      </c>
      <c r="C22" s="291">
        <v>5.8070213755080804</v>
      </c>
    </row>
    <row r="23" spans="1:3" ht="12.75" customHeight="1">
      <c r="A23" s="290">
        <v>39083</v>
      </c>
      <c r="B23" s="291">
        <v>9.2051833350169403</v>
      </c>
      <c r="C23" s="291">
        <v>7.1246640009437998</v>
      </c>
    </row>
    <row r="24" spans="1:3" ht="12.75" customHeight="1">
      <c r="A24" s="290">
        <v>39448</v>
      </c>
      <c r="B24" s="291">
        <v>8.2858068545187304</v>
      </c>
      <c r="C24" s="291">
        <v>6.2408123460923504</v>
      </c>
    </row>
    <row r="25" spans="1:3" ht="12.75" customHeight="1">
      <c r="A25" s="290">
        <v>39814</v>
      </c>
      <c r="B25" s="291">
        <v>4.2918246498929502</v>
      </c>
      <c r="C25" s="291">
        <v>0.292312748741618</v>
      </c>
    </row>
    <row r="26" spans="1:3" ht="12.75" customHeight="1">
      <c r="A26" s="290">
        <v>40179</v>
      </c>
      <c r="B26" s="291">
        <v>3.20232436693601</v>
      </c>
      <c r="C26" s="291">
        <v>1.92232135493444</v>
      </c>
    </row>
    <row r="27" spans="1:3" ht="12.75" customHeight="1">
      <c r="A27" s="290">
        <v>40544</v>
      </c>
      <c r="B27" s="291">
        <v>5.3778823825170603</v>
      </c>
      <c r="C27" s="291">
        <v>4.2176298495283104</v>
      </c>
    </row>
    <row r="28" spans="1:3" ht="12.75" customHeight="1">
      <c r="A28" s="290">
        <v>40909</v>
      </c>
      <c r="B28" s="291">
        <v>7.2952457051537998</v>
      </c>
      <c r="C28" s="291">
        <v>2.4396701280611599</v>
      </c>
    </row>
    <row r="29" spans="1:3" ht="12.75" customHeight="1">
      <c r="A29" s="290">
        <v>41275</v>
      </c>
      <c r="B29" s="291">
        <v>3.5866638731038401</v>
      </c>
      <c r="C29" s="291">
        <v>1.92665302708972</v>
      </c>
    </row>
    <row r="30" spans="1:3" ht="12.75" customHeight="1">
      <c r="A30" s="290">
        <v>41640</v>
      </c>
      <c r="B30" s="291">
        <v>4.28518356718528</v>
      </c>
      <c r="C30" s="291">
        <v>0.40301107018501098</v>
      </c>
    </row>
    <row r="31" spans="1:3" ht="12.75" customHeight="1">
      <c r="A31" s="290">
        <v>42005</v>
      </c>
      <c r="B31" s="291">
        <v>3.9737307800777399</v>
      </c>
      <c r="C31" s="291">
        <v>1.4702058043880499</v>
      </c>
    </row>
    <row r="32" spans="1:3" ht="12.75" customHeight="1">
      <c r="A32" s="290">
        <v>42370</v>
      </c>
      <c r="B32" s="291">
        <v>5.4129300707198498</v>
      </c>
      <c r="C32" s="291">
        <v>5.2736965497713602</v>
      </c>
    </row>
    <row r="33" spans="1:3" ht="12.75" customHeight="1">
      <c r="A33" s="290">
        <v>42736</v>
      </c>
      <c r="B33" s="291">
        <v>10.000584270522999</v>
      </c>
      <c r="C33" s="291">
        <v>6.1651057934172897</v>
      </c>
    </row>
    <row r="34" spans="1:3" ht="12.75" customHeight="1">
      <c r="A34" s="290">
        <v>43101</v>
      </c>
      <c r="B34" s="291">
        <v>7.5045790567127701</v>
      </c>
      <c r="C34" s="291">
        <v>5.91869033608958</v>
      </c>
    </row>
    <row r="35" spans="1:3" ht="12.75" customHeight="1">
      <c r="A35" s="290">
        <v>43466</v>
      </c>
      <c r="B35" s="291">
        <v>6.9318897220090196</v>
      </c>
      <c r="C35" s="291">
        <v>6.95617796717187</v>
      </c>
    </row>
    <row r="36" spans="1:3" ht="12.75" customHeight="1">
      <c r="A36" s="290"/>
      <c r="B36" s="291"/>
      <c r="C36" s="291"/>
    </row>
    <row r="37" spans="1:3" ht="12.75" customHeight="1">
      <c r="A37" s="290"/>
      <c r="B37" s="291"/>
      <c r="C37" s="291"/>
    </row>
    <row r="38" spans="1:3" ht="12.75" customHeight="1">
      <c r="A38" s="290"/>
      <c r="B38" s="291"/>
      <c r="C38" s="291"/>
    </row>
    <row r="39" spans="1:3" ht="12.75" customHeight="1">
      <c r="A39" s="290"/>
      <c r="B39" s="291"/>
      <c r="C39" s="291"/>
    </row>
    <row r="40" spans="1:3" ht="12.75" customHeight="1">
      <c r="A40" s="290"/>
      <c r="B40" s="291"/>
      <c r="C40" s="291"/>
    </row>
    <row r="41" spans="1:3" ht="12.75" customHeight="1">
      <c r="A41" s="290"/>
      <c r="B41" s="291"/>
      <c r="C41" s="291"/>
    </row>
    <row r="42" spans="1:3" ht="12.75" customHeight="1">
      <c r="A42" s="290"/>
      <c r="B42" s="291"/>
      <c r="C42" s="291"/>
    </row>
    <row r="43" spans="1:3" ht="12.75" customHeight="1">
      <c r="A43" s="290"/>
      <c r="B43" s="291"/>
      <c r="C43" s="291"/>
    </row>
    <row r="44" spans="1:3" ht="12.75" customHeight="1">
      <c r="A44" s="290"/>
      <c r="B44" s="291"/>
      <c r="C44" s="291"/>
    </row>
    <row r="45" spans="1:3" ht="12.75" customHeight="1">
      <c r="A45" s="290"/>
      <c r="B45" s="291"/>
      <c r="C45" s="291"/>
    </row>
    <row r="46" spans="1:3" ht="12.75" customHeight="1">
      <c r="A46" s="290"/>
      <c r="B46" s="291"/>
      <c r="C46" s="291"/>
    </row>
    <row r="47" spans="1:3" ht="12.75" customHeight="1">
      <c r="A47" s="290"/>
      <c r="B47" s="291"/>
      <c r="C47" s="291"/>
    </row>
    <row r="48" spans="1:3" ht="12.75" customHeight="1">
      <c r="A48" s="290"/>
      <c r="B48" s="291"/>
      <c r="C48" s="291"/>
    </row>
    <row r="49" spans="1:3" ht="12.75" customHeight="1">
      <c r="A49" s="290"/>
      <c r="B49" s="291"/>
      <c r="C49" s="291"/>
    </row>
    <row r="50" spans="1:3" ht="12.75" customHeight="1">
      <c r="A50" s="290"/>
      <c r="B50" s="291"/>
      <c r="C50" s="291"/>
    </row>
    <row r="51" spans="1:3" ht="12.75" customHeight="1">
      <c r="A51" s="290"/>
      <c r="B51" s="291"/>
      <c r="C51" s="291"/>
    </row>
    <row r="52" spans="1:3" ht="12.75" customHeight="1">
      <c r="A52" s="290"/>
      <c r="B52" s="291"/>
      <c r="C52" s="291"/>
    </row>
    <row r="53" spans="1:3" ht="12.75" customHeight="1">
      <c r="A53" s="290"/>
      <c r="B53" s="291"/>
      <c r="C53" s="291"/>
    </row>
    <row r="54" spans="1:3" ht="12.75" customHeight="1">
      <c r="A54" s="290"/>
      <c r="B54" s="291"/>
      <c r="C54" s="291"/>
    </row>
    <row r="55" spans="1:3" ht="12.75" customHeight="1">
      <c r="A55" s="290"/>
      <c r="B55" s="291"/>
      <c r="C55" s="291"/>
    </row>
    <row r="56" spans="1:3" ht="12.75" customHeight="1">
      <c r="A56" s="290"/>
      <c r="B56" s="291"/>
      <c r="C56" s="291"/>
    </row>
    <row r="57" spans="1:3" ht="12.75" customHeight="1">
      <c r="A57" s="290"/>
      <c r="B57" s="291"/>
      <c r="C57" s="291"/>
    </row>
    <row r="58" spans="1:3" ht="12.75" customHeight="1">
      <c r="A58" s="290"/>
      <c r="B58" s="291"/>
      <c r="C58" s="291"/>
    </row>
    <row r="59" spans="1:3" ht="12.75" customHeight="1">
      <c r="A59" s="290"/>
      <c r="B59" s="291"/>
      <c r="C59" s="291"/>
    </row>
    <row r="60" spans="1:3" ht="12.75" customHeight="1">
      <c r="A60" s="290"/>
      <c r="B60" s="291"/>
      <c r="C60" s="291"/>
    </row>
    <row r="61" spans="1:3" ht="12.75" customHeight="1">
      <c r="A61" s="290"/>
      <c r="B61" s="291"/>
      <c r="C61" s="291"/>
    </row>
    <row r="62" spans="1:3" ht="12.75" customHeight="1">
      <c r="A62" s="290"/>
      <c r="B62" s="291"/>
      <c r="C62" s="291"/>
    </row>
    <row r="63" spans="1:3" ht="12.75" customHeight="1">
      <c r="A63" s="290"/>
      <c r="B63" s="291"/>
      <c r="C63" s="291"/>
    </row>
    <row r="64" spans="1:3" ht="12.75" customHeight="1">
      <c r="A64" s="290"/>
      <c r="B64" s="291"/>
      <c r="C64" s="291"/>
    </row>
    <row r="65" spans="1:3" ht="12.75" customHeight="1">
      <c r="A65" s="290"/>
      <c r="B65" s="291"/>
      <c r="C65" s="291"/>
    </row>
    <row r="66" spans="1:3" ht="12.75" customHeight="1">
      <c r="A66" s="290"/>
      <c r="B66" s="291"/>
      <c r="C66" s="291"/>
    </row>
    <row r="67" spans="1:3" ht="12.75" customHeight="1">
      <c r="A67" s="290"/>
      <c r="B67" s="291"/>
      <c r="C67" s="291"/>
    </row>
    <row r="68" spans="1:3" ht="12.75" customHeight="1">
      <c r="A68" s="290"/>
      <c r="B68" s="291"/>
      <c r="C68" s="291"/>
    </row>
    <row r="69" spans="1:3" ht="12.75" customHeight="1">
      <c r="A69" s="290"/>
      <c r="B69" s="291"/>
      <c r="C69" s="291"/>
    </row>
    <row r="70" spans="1:3" ht="12.75" customHeight="1">
      <c r="A70" s="290"/>
      <c r="B70" s="291"/>
      <c r="C70" s="291"/>
    </row>
    <row r="71" spans="1:3" ht="12.75" customHeight="1">
      <c r="A71" s="290"/>
      <c r="B71" s="291"/>
      <c r="C71" s="291"/>
    </row>
    <row r="72" spans="1:3" ht="12.75" customHeight="1">
      <c r="A72" s="290"/>
      <c r="B72" s="291"/>
      <c r="C72" s="291"/>
    </row>
    <row r="73" spans="1:3" ht="12.75" customHeight="1">
      <c r="A73" s="290"/>
      <c r="B73" s="291"/>
      <c r="C73" s="291"/>
    </row>
    <row r="74" spans="1:3" ht="12.75" customHeight="1">
      <c r="A74" s="290"/>
      <c r="B74" s="291"/>
      <c r="C74" s="291"/>
    </row>
    <row r="75" spans="1:3" ht="12.75" customHeight="1">
      <c r="A75" s="290"/>
      <c r="B75" s="291"/>
      <c r="C75" s="291"/>
    </row>
    <row r="76" spans="1:3" ht="12.75" customHeight="1">
      <c r="A76" s="290"/>
      <c r="B76" s="291"/>
      <c r="C76" s="291"/>
    </row>
    <row r="77" spans="1:3" ht="12.75" customHeight="1">
      <c r="A77" s="290"/>
      <c r="B77" s="291"/>
      <c r="C77" s="291"/>
    </row>
    <row r="78" spans="1:3" ht="12.75" customHeight="1">
      <c r="A78" s="290"/>
      <c r="B78" s="291"/>
      <c r="C78" s="291"/>
    </row>
    <row r="79" spans="1:3" ht="12.75" customHeight="1">
      <c r="A79" s="290"/>
      <c r="B79" s="291"/>
      <c r="C79" s="291"/>
    </row>
    <row r="80" spans="1:3" ht="12.75" customHeight="1">
      <c r="A80" s="290"/>
      <c r="B80" s="291"/>
      <c r="C80" s="291"/>
    </row>
    <row r="81" spans="1:3" ht="12.75" customHeight="1">
      <c r="A81" s="290"/>
      <c r="B81" s="291"/>
      <c r="C81" s="291"/>
    </row>
    <row r="82" spans="1:3" ht="12.75" customHeight="1">
      <c r="A82" s="290"/>
      <c r="B82" s="291"/>
      <c r="C82" s="291"/>
    </row>
    <row r="83" spans="1:3" ht="12.75" customHeight="1">
      <c r="A83" s="290"/>
      <c r="B83" s="291"/>
      <c r="C83" s="291"/>
    </row>
    <row r="84" spans="1:3" ht="12.75" customHeight="1">
      <c r="A84" s="290"/>
      <c r="B84" s="291"/>
      <c r="C84" s="291"/>
    </row>
    <row r="85" spans="1:3" ht="12.75" customHeight="1">
      <c r="A85" s="290"/>
      <c r="B85" s="291"/>
      <c r="C85" s="291"/>
    </row>
    <row r="86" spans="1:3" ht="12.75" customHeight="1">
      <c r="A86" s="290"/>
      <c r="B86" s="291"/>
      <c r="C86" s="291"/>
    </row>
    <row r="87" spans="1:3" ht="12.75" customHeight="1">
      <c r="A87" s="290"/>
      <c r="B87" s="291"/>
      <c r="C87" s="291"/>
    </row>
    <row r="88" spans="1:3" ht="12.75" customHeight="1">
      <c r="A88" s="290"/>
      <c r="B88" s="291"/>
      <c r="C88" s="291"/>
    </row>
    <row r="89" spans="1:3" ht="12.75" customHeight="1">
      <c r="A89" s="290"/>
      <c r="B89" s="291"/>
      <c r="C89" s="291"/>
    </row>
    <row r="90" spans="1:3" ht="12.75" customHeight="1">
      <c r="A90" s="290"/>
      <c r="B90" s="291"/>
      <c r="C90" s="291"/>
    </row>
    <row r="91" spans="1:3" ht="12.75" customHeight="1">
      <c r="A91" s="290"/>
      <c r="B91" s="291"/>
      <c r="C91" s="291"/>
    </row>
    <row r="92" spans="1:3" ht="12.75" customHeight="1">
      <c r="A92" s="290"/>
      <c r="B92" s="291"/>
      <c r="C92" s="291"/>
    </row>
    <row r="93" spans="1:3" ht="12.75" customHeight="1">
      <c r="A93" s="290"/>
      <c r="B93" s="291"/>
      <c r="C93" s="291"/>
    </row>
    <row r="94" spans="1:3" ht="12.75" customHeight="1">
      <c r="A94" s="290"/>
      <c r="B94" s="291"/>
      <c r="C94" s="291"/>
    </row>
    <row r="95" spans="1:3" ht="12.75" customHeight="1">
      <c r="A95" s="290"/>
      <c r="B95" s="291"/>
      <c r="C95" s="291"/>
    </row>
    <row r="96" spans="1:3" ht="12.75" customHeight="1">
      <c r="A96" s="290"/>
      <c r="B96" s="291"/>
      <c r="C96" s="291"/>
    </row>
    <row r="97" spans="1:3" ht="12.75" customHeight="1">
      <c r="A97" s="290"/>
      <c r="B97" s="291"/>
      <c r="C97" s="291"/>
    </row>
    <row r="98" spans="1:3" ht="12.75" customHeight="1">
      <c r="A98" s="290"/>
      <c r="B98" s="291"/>
      <c r="C98" s="291"/>
    </row>
    <row r="99" spans="1:3" ht="12.75" customHeight="1">
      <c r="A99" s="290"/>
      <c r="B99" s="291"/>
      <c r="C99" s="291"/>
    </row>
    <row r="100" spans="1:3" ht="12.75" customHeight="1">
      <c r="A100" s="290"/>
      <c r="B100" s="291"/>
      <c r="C100" s="291"/>
    </row>
    <row r="101" spans="1:3" ht="12.75" customHeight="1">
      <c r="A101" s="290"/>
      <c r="B101" s="291"/>
      <c r="C101" s="291"/>
    </row>
    <row r="102" spans="1:3" ht="12.75" customHeight="1">
      <c r="A102" s="290"/>
      <c r="B102" s="291"/>
      <c r="C102" s="291"/>
    </row>
    <row r="103" spans="1:3" ht="12.75" customHeight="1">
      <c r="A103" s="290"/>
      <c r="B103" s="291"/>
      <c r="C103" s="291"/>
    </row>
    <row r="104" spans="1:3" ht="12.75" customHeight="1">
      <c r="A104" s="290"/>
      <c r="B104" s="291"/>
      <c r="C104" s="291"/>
    </row>
    <row r="105" spans="1:3" ht="12.75" customHeight="1">
      <c r="A105" s="290"/>
      <c r="B105" s="291"/>
      <c r="C105" s="291"/>
    </row>
    <row r="106" spans="1:3" ht="12.75" customHeight="1">
      <c r="A106" s="290"/>
      <c r="B106" s="291"/>
      <c r="C106" s="291"/>
    </row>
    <row r="107" spans="1:3" ht="12.75" customHeight="1">
      <c r="A107" s="290"/>
      <c r="B107" s="291"/>
      <c r="C107" s="291"/>
    </row>
    <row r="108" spans="1:3" ht="12.75" customHeight="1">
      <c r="A108" s="290"/>
      <c r="B108" s="291"/>
      <c r="C108" s="291"/>
    </row>
    <row r="109" spans="1:3" ht="12.75" customHeight="1">
      <c r="A109" s="290"/>
      <c r="B109" s="291"/>
      <c r="C109" s="291"/>
    </row>
    <row r="110" spans="1:3" ht="12.75" customHeight="1">
      <c r="A110" s="290"/>
      <c r="B110" s="291"/>
      <c r="C110" s="291"/>
    </row>
    <row r="111" spans="1:3" ht="12.75" customHeight="1">
      <c r="A111" s="290"/>
      <c r="B111" s="291"/>
      <c r="C111" s="291"/>
    </row>
    <row r="112" spans="1:3" ht="12.75" customHeight="1">
      <c r="A112" s="290"/>
      <c r="B112" s="291"/>
      <c r="C112" s="291"/>
    </row>
    <row r="113" spans="1:3" ht="12.75" customHeight="1">
      <c r="A113" s="290"/>
      <c r="B113" s="291"/>
      <c r="C113" s="291"/>
    </row>
    <row r="114" spans="1:3" ht="12.75" customHeight="1">
      <c r="A114" s="290"/>
      <c r="B114" s="291"/>
      <c r="C114" s="291"/>
    </row>
    <row r="115" spans="1:3" ht="12.75" customHeight="1">
      <c r="A115" s="290"/>
      <c r="B115" s="291"/>
      <c r="C115" s="291"/>
    </row>
    <row r="116" spans="1:3" ht="12.75" customHeight="1">
      <c r="A116" s="290"/>
      <c r="B116" s="291"/>
      <c r="C116" s="291"/>
    </row>
    <row r="117" spans="1:3" ht="12.75" customHeight="1">
      <c r="A117" s="290"/>
      <c r="B117" s="291"/>
      <c r="C117" s="291"/>
    </row>
    <row r="118" spans="1:3" ht="12.75" customHeight="1">
      <c r="A118" s="290"/>
      <c r="B118" s="291"/>
      <c r="C118" s="291"/>
    </row>
    <row r="119" spans="1:3" ht="12.75" customHeight="1">
      <c r="A119" s="290"/>
      <c r="B119" s="291"/>
      <c r="C119" s="291"/>
    </row>
    <row r="120" spans="1:3" ht="12.75" customHeight="1">
      <c r="A120" s="290"/>
      <c r="B120" s="291"/>
      <c r="C120" s="291"/>
    </row>
    <row r="121" spans="1:3" ht="12.75" customHeight="1">
      <c r="A121" s="290"/>
      <c r="B121" s="291"/>
      <c r="C121" s="291"/>
    </row>
    <row r="122" spans="1:3" ht="12.75" customHeight="1">
      <c r="A122" s="290"/>
      <c r="B122" s="291"/>
      <c r="C122" s="291"/>
    </row>
    <row r="123" spans="1:3" ht="12.75" customHeight="1">
      <c r="A123" s="290"/>
      <c r="B123" s="291"/>
      <c r="C123" s="291"/>
    </row>
    <row r="124" spans="1:3" ht="12.75" customHeight="1">
      <c r="A124" s="290"/>
      <c r="B124" s="291"/>
      <c r="C124" s="291"/>
    </row>
    <row r="125" spans="1:3" ht="12.75" customHeight="1">
      <c r="A125" s="290"/>
      <c r="B125" s="291"/>
      <c r="C125" s="291"/>
    </row>
    <row r="126" spans="1:3" ht="12.75" customHeight="1">
      <c r="A126" s="290"/>
      <c r="B126" s="291"/>
      <c r="C126" s="291"/>
    </row>
    <row r="127" spans="1:3" ht="12.75" customHeight="1">
      <c r="A127" s="290"/>
      <c r="B127" s="291"/>
      <c r="C127" s="291"/>
    </row>
    <row r="128" spans="1:3" ht="12.75" customHeight="1">
      <c r="A128" s="290"/>
      <c r="B128" s="291"/>
      <c r="C128" s="291"/>
    </row>
    <row r="129" spans="1:5" ht="12.75" customHeight="1">
      <c r="A129" s="290"/>
      <c r="B129" s="291"/>
      <c r="C129" s="291"/>
    </row>
    <row r="130" spans="1:5" ht="12.75" customHeight="1">
      <c r="A130" s="290"/>
      <c r="B130" s="291"/>
      <c r="C130" s="291"/>
    </row>
    <row r="131" spans="1:5" ht="12.75" customHeight="1">
      <c r="A131" s="290"/>
      <c r="B131" s="291"/>
      <c r="C131" s="291"/>
    </row>
    <row r="132" spans="1:5">
      <c r="A132" s="290"/>
      <c r="B132" s="291"/>
      <c r="C132" s="291"/>
      <c r="D132" s="292"/>
      <c r="E132" s="292"/>
    </row>
    <row r="133" spans="1:5">
      <c r="A133" s="290"/>
      <c r="B133" s="291"/>
      <c r="C133" s="291"/>
      <c r="D133" s="292"/>
      <c r="E133" s="292"/>
    </row>
    <row r="134" spans="1:5">
      <c r="A134" s="290"/>
      <c r="B134" s="291"/>
      <c r="C134" s="291"/>
      <c r="D134" s="292"/>
      <c r="E134" s="292"/>
    </row>
    <row r="135" spans="1:5">
      <c r="A135" s="290"/>
      <c r="B135" s="291"/>
      <c r="C135" s="291"/>
      <c r="D135" s="292"/>
      <c r="E135" s="292"/>
    </row>
    <row r="136" spans="1:5">
      <c r="A136" s="290"/>
      <c r="B136" s="291"/>
      <c r="C136" s="291"/>
      <c r="D136" s="292"/>
      <c r="E136" s="292"/>
    </row>
    <row r="137" spans="1:5">
      <c r="A137" s="290"/>
      <c r="B137" s="291"/>
      <c r="C137" s="291"/>
      <c r="D137" s="292"/>
      <c r="E137" s="292"/>
    </row>
    <row r="138" spans="1:5">
      <c r="A138" s="290"/>
      <c r="B138" s="291"/>
      <c r="C138" s="291"/>
      <c r="D138" s="292"/>
      <c r="E138" s="292"/>
    </row>
    <row r="139" spans="1:5">
      <c r="A139" s="290"/>
      <c r="B139" s="291"/>
      <c r="C139" s="291"/>
      <c r="D139" s="292"/>
      <c r="E139" s="292"/>
    </row>
    <row r="140" spans="1:5">
      <c r="A140" s="290"/>
      <c r="B140" s="291"/>
      <c r="C140" s="291"/>
      <c r="D140" s="292"/>
      <c r="E140" s="292"/>
    </row>
    <row r="141" spans="1:5">
      <c r="A141" s="290"/>
      <c r="B141" s="291"/>
      <c r="C141" s="291"/>
      <c r="D141" s="292"/>
      <c r="E141" s="292"/>
    </row>
    <row r="142" spans="1:5">
      <c r="A142" s="290"/>
      <c r="B142" s="291"/>
      <c r="C142" s="291"/>
      <c r="D142" s="292"/>
      <c r="E142" s="292"/>
    </row>
    <row r="143" spans="1:5">
      <c r="A143" s="290"/>
      <c r="B143" s="291"/>
      <c r="C143" s="291"/>
      <c r="D143" s="292"/>
      <c r="E143" s="292"/>
    </row>
    <row r="144" spans="1:5">
      <c r="A144" s="290"/>
      <c r="B144" s="291"/>
      <c r="C144" s="291"/>
      <c r="D144" s="292"/>
      <c r="E144" s="292"/>
    </row>
    <row r="145" spans="1:5">
      <c r="A145" s="290"/>
      <c r="B145" s="291"/>
      <c r="C145" s="291"/>
      <c r="D145" s="292"/>
      <c r="E145" s="292"/>
    </row>
    <row r="146" spans="1:5">
      <c r="A146" s="290"/>
      <c r="B146" s="291"/>
      <c r="C146" s="291"/>
      <c r="D146" s="292"/>
      <c r="E146" s="292"/>
    </row>
    <row r="147" spans="1:5">
      <c r="A147" s="290"/>
      <c r="B147" s="291"/>
      <c r="C147" s="291"/>
      <c r="D147" s="292"/>
      <c r="E147" s="292"/>
    </row>
    <row r="148" spans="1:5">
      <c r="A148" s="290"/>
      <c r="B148" s="291"/>
      <c r="C148" s="291"/>
      <c r="D148" s="292"/>
      <c r="E148" s="292"/>
    </row>
    <row r="149" spans="1:5">
      <c r="A149" s="290"/>
      <c r="B149" s="291"/>
      <c r="C149" s="291"/>
      <c r="D149" s="292"/>
      <c r="E149" s="292"/>
    </row>
    <row r="150" spans="1:5">
      <c r="A150" s="290"/>
      <c r="B150" s="291"/>
      <c r="C150" s="291"/>
      <c r="D150" s="292"/>
      <c r="E150" s="292"/>
    </row>
    <row r="151" spans="1:5">
      <c r="A151" s="290"/>
      <c r="B151" s="291"/>
      <c r="C151" s="291"/>
      <c r="D151" s="292"/>
      <c r="E151" s="292"/>
    </row>
    <row r="152" spans="1:5">
      <c r="A152" s="290"/>
      <c r="B152" s="291"/>
      <c r="C152" s="291"/>
      <c r="D152" s="292"/>
      <c r="E152" s="292"/>
    </row>
    <row r="153" spans="1:5">
      <c r="A153" s="290"/>
      <c r="B153" s="291"/>
      <c r="C153" s="291"/>
      <c r="D153" s="292"/>
      <c r="E153" s="292"/>
    </row>
    <row r="154" spans="1:5">
      <c r="A154" s="290"/>
      <c r="B154" s="291"/>
      <c r="C154" s="291"/>
      <c r="D154" s="292"/>
      <c r="E154" s="292"/>
    </row>
    <row r="155" spans="1:5">
      <c r="A155" s="290"/>
      <c r="B155" s="291"/>
      <c r="C155" s="291"/>
      <c r="D155" s="292"/>
      <c r="E155" s="292"/>
    </row>
    <row r="156" spans="1:5">
      <c r="A156" s="290"/>
      <c r="B156" s="291"/>
      <c r="C156" s="291"/>
      <c r="D156" s="292"/>
      <c r="E156" s="292"/>
    </row>
    <row r="157" spans="1:5">
      <c r="A157" s="290"/>
      <c r="B157" s="291"/>
      <c r="C157" s="291"/>
      <c r="D157" s="292"/>
      <c r="E157" s="292"/>
    </row>
    <row r="158" spans="1:5">
      <c r="A158" s="290"/>
      <c r="B158" s="291"/>
      <c r="C158" s="291"/>
      <c r="D158" s="292"/>
      <c r="E158" s="292"/>
    </row>
    <row r="159" spans="1:5">
      <c r="A159" s="290"/>
      <c r="B159" s="291"/>
      <c r="C159" s="291"/>
      <c r="D159" s="292"/>
      <c r="E159" s="292"/>
    </row>
    <row r="160" spans="1:5">
      <c r="A160" s="290"/>
      <c r="B160" s="291"/>
      <c r="C160" s="291"/>
      <c r="D160" s="292"/>
      <c r="E160" s="292"/>
    </row>
    <row r="161" spans="1:6">
      <c r="A161" s="290"/>
      <c r="B161" s="291"/>
      <c r="C161" s="291"/>
      <c r="D161" s="292"/>
      <c r="E161" s="292"/>
    </row>
    <row r="162" spans="1:6">
      <c r="A162" s="290"/>
      <c r="B162" s="291"/>
      <c r="C162" s="291"/>
      <c r="D162" s="292"/>
      <c r="E162" s="292"/>
    </row>
    <row r="163" spans="1:6">
      <c r="A163" s="290"/>
      <c r="B163" s="291"/>
      <c r="C163" s="291"/>
      <c r="D163" s="292"/>
      <c r="E163" s="292"/>
    </row>
    <row r="164" spans="1:6">
      <c r="A164" s="290"/>
      <c r="B164" s="291"/>
      <c r="C164" s="291"/>
      <c r="D164" s="292"/>
      <c r="E164" s="292"/>
    </row>
    <row r="165" spans="1:6">
      <c r="A165" s="290"/>
      <c r="B165" s="291"/>
      <c r="C165" s="291"/>
      <c r="D165" s="292"/>
      <c r="E165" s="292"/>
    </row>
    <row r="166" spans="1:6">
      <c r="A166" s="290"/>
      <c r="B166" s="291"/>
      <c r="C166" s="291"/>
      <c r="D166" s="292"/>
      <c r="E166" s="292"/>
    </row>
    <row r="167" spans="1:6">
      <c r="A167" s="290"/>
      <c r="B167" s="291"/>
      <c r="C167" s="291"/>
      <c r="D167" s="292"/>
      <c r="E167" s="292"/>
    </row>
    <row r="168" spans="1:6">
      <c r="A168" s="290"/>
      <c r="B168" s="291"/>
      <c r="C168" s="291"/>
      <c r="D168" s="292"/>
      <c r="F168" s="292"/>
    </row>
    <row r="169" spans="1:6">
      <c r="A169" s="290"/>
      <c r="B169" s="291"/>
      <c r="C169" s="291"/>
      <c r="D169" s="292"/>
      <c r="F169" s="292"/>
    </row>
    <row r="170" spans="1:6">
      <c r="A170" s="290"/>
      <c r="B170" s="291"/>
      <c r="C170" s="291"/>
      <c r="D170" s="292"/>
      <c r="F170" s="292"/>
    </row>
    <row r="171" spans="1:6">
      <c r="A171" s="290"/>
      <c r="B171" s="291"/>
      <c r="C171" s="291"/>
      <c r="D171" s="292"/>
      <c r="F171" s="292"/>
    </row>
    <row r="172" spans="1:6">
      <c r="A172" s="290"/>
      <c r="B172" s="291"/>
      <c r="C172" s="291"/>
      <c r="D172" s="292"/>
      <c r="F172" s="292"/>
    </row>
    <row r="173" spans="1:6">
      <c r="A173" s="290"/>
      <c r="B173" s="291"/>
      <c r="C173" s="291"/>
      <c r="D173" s="292"/>
      <c r="F173" s="292"/>
    </row>
    <row r="174" spans="1:6">
      <c r="A174" s="290"/>
      <c r="B174" s="291"/>
      <c r="C174" s="291"/>
      <c r="D174" s="292"/>
      <c r="F174" s="292"/>
    </row>
    <row r="175" spans="1:6">
      <c r="A175" s="290"/>
      <c r="B175" s="291"/>
      <c r="C175" s="291"/>
      <c r="D175" s="292"/>
      <c r="F175" s="292"/>
    </row>
    <row r="176" spans="1:6">
      <c r="A176" s="290"/>
      <c r="B176" s="291"/>
      <c r="C176" s="291"/>
      <c r="D176" s="292"/>
    </row>
    <row r="177" spans="1:5">
      <c r="A177" s="290"/>
      <c r="B177" s="291"/>
      <c r="C177" s="291"/>
      <c r="D177" s="292"/>
    </row>
    <row r="178" spans="1:5">
      <c r="A178" s="290"/>
      <c r="B178" s="291"/>
      <c r="C178" s="291"/>
      <c r="D178" s="292"/>
    </row>
    <row r="179" spans="1:5">
      <c r="A179" s="290"/>
      <c r="B179" s="291"/>
      <c r="C179" s="291"/>
      <c r="D179" s="292"/>
    </row>
    <row r="180" spans="1:5">
      <c r="A180" s="290"/>
      <c r="B180" s="293"/>
      <c r="C180" s="293"/>
      <c r="D180" s="292"/>
      <c r="E180" s="292"/>
    </row>
    <row r="181" spans="1:5">
      <c r="A181" s="290"/>
      <c r="B181" s="293"/>
      <c r="C181" s="293"/>
      <c r="D181" s="294"/>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U81"/>
  <sheetViews>
    <sheetView showGridLines="0" zoomScaleNormal="100" workbookViewId="0">
      <pane ySplit="14" topLeftCell="A15" activePane="bottomLeft" state="frozen"/>
      <selection pane="bottomLeft" activeCell="A15" sqref="A15"/>
    </sheetView>
  </sheetViews>
  <sheetFormatPr defaultColWidth="9.140625" defaultRowHeight="15" customHeight="1"/>
  <cols>
    <col min="1" max="1" width="11" style="17" customWidth="1"/>
    <col min="2" max="2" width="35.85546875" style="17" customWidth="1"/>
    <col min="3" max="7" width="10.7109375" style="17" customWidth="1"/>
    <col min="8" max="8" width="10.7109375" style="296" customWidth="1"/>
    <col min="9" max="9" width="10.7109375" style="17" customWidth="1"/>
    <col min="10" max="10" width="2.85546875" style="17" customWidth="1"/>
    <col min="11" max="11" width="38.28515625" style="18" customWidth="1"/>
    <col min="12" max="13" width="10.7109375" style="18" customWidth="1"/>
    <col min="14" max="15" width="10.7109375" style="17" customWidth="1"/>
    <col min="16" max="16" width="10.7109375" style="18" customWidth="1"/>
    <col min="17" max="17" width="10.7109375" style="297" customWidth="1"/>
    <col min="18" max="19" width="9.7109375" style="18" bestFit="1" customWidth="1"/>
    <col min="20" max="20" width="9.28515625" style="18" bestFit="1" customWidth="1"/>
    <col min="21" max="21" width="9.7109375" style="18" bestFit="1" customWidth="1"/>
    <col min="22" max="16384" width="9.140625" style="18"/>
  </cols>
  <sheetData>
    <row r="1" spans="1:21" ht="15" customHeight="1">
      <c r="A1" s="19"/>
      <c r="B1" s="58"/>
      <c r="C1" s="59"/>
      <c r="D1" s="59"/>
      <c r="E1" s="59"/>
      <c r="F1" s="59"/>
      <c r="G1" s="59"/>
      <c r="H1" s="59"/>
      <c r="I1" s="59"/>
      <c r="J1" s="59"/>
      <c r="N1" s="59"/>
      <c r="O1" s="59"/>
    </row>
    <row r="2" spans="1:21" ht="15" customHeight="1">
      <c r="A2" s="19" t="s">
        <v>0</v>
      </c>
      <c r="B2" s="58" t="s">
        <v>348</v>
      </c>
      <c r="C2" s="59"/>
      <c r="D2" s="59"/>
      <c r="E2" s="59"/>
      <c r="F2" s="59"/>
      <c r="G2" s="59"/>
      <c r="H2" s="59"/>
      <c r="I2" s="59"/>
      <c r="J2" s="59"/>
      <c r="K2" s="58"/>
      <c r="N2" s="59"/>
      <c r="O2" s="59"/>
    </row>
    <row r="3" spans="1:21" ht="15" customHeight="1">
      <c r="A3" s="19" t="s">
        <v>24</v>
      </c>
      <c r="B3" s="58" t="s">
        <v>349</v>
      </c>
      <c r="C3" s="59"/>
      <c r="D3" s="59"/>
      <c r="E3" s="59"/>
      <c r="F3" s="59"/>
      <c r="G3" s="59"/>
      <c r="H3" s="59"/>
      <c r="I3" s="59"/>
      <c r="J3" s="59"/>
      <c r="K3" s="58"/>
      <c r="N3" s="59"/>
      <c r="O3" s="59"/>
    </row>
    <row r="4" spans="1:21" ht="15" customHeight="1">
      <c r="A4" s="7" t="s">
        <v>21</v>
      </c>
      <c r="C4" s="61"/>
      <c r="D4" s="61"/>
      <c r="E4" s="61"/>
      <c r="F4" s="61"/>
      <c r="G4" s="61"/>
      <c r="H4" s="61"/>
      <c r="I4" s="61"/>
      <c r="J4" s="59"/>
      <c r="K4" s="58"/>
      <c r="N4" s="59"/>
      <c r="O4" s="59"/>
    </row>
    <row r="5" spans="1:21" ht="15" customHeight="1">
      <c r="A5" s="7" t="s">
        <v>123</v>
      </c>
      <c r="C5" s="61"/>
      <c r="D5" s="61"/>
      <c r="E5" s="61"/>
      <c r="F5" s="61"/>
      <c r="G5" s="61"/>
      <c r="H5" s="61"/>
      <c r="I5" s="61"/>
      <c r="J5" s="61"/>
      <c r="K5" s="58"/>
      <c r="N5" s="61"/>
      <c r="O5" s="61"/>
    </row>
    <row r="6" spans="1:21" ht="15" customHeight="1">
      <c r="A6" s="19" t="s">
        <v>118</v>
      </c>
      <c r="B6" s="58" t="s">
        <v>121</v>
      </c>
      <c r="C6" s="61"/>
      <c r="D6" s="61"/>
      <c r="E6" s="61"/>
      <c r="F6" s="61"/>
      <c r="G6" s="61"/>
      <c r="H6" s="61"/>
      <c r="I6" s="61"/>
      <c r="J6" s="61"/>
      <c r="K6" s="58"/>
      <c r="N6" s="61"/>
      <c r="O6" s="61"/>
    </row>
    <row r="7" spans="1:21" ht="15" customHeight="1">
      <c r="A7" s="19" t="s">
        <v>120</v>
      </c>
      <c r="B7" s="58" t="s">
        <v>121</v>
      </c>
      <c r="C7" s="61"/>
      <c r="D7" s="61"/>
      <c r="E7" s="61"/>
      <c r="F7" s="61"/>
      <c r="G7" s="61"/>
      <c r="H7" s="61"/>
      <c r="I7" s="61"/>
      <c r="J7" s="61"/>
      <c r="K7" s="58"/>
      <c r="N7" s="61"/>
      <c r="O7" s="61"/>
    </row>
    <row r="8" spans="1:21" ht="15" customHeight="1">
      <c r="A8" s="58"/>
      <c r="B8" s="47" t="s">
        <v>133</v>
      </c>
      <c r="C8" s="61"/>
      <c r="D8" s="61"/>
      <c r="E8" s="61"/>
      <c r="F8" s="61"/>
      <c r="G8" s="61"/>
      <c r="H8" s="61"/>
      <c r="I8" s="61"/>
      <c r="J8" s="61"/>
      <c r="K8" s="58"/>
      <c r="N8" s="61"/>
      <c r="O8" s="61"/>
    </row>
    <row r="9" spans="1:21" ht="15" customHeight="1">
      <c r="A9" s="58"/>
      <c r="B9" s="58"/>
      <c r="C9" s="61"/>
      <c r="D9" s="61"/>
      <c r="E9" s="61"/>
      <c r="F9" s="61"/>
      <c r="G9" s="61"/>
      <c r="H9" s="61"/>
      <c r="I9" s="61"/>
      <c r="J9" s="61"/>
      <c r="K9" s="58"/>
      <c r="N9" s="61"/>
      <c r="O9" s="61"/>
    </row>
    <row r="10" spans="1:21" ht="15" customHeight="1">
      <c r="A10" s="58"/>
      <c r="B10" s="58"/>
      <c r="C10" s="62"/>
      <c r="D10" s="62"/>
      <c r="E10" s="62"/>
      <c r="F10" s="62"/>
      <c r="G10" s="62"/>
      <c r="H10" s="62"/>
      <c r="I10" s="62"/>
      <c r="J10" s="61"/>
      <c r="K10" s="58"/>
      <c r="N10" s="61"/>
      <c r="O10" s="61"/>
    </row>
    <row r="11" spans="1:21" ht="15" customHeight="1">
      <c r="A11" s="58"/>
      <c r="B11" s="58"/>
      <c r="K11" s="18" t="s">
        <v>114</v>
      </c>
    </row>
    <row r="12" spans="1:21" ht="15" customHeight="1">
      <c r="B12" s="210"/>
      <c r="C12" s="211">
        <v>2016</v>
      </c>
      <c r="D12" s="211">
        <v>2017</v>
      </c>
      <c r="E12" s="211"/>
      <c r="F12" s="211">
        <v>2018</v>
      </c>
      <c r="G12" s="211"/>
      <c r="H12" s="211">
        <v>2019</v>
      </c>
      <c r="I12" s="211"/>
      <c r="J12" s="212"/>
      <c r="K12" s="210"/>
      <c r="L12" s="211">
        <v>2016</v>
      </c>
      <c r="M12" s="211">
        <v>2017</v>
      </c>
      <c r="N12" s="211"/>
      <c r="O12" s="211">
        <v>2018</v>
      </c>
      <c r="P12" s="211"/>
      <c r="Q12" s="211">
        <v>2019</v>
      </c>
      <c r="R12" s="211"/>
    </row>
    <row r="13" spans="1:21" ht="15" customHeight="1">
      <c r="B13" s="213"/>
      <c r="C13" s="319" t="s">
        <v>38</v>
      </c>
      <c r="D13" s="238" t="s">
        <v>39</v>
      </c>
      <c r="E13" s="238"/>
      <c r="F13" s="238"/>
      <c r="G13" s="238"/>
      <c r="H13" s="238"/>
      <c r="I13" s="238"/>
      <c r="J13" s="212"/>
      <c r="K13" s="213"/>
      <c r="L13" s="319" t="s">
        <v>126</v>
      </c>
      <c r="M13" s="211" t="s">
        <v>81</v>
      </c>
      <c r="N13" s="211"/>
      <c r="O13" s="211"/>
      <c r="P13" s="211"/>
      <c r="Q13" s="238"/>
      <c r="R13" s="211"/>
    </row>
    <row r="14" spans="1:21" ht="15" customHeight="1">
      <c r="B14" s="214"/>
      <c r="C14" s="320"/>
      <c r="D14" s="239" t="s">
        <v>265</v>
      </c>
      <c r="E14" s="239" t="s">
        <v>102</v>
      </c>
      <c r="F14" s="239" t="s">
        <v>265</v>
      </c>
      <c r="G14" s="239" t="s">
        <v>102</v>
      </c>
      <c r="H14" s="239" t="s">
        <v>265</v>
      </c>
      <c r="I14" s="239" t="s">
        <v>102</v>
      </c>
      <c r="J14" s="212"/>
      <c r="K14" s="214"/>
      <c r="L14" s="320"/>
      <c r="M14" s="215" t="s">
        <v>266</v>
      </c>
      <c r="N14" s="215" t="s">
        <v>82</v>
      </c>
      <c r="O14" s="215" t="s">
        <v>266</v>
      </c>
      <c r="P14" s="215" t="s">
        <v>82</v>
      </c>
      <c r="Q14" s="239" t="s">
        <v>266</v>
      </c>
      <c r="R14" s="215" t="s">
        <v>82</v>
      </c>
    </row>
    <row r="15" spans="1:21" ht="15" customHeight="1">
      <c r="B15" s="154" t="s">
        <v>40</v>
      </c>
      <c r="C15" s="171"/>
      <c r="D15" s="171"/>
      <c r="E15" s="171"/>
      <c r="F15" s="171"/>
      <c r="G15" s="171"/>
      <c r="H15" s="171"/>
      <c r="I15" s="171"/>
      <c r="J15" s="212"/>
      <c r="K15" s="216" t="s">
        <v>106</v>
      </c>
      <c r="L15" s="217"/>
      <c r="M15" s="217"/>
      <c r="N15" s="217"/>
      <c r="O15" s="171"/>
      <c r="P15" s="171"/>
      <c r="Q15" s="171"/>
      <c r="R15" s="171"/>
    </row>
    <row r="16" spans="1:21" ht="15" customHeight="1">
      <c r="B16" s="153" t="s">
        <v>26</v>
      </c>
      <c r="C16" s="218">
        <v>1.3889625191939388</v>
      </c>
      <c r="D16" s="218">
        <v>2.5451556209837385</v>
      </c>
      <c r="E16" s="218">
        <v>2.3490499904165771</v>
      </c>
      <c r="F16" s="218">
        <v>3.0590410798958949</v>
      </c>
      <c r="G16" s="218">
        <v>2.7688365847447471</v>
      </c>
      <c r="H16" s="218">
        <v>2.8715636730873619</v>
      </c>
      <c r="I16" s="218">
        <v>2.9161980037525908</v>
      </c>
      <c r="J16" s="219"/>
      <c r="K16" s="153" t="s">
        <v>31</v>
      </c>
      <c r="L16" s="218">
        <v>1.3889625191939388</v>
      </c>
      <c r="M16" s="218">
        <v>2.5451556209837385</v>
      </c>
      <c r="N16" s="218">
        <v>2.3490499904165771</v>
      </c>
      <c r="O16" s="218">
        <v>3.0590410798958949</v>
      </c>
      <c r="P16" s="218">
        <v>2.7688365847447471</v>
      </c>
      <c r="Q16" s="218">
        <v>2.8715636730873619</v>
      </c>
      <c r="R16" s="218">
        <v>2.9161980037525908</v>
      </c>
      <c r="S16" s="63"/>
      <c r="T16" s="63"/>
      <c r="U16" s="63"/>
    </row>
    <row r="17" spans="1:21" ht="15" customHeight="1">
      <c r="B17" s="153" t="s">
        <v>51</v>
      </c>
      <c r="C17" s="218">
        <v>1.2719340423618846</v>
      </c>
      <c r="D17" s="218">
        <v>2.3197984588173526</v>
      </c>
      <c r="E17" s="218">
        <v>2.141915726467591</v>
      </c>
      <c r="F17" s="218">
        <v>2.9204197993209853</v>
      </c>
      <c r="G17" s="218">
        <v>2.8164467154015256</v>
      </c>
      <c r="H17" s="218">
        <v>2.8715636730872092</v>
      </c>
      <c r="I17" s="218">
        <v>2.9161980037524096</v>
      </c>
      <c r="J17" s="219"/>
      <c r="K17" s="153" t="s">
        <v>52</v>
      </c>
      <c r="L17" s="218">
        <v>1.2719340423618846</v>
      </c>
      <c r="M17" s="218">
        <v>2.3197984588173526</v>
      </c>
      <c r="N17" s="218">
        <v>2.141915726467591</v>
      </c>
      <c r="O17" s="218">
        <v>2.9204197993209853</v>
      </c>
      <c r="P17" s="218">
        <v>2.8164467154015256</v>
      </c>
      <c r="Q17" s="218">
        <v>2.8715636730872092</v>
      </c>
      <c r="R17" s="218">
        <v>2.9161980037524096</v>
      </c>
      <c r="S17" s="63"/>
      <c r="T17" s="63"/>
      <c r="U17" s="63"/>
    </row>
    <row r="18" spans="1:21" ht="15" customHeight="1">
      <c r="B18" s="153" t="s">
        <v>115</v>
      </c>
      <c r="C18" s="218">
        <v>0.39759535894151554</v>
      </c>
      <c r="D18" s="218">
        <v>2.6456960239110359</v>
      </c>
      <c r="E18" s="218">
        <v>2.3552325109755543</v>
      </c>
      <c r="F18" s="218">
        <v>2.9540658469029033</v>
      </c>
      <c r="G18" s="218">
        <v>2.751762754432324</v>
      </c>
      <c r="H18" s="218">
        <v>3.026838046847022</v>
      </c>
      <c r="I18" s="218">
        <v>3.0073912229163824</v>
      </c>
      <c r="J18" s="219"/>
      <c r="K18" s="153" t="s">
        <v>116</v>
      </c>
      <c r="L18" s="218">
        <v>0.39759535894151554</v>
      </c>
      <c r="M18" s="218">
        <v>2.6456960239110359</v>
      </c>
      <c r="N18" s="218">
        <v>2.3552325109755543</v>
      </c>
      <c r="O18" s="218">
        <v>2.9540658469029033</v>
      </c>
      <c r="P18" s="218">
        <v>2.751762754432324</v>
      </c>
      <c r="Q18" s="218">
        <v>3.026838046847022</v>
      </c>
      <c r="R18" s="218">
        <v>3.0073912229163824</v>
      </c>
      <c r="S18" s="63"/>
      <c r="T18" s="63"/>
      <c r="U18" s="63"/>
    </row>
    <row r="19" spans="1:21" ht="15" customHeight="1">
      <c r="A19" s="64"/>
      <c r="B19" s="154" t="s">
        <v>41</v>
      </c>
      <c r="C19" s="171"/>
      <c r="D19" s="171"/>
      <c r="E19" s="171"/>
      <c r="F19" s="171"/>
      <c r="G19" s="171"/>
      <c r="H19" s="171"/>
      <c r="I19" s="171"/>
      <c r="J19" s="220"/>
      <c r="K19" s="154" t="s">
        <v>42</v>
      </c>
      <c r="L19" s="155"/>
      <c r="M19" s="155"/>
      <c r="N19" s="155"/>
      <c r="O19" s="155"/>
      <c r="P19" s="155"/>
      <c r="Q19" s="155"/>
      <c r="R19" s="155"/>
      <c r="S19" s="63"/>
      <c r="T19" s="63"/>
      <c r="U19" s="63"/>
    </row>
    <row r="20" spans="1:21" ht="15" customHeight="1">
      <c r="A20" s="64"/>
      <c r="B20" s="153" t="s">
        <v>109</v>
      </c>
      <c r="C20" s="218">
        <v>2.432328760902891</v>
      </c>
      <c r="D20" s="218">
        <v>1.6447581550341823</v>
      </c>
      <c r="E20" s="218">
        <v>2.1562513788389879</v>
      </c>
      <c r="F20" s="218">
        <v>1.7652389296755331</v>
      </c>
      <c r="G20" s="218">
        <v>2.2566417772219154</v>
      </c>
      <c r="H20" s="218">
        <v>1.9885342102147661</v>
      </c>
      <c r="I20" s="218">
        <v>2.3912944996645251</v>
      </c>
      <c r="J20" s="219"/>
      <c r="K20" s="153" t="s">
        <v>110</v>
      </c>
      <c r="L20" s="218">
        <v>2.432328760902891</v>
      </c>
      <c r="M20" s="218">
        <v>1.6447581550341823</v>
      </c>
      <c r="N20" s="218">
        <v>2.1562513788389879</v>
      </c>
      <c r="O20" s="218">
        <v>1.7652389296755331</v>
      </c>
      <c r="P20" s="218">
        <v>2.2566417772219154</v>
      </c>
      <c r="Q20" s="218">
        <v>1.9885342102147661</v>
      </c>
      <c r="R20" s="218">
        <v>2.3912944996645251</v>
      </c>
      <c r="S20" s="63"/>
      <c r="T20" s="63"/>
      <c r="U20" s="63"/>
    </row>
    <row r="21" spans="1:21" ht="15" customHeight="1">
      <c r="A21" s="64"/>
      <c r="B21" s="153" t="s">
        <v>43</v>
      </c>
      <c r="C21" s="218">
        <v>4.9000000000000004</v>
      </c>
      <c r="D21" s="218">
        <v>5.0999999999999996</v>
      </c>
      <c r="E21" s="218">
        <v>4.4000000000000004</v>
      </c>
      <c r="F21" s="218">
        <v>4</v>
      </c>
      <c r="G21" s="218">
        <v>3.7</v>
      </c>
      <c r="H21" s="218">
        <v>3</v>
      </c>
      <c r="I21" s="218">
        <v>3</v>
      </c>
      <c r="J21" s="219"/>
      <c r="K21" s="153" t="s">
        <v>83</v>
      </c>
      <c r="L21" s="218">
        <v>4.9000000000000004</v>
      </c>
      <c r="M21" s="218">
        <v>5.0999999999999996</v>
      </c>
      <c r="N21" s="218">
        <v>4.4000000000000004</v>
      </c>
      <c r="O21" s="218">
        <v>4</v>
      </c>
      <c r="P21" s="218">
        <v>3.7</v>
      </c>
      <c r="Q21" s="218">
        <v>3</v>
      </c>
      <c r="R21" s="218">
        <v>3</v>
      </c>
      <c r="S21" s="63"/>
      <c r="T21" s="63"/>
      <c r="U21" s="63"/>
    </row>
    <row r="22" spans="1:21" ht="15" customHeight="1">
      <c r="B22" s="153" t="s">
        <v>84</v>
      </c>
      <c r="C22" s="218">
        <v>0.5761809940302931</v>
      </c>
      <c r="D22" s="218">
        <v>1.0406020087938863</v>
      </c>
      <c r="E22" s="218">
        <v>0.53413750593369602</v>
      </c>
      <c r="F22" s="218">
        <v>1.0331980160794225</v>
      </c>
      <c r="G22" s="218">
        <v>0.96055110469390814</v>
      </c>
      <c r="H22" s="218">
        <v>0.87210747371209674</v>
      </c>
      <c r="I22" s="218">
        <v>1.0414980076616474</v>
      </c>
      <c r="J22" s="219"/>
      <c r="K22" s="153" t="s">
        <v>85</v>
      </c>
      <c r="L22" s="218">
        <v>0.5761809940302931</v>
      </c>
      <c r="M22" s="218">
        <v>1.0406020087938863</v>
      </c>
      <c r="N22" s="218">
        <v>0.53413750593369602</v>
      </c>
      <c r="O22" s="218">
        <v>1.0331980160794225</v>
      </c>
      <c r="P22" s="218">
        <v>0.96055110469390814</v>
      </c>
      <c r="Q22" s="218">
        <v>0.87210747371209674</v>
      </c>
      <c r="R22" s="218">
        <v>1.0414980076616474</v>
      </c>
      <c r="S22" s="63"/>
      <c r="T22" s="63"/>
      <c r="U22" s="63"/>
    </row>
    <row r="23" spans="1:21" ht="15" customHeight="1">
      <c r="B23" s="191" t="s">
        <v>320</v>
      </c>
      <c r="C23" s="218" t="s">
        <v>294</v>
      </c>
      <c r="D23" s="218">
        <v>13.2</v>
      </c>
      <c r="E23" s="218">
        <v>15.8</v>
      </c>
      <c r="F23" s="218">
        <v>8.6999999999999993</v>
      </c>
      <c r="G23" s="218">
        <v>11.1</v>
      </c>
      <c r="H23" s="218">
        <v>4.3</v>
      </c>
      <c r="I23" s="218">
        <v>4.3</v>
      </c>
      <c r="J23" s="219"/>
      <c r="K23" s="191" t="s">
        <v>331</v>
      </c>
      <c r="L23" s="218" t="s">
        <v>294</v>
      </c>
      <c r="M23" s="218">
        <v>13.2</v>
      </c>
      <c r="N23" s="218">
        <v>15.8</v>
      </c>
      <c r="O23" s="218">
        <v>8.6999999999999993</v>
      </c>
      <c r="P23" s="218">
        <v>11.1</v>
      </c>
      <c r="Q23" s="218">
        <v>4.3</v>
      </c>
      <c r="R23" s="218">
        <v>4.3</v>
      </c>
      <c r="S23" s="63"/>
      <c r="T23" s="63"/>
      <c r="U23" s="63"/>
    </row>
    <row r="24" spans="1:21" ht="15" customHeight="1">
      <c r="B24" s="191" t="s">
        <v>321</v>
      </c>
      <c r="C24" s="218" t="s">
        <v>303</v>
      </c>
      <c r="D24" s="218">
        <v>5.4</v>
      </c>
      <c r="E24" s="218">
        <v>5.0999999999999996</v>
      </c>
      <c r="F24" s="218">
        <v>4.3</v>
      </c>
      <c r="G24" s="218">
        <v>4.5999999999999996</v>
      </c>
      <c r="H24" s="218">
        <v>2.8</v>
      </c>
      <c r="I24" s="218">
        <v>2.9</v>
      </c>
      <c r="J24" s="219"/>
      <c r="K24" s="191" t="s">
        <v>332</v>
      </c>
      <c r="L24" s="218" t="s">
        <v>303</v>
      </c>
      <c r="M24" s="218">
        <v>5.4</v>
      </c>
      <c r="N24" s="218">
        <v>5.0999999999999996</v>
      </c>
      <c r="O24" s="218">
        <v>4.3</v>
      </c>
      <c r="P24" s="218">
        <v>4.5999999999999996</v>
      </c>
      <c r="Q24" s="218">
        <v>2.8</v>
      </c>
      <c r="R24" s="218">
        <v>2.9</v>
      </c>
      <c r="S24" s="63"/>
      <c r="T24" s="63"/>
      <c r="U24" s="63"/>
    </row>
    <row r="25" spans="1:21" ht="15" customHeight="1">
      <c r="B25" s="191" t="s">
        <v>10</v>
      </c>
      <c r="C25" s="218">
        <v>5.8</v>
      </c>
      <c r="D25" s="218">
        <v>5.0999999999999996</v>
      </c>
      <c r="E25" s="218">
        <v>7.2</v>
      </c>
      <c r="F25" s="218">
        <v>6.2</v>
      </c>
      <c r="G25" s="218">
        <v>7.4</v>
      </c>
      <c r="H25" s="218">
        <v>6.2</v>
      </c>
      <c r="I25" s="218">
        <v>7</v>
      </c>
      <c r="J25" s="219"/>
      <c r="K25" s="191" t="s">
        <v>213</v>
      </c>
      <c r="L25" s="218">
        <v>5.8</v>
      </c>
      <c r="M25" s="218">
        <v>5.0999999999999996</v>
      </c>
      <c r="N25" s="218">
        <v>7.2</v>
      </c>
      <c r="O25" s="218">
        <v>6.2</v>
      </c>
      <c r="P25" s="218">
        <v>7.4</v>
      </c>
      <c r="Q25" s="218">
        <v>6.2</v>
      </c>
      <c r="R25" s="218">
        <v>7</v>
      </c>
      <c r="S25" s="63"/>
      <c r="T25" s="63"/>
      <c r="U25" s="63"/>
    </row>
    <row r="26" spans="1:21" ht="15" customHeight="1">
      <c r="B26" s="191" t="s">
        <v>322</v>
      </c>
      <c r="C26" s="218" t="s">
        <v>295</v>
      </c>
      <c r="D26" s="218">
        <v>7.2</v>
      </c>
      <c r="E26" s="218">
        <v>9.3000000000000007</v>
      </c>
      <c r="F26" s="218">
        <v>7</v>
      </c>
      <c r="G26" s="218">
        <v>8.6</v>
      </c>
      <c r="H26" s="218">
        <v>6.1</v>
      </c>
      <c r="I26" s="218">
        <v>6.9</v>
      </c>
      <c r="J26" s="219"/>
      <c r="K26" s="191" t="s">
        <v>333</v>
      </c>
      <c r="L26" s="218" t="s">
        <v>295</v>
      </c>
      <c r="M26" s="218">
        <v>7.2</v>
      </c>
      <c r="N26" s="218">
        <v>9.3000000000000007</v>
      </c>
      <c r="O26" s="218">
        <v>7</v>
      </c>
      <c r="P26" s="218">
        <v>8.6</v>
      </c>
      <c r="Q26" s="218">
        <v>6.1</v>
      </c>
      <c r="R26" s="218">
        <v>6.9</v>
      </c>
      <c r="S26" s="63"/>
      <c r="T26" s="63"/>
      <c r="U26" s="63"/>
    </row>
    <row r="27" spans="1:21" ht="15" customHeight="1">
      <c r="B27" s="191" t="s">
        <v>323</v>
      </c>
      <c r="C27" s="218" t="s">
        <v>296</v>
      </c>
      <c r="D27" s="218">
        <v>3.6</v>
      </c>
      <c r="E27" s="218">
        <v>3.6</v>
      </c>
      <c r="F27" s="218">
        <v>3.7</v>
      </c>
      <c r="G27" s="218">
        <v>3.7</v>
      </c>
      <c r="H27" s="218">
        <v>3.2</v>
      </c>
      <c r="I27" s="218">
        <v>3.2</v>
      </c>
      <c r="J27" s="219"/>
      <c r="K27" s="191" t="s">
        <v>323</v>
      </c>
      <c r="L27" s="218" t="s">
        <v>296</v>
      </c>
      <c r="M27" s="218">
        <v>3.6</v>
      </c>
      <c r="N27" s="218">
        <v>3.6</v>
      </c>
      <c r="O27" s="218">
        <v>3.7</v>
      </c>
      <c r="P27" s="218">
        <v>3.7</v>
      </c>
      <c r="Q27" s="218">
        <v>3.2</v>
      </c>
      <c r="R27" s="218">
        <v>3.2</v>
      </c>
      <c r="S27" s="63"/>
      <c r="T27" s="63"/>
      <c r="U27" s="63"/>
    </row>
    <row r="28" spans="1:21" ht="15" customHeight="1">
      <c r="A28" s="64"/>
      <c r="B28" s="154" t="s">
        <v>273</v>
      </c>
      <c r="C28" s="171"/>
      <c r="D28" s="171"/>
      <c r="E28" s="171"/>
      <c r="F28" s="171"/>
      <c r="G28" s="171"/>
      <c r="H28" s="171"/>
      <c r="I28" s="171"/>
      <c r="J28" s="220"/>
      <c r="K28" s="154" t="s">
        <v>274</v>
      </c>
      <c r="L28" s="155"/>
      <c r="M28" s="155"/>
      <c r="N28" s="155"/>
      <c r="O28" s="155"/>
      <c r="P28" s="155"/>
      <c r="Q28" s="155"/>
      <c r="R28" s="155"/>
      <c r="S28" s="63"/>
      <c r="T28" s="63"/>
      <c r="U28" s="63"/>
    </row>
    <row r="29" spans="1:21" ht="15" customHeight="1">
      <c r="B29" s="153" t="s">
        <v>44</v>
      </c>
      <c r="C29" s="218">
        <v>4.9149138901018956</v>
      </c>
      <c r="D29" s="218">
        <v>3.2878345746345401</v>
      </c>
      <c r="E29" s="218">
        <v>3.1464055103182318</v>
      </c>
      <c r="F29" s="218">
        <v>2.3848892426046002</v>
      </c>
      <c r="G29" s="218">
        <v>1.8060818392451601</v>
      </c>
      <c r="H29" s="218">
        <v>2.866461853359751</v>
      </c>
      <c r="I29" s="218">
        <v>2.1839412290010971</v>
      </c>
      <c r="J29" s="219"/>
      <c r="K29" s="153" t="s">
        <v>45</v>
      </c>
      <c r="L29" s="218">
        <v>4.9149138901018956</v>
      </c>
      <c r="M29" s="218">
        <v>3.2878345746345401</v>
      </c>
      <c r="N29" s="218">
        <v>3.1464055103182318</v>
      </c>
      <c r="O29" s="218">
        <v>2.3848892426046002</v>
      </c>
      <c r="P29" s="218">
        <v>1.8060818392451601</v>
      </c>
      <c r="Q29" s="218">
        <v>2.866461853359751</v>
      </c>
      <c r="R29" s="218">
        <v>2.1839412290010971</v>
      </c>
      <c r="S29" s="63"/>
      <c r="T29" s="63"/>
      <c r="U29" s="63"/>
    </row>
    <row r="30" spans="1:21" ht="15" customHeight="1">
      <c r="B30" s="153" t="s">
        <v>46</v>
      </c>
      <c r="C30" s="218">
        <v>5.4212172807936678</v>
      </c>
      <c r="D30" s="218">
        <v>5.3924660132830748</v>
      </c>
      <c r="E30" s="218">
        <v>5.0792735504156132</v>
      </c>
      <c r="F30" s="218">
        <v>4.8768574669428197</v>
      </c>
      <c r="G30" s="218">
        <v>4.2120265598536948</v>
      </c>
      <c r="H30" s="218">
        <v>5.6080390119411643</v>
      </c>
      <c r="I30" s="218">
        <v>4.8454781472692456</v>
      </c>
      <c r="J30" s="219"/>
      <c r="K30" s="153" t="s">
        <v>47</v>
      </c>
      <c r="L30" s="218">
        <v>5.4212172807936678</v>
      </c>
      <c r="M30" s="218">
        <v>5.3924660132830748</v>
      </c>
      <c r="N30" s="218">
        <v>5.0792735504156132</v>
      </c>
      <c r="O30" s="218">
        <v>4.8768574669428197</v>
      </c>
      <c r="P30" s="218">
        <v>4.2120265598536948</v>
      </c>
      <c r="Q30" s="218">
        <v>5.6080390119411643</v>
      </c>
      <c r="R30" s="218">
        <v>4.8454781472692456</v>
      </c>
      <c r="S30" s="63"/>
      <c r="T30" s="63"/>
      <c r="U30" s="63"/>
    </row>
    <row r="31" spans="1:21" ht="15" customHeight="1">
      <c r="A31" s="64"/>
      <c r="B31" s="154" t="s">
        <v>338</v>
      </c>
      <c r="C31" s="171"/>
      <c r="D31" s="171"/>
      <c r="E31" s="171"/>
      <c r="F31" s="171"/>
      <c r="G31" s="171"/>
      <c r="H31" s="171"/>
      <c r="I31" s="171"/>
      <c r="J31" s="65"/>
      <c r="K31" s="154" t="s">
        <v>339</v>
      </c>
      <c r="L31" s="155"/>
      <c r="M31" s="155"/>
      <c r="N31" s="155"/>
      <c r="O31" s="155"/>
      <c r="P31" s="155"/>
      <c r="Q31" s="155"/>
      <c r="R31" s="155"/>
      <c r="S31" s="63"/>
      <c r="T31" s="63"/>
      <c r="U31" s="63"/>
    </row>
    <row r="32" spans="1:21" ht="15" customHeight="1">
      <c r="B32" s="153" t="s">
        <v>216</v>
      </c>
      <c r="C32" s="221">
        <v>-1.8473847936585204</v>
      </c>
      <c r="D32" s="218" t="s">
        <v>297</v>
      </c>
      <c r="E32" s="221" t="s">
        <v>375</v>
      </c>
      <c r="F32" s="218" t="s">
        <v>298</v>
      </c>
      <c r="G32" s="221" t="s">
        <v>376</v>
      </c>
      <c r="H32" s="221" t="s">
        <v>299</v>
      </c>
      <c r="I32" s="221" t="s">
        <v>298</v>
      </c>
      <c r="J32" s="222"/>
      <c r="K32" s="153" t="s">
        <v>270</v>
      </c>
      <c r="L32" s="221">
        <v>-1.8473847936585204</v>
      </c>
      <c r="M32" s="221" t="s">
        <v>297</v>
      </c>
      <c r="N32" s="221" t="s">
        <v>375</v>
      </c>
      <c r="O32" s="221" t="s">
        <v>298</v>
      </c>
      <c r="P32" s="221" t="s">
        <v>376</v>
      </c>
      <c r="Q32" s="221" t="s">
        <v>299</v>
      </c>
      <c r="R32" s="221" t="s">
        <v>298</v>
      </c>
      <c r="S32" s="63"/>
      <c r="T32" s="63"/>
      <c r="U32" s="63"/>
    </row>
    <row r="33" spans="1:21" ht="15" customHeight="1">
      <c r="A33" s="64"/>
      <c r="B33" s="154" t="s">
        <v>271</v>
      </c>
      <c r="C33" s="171"/>
      <c r="D33" s="171"/>
      <c r="E33" s="171"/>
      <c r="F33" s="171"/>
      <c r="G33" s="171"/>
      <c r="H33" s="171"/>
      <c r="I33" s="171"/>
      <c r="J33" s="220"/>
      <c r="K33" s="154" t="s">
        <v>48</v>
      </c>
      <c r="L33" s="155"/>
      <c r="M33" s="155"/>
      <c r="N33" s="155"/>
      <c r="O33" s="155"/>
      <c r="P33" s="155"/>
      <c r="Q33" s="155"/>
      <c r="R33" s="155"/>
      <c r="S33" s="63"/>
      <c r="T33" s="63"/>
      <c r="U33" s="63"/>
    </row>
    <row r="34" spans="1:21" ht="15" customHeight="1">
      <c r="A34" s="66"/>
      <c r="B34" s="153" t="s">
        <v>324</v>
      </c>
      <c r="C34" s="218">
        <v>6.167332197265929</v>
      </c>
      <c r="D34" s="218">
        <v>9.1127751485687192</v>
      </c>
      <c r="E34" s="218">
        <v>10.041410653511074</v>
      </c>
      <c r="F34" s="218">
        <v>7.0149310309919333</v>
      </c>
      <c r="G34" s="218">
        <v>8.8681591136807505</v>
      </c>
      <c r="H34" s="218">
        <v>6.5591151150401261</v>
      </c>
      <c r="I34" s="218">
        <v>6.6421807809795785</v>
      </c>
      <c r="J34" s="219"/>
      <c r="K34" s="153" t="s">
        <v>326</v>
      </c>
      <c r="L34" s="218">
        <v>6.167332197265929</v>
      </c>
      <c r="M34" s="218">
        <v>9.1127751485687192</v>
      </c>
      <c r="N34" s="218">
        <v>10.041410653511074</v>
      </c>
      <c r="O34" s="218">
        <v>7.0149310309919333</v>
      </c>
      <c r="P34" s="218">
        <v>8.8681591136807505</v>
      </c>
      <c r="Q34" s="218">
        <v>6.5591151150401261</v>
      </c>
      <c r="R34" s="218">
        <v>6.6421807809795785</v>
      </c>
      <c r="S34" s="63"/>
      <c r="T34" s="63"/>
      <c r="U34" s="63"/>
    </row>
    <row r="35" spans="1:21" ht="15" customHeight="1">
      <c r="A35" s="66"/>
      <c r="B35" s="153" t="s">
        <v>97</v>
      </c>
      <c r="C35" s="218">
        <v>3.3521146368389987</v>
      </c>
      <c r="D35" s="218">
        <v>1.9307800150183629</v>
      </c>
      <c r="E35" s="218">
        <v>1.8509230037981217</v>
      </c>
      <c r="F35" s="218">
        <v>1.0790658720239321</v>
      </c>
      <c r="G35" s="218">
        <v>0.78240065133281522</v>
      </c>
      <c r="H35" s="218">
        <v>0.44932117452956</v>
      </c>
      <c r="I35" s="218">
        <v>0.26451723549469897</v>
      </c>
      <c r="J35" s="219"/>
      <c r="K35" s="153" t="s">
        <v>99</v>
      </c>
      <c r="L35" s="218">
        <v>3.3521146368389987</v>
      </c>
      <c r="M35" s="218">
        <v>1.9307800150183629</v>
      </c>
      <c r="N35" s="218">
        <v>1.8509230037981217</v>
      </c>
      <c r="O35" s="218">
        <v>1.0790658720239321</v>
      </c>
      <c r="P35" s="218">
        <v>0.78240065133281522</v>
      </c>
      <c r="Q35" s="218">
        <v>0.44932117452956</v>
      </c>
      <c r="R35" s="218">
        <v>0.26451723549469897</v>
      </c>
      <c r="S35" s="63"/>
      <c r="T35" s="63"/>
      <c r="U35" s="63"/>
    </row>
    <row r="36" spans="1:21" ht="15" customHeight="1">
      <c r="A36" s="66"/>
      <c r="B36" s="153" t="s">
        <v>275</v>
      </c>
      <c r="C36" s="218">
        <v>5.4129300707198569</v>
      </c>
      <c r="D36" s="218">
        <v>8.5220995672298461</v>
      </c>
      <c r="E36" s="218">
        <v>10.000584270523039</v>
      </c>
      <c r="F36" s="218">
        <v>6.9339089392552733</v>
      </c>
      <c r="G36" s="218">
        <v>7.504579056712779</v>
      </c>
      <c r="H36" s="218">
        <v>6.7813039555172372</v>
      </c>
      <c r="I36" s="218">
        <v>6.9318897220090214</v>
      </c>
      <c r="J36" s="219"/>
      <c r="K36" s="153" t="s">
        <v>276</v>
      </c>
      <c r="L36" s="218">
        <v>5.4129300707198569</v>
      </c>
      <c r="M36" s="218">
        <v>8.5220995672298461</v>
      </c>
      <c r="N36" s="218">
        <v>10.000584270523039</v>
      </c>
      <c r="O36" s="218">
        <v>6.9339089392552733</v>
      </c>
      <c r="P36" s="218">
        <v>7.504579056712779</v>
      </c>
      <c r="Q36" s="218">
        <v>6.7813039555172372</v>
      </c>
      <c r="R36" s="218">
        <v>6.9318897220090214</v>
      </c>
      <c r="S36" s="63"/>
      <c r="T36" s="63"/>
      <c r="U36" s="63"/>
    </row>
    <row r="37" spans="1:21" ht="15" customHeight="1">
      <c r="A37" s="66"/>
      <c r="B37" s="153" t="s">
        <v>98</v>
      </c>
      <c r="C37" s="218">
        <v>3.4008408320485684</v>
      </c>
      <c r="D37" s="218">
        <v>2.3030090382690327</v>
      </c>
      <c r="E37" s="218">
        <v>2.3440312943370678</v>
      </c>
      <c r="F37" s="218">
        <v>1.3625987865662159</v>
      </c>
      <c r="G37" s="218">
        <v>1.6097026489257704</v>
      </c>
      <c r="H37" s="218">
        <v>0.73745756673386786</v>
      </c>
      <c r="I37" s="218">
        <v>0.53853767862510615</v>
      </c>
      <c r="J37" s="219"/>
      <c r="K37" s="153" t="s">
        <v>100</v>
      </c>
      <c r="L37" s="218">
        <v>3.4008408320485684</v>
      </c>
      <c r="M37" s="218">
        <v>2.3030090382690327</v>
      </c>
      <c r="N37" s="218">
        <v>2.3440312943370678</v>
      </c>
      <c r="O37" s="218">
        <v>1.3625987865662159</v>
      </c>
      <c r="P37" s="218">
        <v>1.6097026489257704</v>
      </c>
      <c r="Q37" s="218">
        <v>0.73745756673386786</v>
      </c>
      <c r="R37" s="218">
        <v>0.53853767862510615</v>
      </c>
      <c r="S37" s="63"/>
      <c r="T37" s="63"/>
      <c r="U37" s="63"/>
    </row>
    <row r="38" spans="1:21" ht="15" customHeight="1">
      <c r="A38" s="66"/>
      <c r="B38" s="153" t="s">
        <v>272</v>
      </c>
      <c r="C38" s="218">
        <v>5.1148736535628183</v>
      </c>
      <c r="D38" s="218">
        <v>4.3107239782827653</v>
      </c>
      <c r="E38" s="218">
        <v>4.1764220909619096</v>
      </c>
      <c r="F38" s="218">
        <v>3.8419932415986513</v>
      </c>
      <c r="G38" s="218">
        <v>3.8254812229880613</v>
      </c>
      <c r="H38" s="218">
        <v>3.7830684063755946</v>
      </c>
      <c r="I38" s="218">
        <v>3.777086537030601</v>
      </c>
      <c r="J38" s="219"/>
      <c r="K38" s="153" t="s">
        <v>139</v>
      </c>
      <c r="L38" s="218">
        <v>5.1148736535628183</v>
      </c>
      <c r="M38" s="218">
        <v>4.3107239782827653</v>
      </c>
      <c r="N38" s="218">
        <v>4.1764220909619096</v>
      </c>
      <c r="O38" s="218">
        <v>3.8419932415986513</v>
      </c>
      <c r="P38" s="218">
        <v>3.8254812229880613</v>
      </c>
      <c r="Q38" s="218">
        <v>3.7830684063755946</v>
      </c>
      <c r="R38" s="218">
        <v>3.777086537030601</v>
      </c>
      <c r="S38" s="63"/>
      <c r="T38" s="63"/>
      <c r="U38" s="63"/>
    </row>
    <row r="39" spans="1:21" ht="15" customHeight="1">
      <c r="A39" s="66"/>
      <c r="B39" s="153" t="s">
        <v>318</v>
      </c>
      <c r="C39" s="218">
        <v>5.2888438795900994</v>
      </c>
      <c r="D39" s="218">
        <v>4.9813917633261928</v>
      </c>
      <c r="E39" s="218">
        <v>4.7623793815657178</v>
      </c>
      <c r="F39" s="218">
        <v>2.9741324381372891</v>
      </c>
      <c r="G39" s="218">
        <v>3.6312581515289821</v>
      </c>
      <c r="H39" s="218">
        <v>3.4754877751528968</v>
      </c>
      <c r="I39" s="218">
        <v>3.8671502331251606</v>
      </c>
      <c r="J39" s="219"/>
      <c r="K39" s="153" t="s">
        <v>334</v>
      </c>
      <c r="L39" s="218">
        <v>5.2888438795900994</v>
      </c>
      <c r="M39" s="218">
        <v>4.9813917633261928</v>
      </c>
      <c r="N39" s="218">
        <v>4.7623793815657178</v>
      </c>
      <c r="O39" s="218">
        <v>2.9741324381372891</v>
      </c>
      <c r="P39" s="218">
        <v>3.6312581515289821</v>
      </c>
      <c r="Q39" s="218">
        <v>3.4754877751528968</v>
      </c>
      <c r="R39" s="218">
        <v>3.8671502331251606</v>
      </c>
      <c r="S39" s="63"/>
      <c r="T39" s="63"/>
      <c r="U39" s="63"/>
    </row>
    <row r="40" spans="1:21" ht="15" customHeight="1">
      <c r="B40" s="156" t="s">
        <v>317</v>
      </c>
      <c r="C40" s="223">
        <v>4.2</v>
      </c>
      <c r="D40" s="223">
        <v>4.508542027733526</v>
      </c>
      <c r="E40" s="223">
        <v>4.6754988253964029</v>
      </c>
      <c r="F40" s="223">
        <v>3.8036334634498559</v>
      </c>
      <c r="G40" s="223">
        <v>3.7529599045692947</v>
      </c>
      <c r="H40" s="223">
        <v>2.5476040740934423</v>
      </c>
      <c r="I40" s="223">
        <v>2.4600885047766639</v>
      </c>
      <c r="J40" s="224"/>
      <c r="K40" s="156" t="s">
        <v>328</v>
      </c>
      <c r="L40" s="223">
        <v>4.2</v>
      </c>
      <c r="M40" s="223">
        <v>4.508542027733526</v>
      </c>
      <c r="N40" s="223">
        <v>4.6754988253964029</v>
      </c>
      <c r="O40" s="223">
        <v>3.8036334634498559</v>
      </c>
      <c r="P40" s="223">
        <v>3.7529599045692947</v>
      </c>
      <c r="Q40" s="223">
        <v>2.5476040740934423</v>
      </c>
      <c r="R40" s="223">
        <v>2.4600885047766639</v>
      </c>
      <c r="S40" s="63"/>
      <c r="T40" s="63"/>
      <c r="U40" s="63"/>
    </row>
    <row r="41" spans="1:21" ht="15" customHeight="1">
      <c r="B41" s="322" t="s">
        <v>277</v>
      </c>
      <c r="C41" s="322"/>
      <c r="D41" s="322"/>
      <c r="E41" s="322"/>
      <c r="F41" s="322"/>
      <c r="G41" s="322"/>
      <c r="H41" s="322"/>
      <c r="I41" s="322"/>
      <c r="J41" s="225"/>
      <c r="K41" s="323" t="s">
        <v>278</v>
      </c>
      <c r="L41" s="323"/>
      <c r="M41" s="323"/>
      <c r="N41" s="323"/>
      <c r="O41" s="323"/>
      <c r="P41" s="323"/>
      <c r="Q41" s="323"/>
      <c r="R41" s="323"/>
      <c r="S41" s="63"/>
      <c r="T41" s="63"/>
      <c r="U41" s="63"/>
    </row>
    <row r="42" spans="1:21" ht="15" customHeight="1">
      <c r="B42" s="324" t="s">
        <v>279</v>
      </c>
      <c r="C42" s="324"/>
      <c r="D42" s="324"/>
      <c r="E42" s="324"/>
      <c r="F42" s="324"/>
      <c r="G42" s="324"/>
      <c r="H42" s="324"/>
      <c r="I42" s="324"/>
      <c r="J42" s="200"/>
      <c r="K42" s="325" t="s">
        <v>337</v>
      </c>
      <c r="L42" s="325"/>
      <c r="M42" s="325"/>
      <c r="N42" s="325"/>
      <c r="O42" s="325"/>
      <c r="P42" s="325"/>
      <c r="Q42" s="325"/>
      <c r="R42" s="325"/>
    </row>
    <row r="43" spans="1:21" ht="15" customHeight="1">
      <c r="B43" s="324" t="s">
        <v>335</v>
      </c>
      <c r="C43" s="324"/>
      <c r="D43" s="324"/>
      <c r="E43" s="324"/>
      <c r="F43" s="324"/>
      <c r="G43" s="324"/>
      <c r="H43" s="324"/>
      <c r="I43" s="324"/>
      <c r="J43" s="200"/>
      <c r="K43" s="325" t="s">
        <v>336</v>
      </c>
      <c r="L43" s="325"/>
      <c r="M43" s="325"/>
      <c r="N43" s="325"/>
      <c r="O43" s="325"/>
      <c r="P43" s="325"/>
      <c r="Q43" s="325"/>
      <c r="R43" s="325"/>
    </row>
    <row r="44" spans="1:21" ht="43.5" customHeight="1">
      <c r="B44" s="326" t="s">
        <v>427</v>
      </c>
      <c r="C44" s="326"/>
      <c r="D44" s="326"/>
      <c r="E44" s="326"/>
      <c r="F44" s="326"/>
      <c r="G44" s="326"/>
      <c r="H44" s="326"/>
      <c r="I44" s="326"/>
      <c r="J44" s="201"/>
      <c r="K44" s="327" t="s">
        <v>423</v>
      </c>
      <c r="L44" s="327"/>
      <c r="M44" s="327"/>
      <c r="N44" s="327"/>
      <c r="O44" s="327"/>
      <c r="P44" s="327"/>
      <c r="Q44" s="327"/>
      <c r="R44" s="327"/>
    </row>
    <row r="45" spans="1:21" ht="30" customHeight="1">
      <c r="B45" s="321" t="s">
        <v>413</v>
      </c>
      <c r="C45" s="321"/>
      <c r="D45" s="321"/>
      <c r="E45" s="321"/>
      <c r="F45" s="321"/>
      <c r="G45" s="321"/>
      <c r="H45" s="321"/>
      <c r="I45" s="321"/>
      <c r="J45" s="201"/>
      <c r="K45" s="321" t="s">
        <v>420</v>
      </c>
      <c r="L45" s="321"/>
      <c r="M45" s="321"/>
      <c r="N45" s="321"/>
      <c r="O45" s="321"/>
      <c r="P45" s="321"/>
      <c r="Q45" s="321"/>
      <c r="R45" s="321"/>
    </row>
    <row r="46" spans="1:21" ht="30" customHeight="1">
      <c r="J46" s="201"/>
    </row>
    <row r="49" spans="2:17" ht="15" customHeight="1">
      <c r="C49" s="67"/>
      <c r="D49" s="67"/>
      <c r="E49" s="67"/>
      <c r="F49" s="67"/>
      <c r="G49" s="67"/>
      <c r="H49" s="67"/>
      <c r="I49" s="67"/>
      <c r="J49" s="67"/>
      <c r="N49" s="67"/>
      <c r="O49" s="67"/>
    </row>
    <row r="50" spans="2:17" ht="15" customHeight="1">
      <c r="C50" s="67"/>
      <c r="D50" s="67"/>
      <c r="E50" s="67"/>
      <c r="F50" s="67"/>
      <c r="G50" s="67"/>
      <c r="H50" s="67"/>
      <c r="I50" s="67"/>
      <c r="J50" s="67"/>
      <c r="N50" s="67"/>
      <c r="O50" s="67"/>
    </row>
    <row r="54" spans="2:17" ht="15" customHeight="1">
      <c r="B54" s="68"/>
    </row>
    <row r="55" spans="2:17" ht="15" customHeight="1">
      <c r="B55" s="68"/>
    </row>
    <row r="57" spans="2:17" ht="15" customHeight="1">
      <c r="C57" s="68"/>
      <c r="D57" s="68"/>
      <c r="E57" s="68"/>
      <c r="F57" s="68"/>
      <c r="G57" s="68"/>
      <c r="H57" s="68"/>
      <c r="I57" s="68"/>
      <c r="J57" s="68"/>
      <c r="L57" s="69"/>
      <c r="M57" s="69"/>
      <c r="N57" s="68"/>
      <c r="O57" s="68"/>
      <c r="P57" s="69"/>
      <c r="Q57" s="69"/>
    </row>
    <row r="58" spans="2:17" ht="15" customHeight="1">
      <c r="C58" s="68"/>
      <c r="D58" s="68"/>
      <c r="E58" s="68"/>
      <c r="F58" s="68"/>
      <c r="G58" s="68"/>
      <c r="H58" s="68"/>
      <c r="I58" s="68"/>
      <c r="J58" s="68"/>
      <c r="L58" s="69"/>
      <c r="M58" s="69"/>
      <c r="N58" s="68"/>
      <c r="O58" s="68"/>
      <c r="P58" s="69"/>
      <c r="Q58" s="69"/>
    </row>
    <row r="59" spans="2:17" ht="15" customHeight="1">
      <c r="C59" s="68"/>
      <c r="D59" s="68"/>
      <c r="E59" s="68"/>
      <c r="F59" s="68"/>
      <c r="G59" s="68"/>
      <c r="H59" s="68"/>
      <c r="I59" s="68"/>
      <c r="J59" s="68"/>
      <c r="L59" s="69"/>
      <c r="M59" s="69"/>
      <c r="N59" s="68"/>
      <c r="O59" s="68"/>
      <c r="P59" s="69"/>
      <c r="Q59" s="69"/>
    </row>
    <row r="60" spans="2:17" ht="15" customHeight="1">
      <c r="C60" s="68"/>
      <c r="D60" s="68"/>
      <c r="E60" s="68"/>
      <c r="F60" s="68"/>
      <c r="G60" s="68"/>
      <c r="H60" s="68"/>
      <c r="I60" s="68"/>
      <c r="J60" s="68"/>
      <c r="L60" s="69"/>
      <c r="M60" s="69"/>
      <c r="N60" s="68"/>
      <c r="O60" s="68"/>
      <c r="P60" s="69"/>
      <c r="Q60" s="69"/>
    </row>
    <row r="61" spans="2:17" ht="15" customHeight="1">
      <c r="C61" s="68"/>
      <c r="D61" s="68"/>
      <c r="E61" s="68"/>
      <c r="F61" s="68"/>
      <c r="G61" s="68"/>
      <c r="H61" s="68"/>
      <c r="I61" s="68"/>
      <c r="J61" s="68"/>
      <c r="L61" s="69"/>
      <c r="M61" s="69"/>
      <c r="N61" s="68"/>
      <c r="O61" s="68"/>
      <c r="P61" s="69"/>
      <c r="Q61" s="69"/>
    </row>
    <row r="62" spans="2:17" ht="15" customHeight="1">
      <c r="C62" s="68"/>
      <c r="D62" s="68"/>
      <c r="E62" s="68"/>
      <c r="F62" s="68"/>
      <c r="G62" s="68"/>
      <c r="H62" s="68"/>
      <c r="I62" s="68"/>
      <c r="J62" s="68"/>
      <c r="L62" s="69"/>
      <c r="M62" s="69"/>
      <c r="N62" s="68"/>
      <c r="O62" s="68"/>
      <c r="P62" s="69"/>
      <c r="Q62" s="69"/>
    </row>
    <row r="63" spans="2:17" ht="15" customHeight="1">
      <c r="C63" s="68"/>
      <c r="D63" s="68"/>
      <c r="E63" s="68"/>
      <c r="F63" s="68"/>
      <c r="G63" s="68"/>
      <c r="H63" s="68"/>
      <c r="I63" s="68"/>
      <c r="J63" s="68"/>
      <c r="L63" s="69"/>
      <c r="M63" s="69"/>
      <c r="N63" s="68"/>
      <c r="O63" s="68"/>
      <c r="P63" s="69"/>
      <c r="Q63" s="69"/>
    </row>
    <row r="64" spans="2:17" ht="15" customHeight="1">
      <c r="C64" s="68"/>
      <c r="D64" s="68"/>
      <c r="E64" s="68"/>
      <c r="F64" s="68"/>
      <c r="G64" s="68"/>
      <c r="H64" s="68"/>
      <c r="I64" s="68"/>
      <c r="J64" s="68"/>
      <c r="L64" s="69"/>
      <c r="M64" s="69"/>
      <c r="N64" s="68"/>
      <c r="O64" s="68"/>
      <c r="P64" s="69"/>
      <c r="Q64" s="69"/>
    </row>
    <row r="65" spans="3:17" ht="15" customHeight="1">
      <c r="C65" s="68"/>
      <c r="D65" s="68"/>
      <c r="E65" s="68"/>
      <c r="F65" s="68"/>
      <c r="G65" s="68"/>
      <c r="H65" s="68"/>
      <c r="I65" s="68"/>
      <c r="J65" s="68"/>
      <c r="L65" s="69"/>
      <c r="M65" s="69"/>
      <c r="N65" s="68"/>
      <c r="O65" s="68"/>
      <c r="P65" s="69"/>
      <c r="Q65" s="69"/>
    </row>
    <row r="66" spans="3:17" ht="15" customHeight="1">
      <c r="C66" s="68"/>
      <c r="D66" s="68"/>
      <c r="E66" s="68"/>
      <c r="F66" s="68"/>
      <c r="G66" s="68"/>
      <c r="H66" s="68"/>
      <c r="I66" s="68"/>
      <c r="J66" s="68"/>
      <c r="L66" s="69"/>
      <c r="M66" s="69"/>
      <c r="N66" s="68"/>
      <c r="O66" s="68"/>
      <c r="P66" s="69"/>
      <c r="Q66" s="69"/>
    </row>
    <row r="67" spans="3:17" ht="15" customHeight="1">
      <c r="C67" s="68"/>
      <c r="D67" s="68"/>
      <c r="E67" s="68"/>
      <c r="F67" s="68"/>
      <c r="G67" s="68"/>
      <c r="H67" s="68"/>
      <c r="I67" s="68"/>
      <c r="J67" s="68"/>
      <c r="L67" s="69"/>
      <c r="M67" s="69"/>
      <c r="N67" s="68"/>
      <c r="O67" s="68"/>
      <c r="P67" s="69"/>
      <c r="Q67" s="69"/>
    </row>
    <row r="68" spans="3:17" ht="15" customHeight="1">
      <c r="C68" s="68"/>
      <c r="D68" s="68"/>
      <c r="E68" s="68"/>
      <c r="F68" s="68"/>
      <c r="G68" s="68"/>
      <c r="H68" s="68"/>
      <c r="I68" s="68"/>
      <c r="J68" s="68"/>
      <c r="L68" s="69"/>
      <c r="M68" s="69"/>
      <c r="N68" s="68"/>
      <c r="O68" s="68"/>
      <c r="P68" s="69"/>
      <c r="Q68" s="69"/>
    </row>
    <row r="69" spans="3:17" ht="15" customHeight="1">
      <c r="C69" s="68"/>
      <c r="D69" s="68"/>
      <c r="E69" s="68"/>
      <c r="F69" s="68"/>
      <c r="G69" s="68"/>
      <c r="H69" s="68"/>
      <c r="I69" s="68"/>
      <c r="J69" s="68"/>
      <c r="L69" s="69"/>
      <c r="M69" s="69"/>
      <c r="N69" s="68"/>
      <c r="O69" s="68"/>
      <c r="P69" s="69"/>
      <c r="Q69" s="69"/>
    </row>
    <row r="70" spans="3:17" ht="15" customHeight="1">
      <c r="C70" s="68"/>
      <c r="D70" s="68"/>
      <c r="E70" s="68"/>
      <c r="F70" s="68"/>
      <c r="G70" s="68"/>
      <c r="H70" s="68"/>
      <c r="I70" s="68"/>
      <c r="J70" s="68"/>
      <c r="L70" s="69"/>
      <c r="M70" s="69"/>
      <c r="N70" s="68"/>
      <c r="O70" s="68"/>
      <c r="P70" s="69"/>
      <c r="Q70" s="69"/>
    </row>
    <row r="71" spans="3:17" ht="15" customHeight="1">
      <c r="C71" s="68"/>
      <c r="D71" s="68"/>
      <c r="E71" s="68"/>
      <c r="F71" s="68"/>
      <c r="G71" s="68"/>
      <c r="H71" s="68"/>
      <c r="I71" s="68"/>
      <c r="J71" s="68"/>
      <c r="L71" s="69"/>
      <c r="M71" s="69"/>
      <c r="N71" s="68"/>
      <c r="O71" s="68"/>
      <c r="P71" s="69"/>
      <c r="Q71" s="69"/>
    </row>
    <row r="72" spans="3:17" ht="15" customHeight="1">
      <c r="C72" s="68"/>
      <c r="D72" s="68"/>
      <c r="E72" s="68"/>
      <c r="F72" s="68"/>
      <c r="G72" s="68"/>
      <c r="H72" s="68"/>
      <c r="I72" s="68"/>
      <c r="J72" s="68"/>
      <c r="L72" s="69"/>
      <c r="M72" s="69"/>
      <c r="N72" s="68"/>
      <c r="O72" s="68"/>
      <c r="P72" s="69"/>
      <c r="Q72" s="69"/>
    </row>
    <row r="73" spans="3:17" ht="15" customHeight="1">
      <c r="C73" s="68"/>
      <c r="D73" s="68"/>
      <c r="E73" s="68"/>
      <c r="F73" s="68"/>
      <c r="G73" s="68"/>
      <c r="H73" s="68"/>
      <c r="I73" s="68"/>
      <c r="J73" s="68"/>
      <c r="L73" s="69"/>
      <c r="M73" s="69"/>
      <c r="N73" s="68"/>
      <c r="O73" s="68"/>
      <c r="P73" s="69"/>
      <c r="Q73" s="69"/>
    </row>
    <row r="74" spans="3:17" ht="15" customHeight="1">
      <c r="C74" s="68"/>
      <c r="D74" s="68"/>
      <c r="E74" s="68"/>
      <c r="F74" s="68"/>
      <c r="G74" s="68"/>
      <c r="H74" s="68"/>
      <c r="I74" s="68"/>
      <c r="J74" s="68"/>
      <c r="L74" s="69"/>
      <c r="M74" s="69"/>
      <c r="N74" s="68"/>
      <c r="O74" s="68"/>
      <c r="P74" s="69"/>
      <c r="Q74" s="69"/>
    </row>
    <row r="75" spans="3:17" ht="15" customHeight="1">
      <c r="C75" s="68"/>
      <c r="D75" s="68"/>
      <c r="E75" s="68"/>
      <c r="F75" s="68"/>
      <c r="G75" s="68"/>
      <c r="H75" s="68"/>
      <c r="I75" s="68"/>
      <c r="J75" s="68"/>
      <c r="L75" s="69"/>
      <c r="M75" s="69"/>
      <c r="N75" s="68"/>
      <c r="O75" s="68"/>
      <c r="P75" s="69"/>
      <c r="Q75" s="69"/>
    </row>
    <row r="76" spans="3:17" ht="15" customHeight="1">
      <c r="C76" s="68"/>
      <c r="D76" s="68"/>
      <c r="E76" s="68"/>
      <c r="F76" s="68"/>
      <c r="G76" s="68"/>
      <c r="H76" s="68"/>
      <c r="I76" s="68"/>
      <c r="J76" s="68"/>
      <c r="L76" s="69"/>
      <c r="M76" s="69"/>
      <c r="N76" s="68"/>
      <c r="O76" s="68"/>
      <c r="P76" s="69"/>
      <c r="Q76" s="69"/>
    </row>
    <row r="77" spans="3:17" ht="15" customHeight="1">
      <c r="C77" s="68"/>
      <c r="D77" s="68"/>
      <c r="E77" s="68"/>
      <c r="F77" s="68"/>
      <c r="G77" s="68"/>
      <c r="H77" s="68"/>
      <c r="I77" s="68"/>
      <c r="J77" s="68"/>
      <c r="L77" s="69"/>
      <c r="M77" s="69"/>
      <c r="N77" s="68"/>
      <c r="O77" s="68"/>
      <c r="P77" s="69"/>
      <c r="Q77" s="69"/>
    </row>
    <row r="78" spans="3:17" ht="15" customHeight="1">
      <c r="C78" s="68"/>
      <c r="D78" s="68"/>
      <c r="E78" s="68"/>
      <c r="F78" s="68"/>
      <c r="G78" s="68"/>
      <c r="H78" s="68"/>
      <c r="I78" s="68"/>
      <c r="J78" s="68"/>
      <c r="L78" s="69"/>
      <c r="M78" s="69"/>
      <c r="N78" s="68"/>
      <c r="O78" s="68"/>
      <c r="P78" s="69"/>
      <c r="Q78" s="69"/>
    </row>
    <row r="79" spans="3:17" ht="15" customHeight="1">
      <c r="C79" s="68"/>
      <c r="D79" s="68"/>
      <c r="E79" s="68"/>
      <c r="F79" s="68"/>
      <c r="G79" s="68"/>
      <c r="H79" s="68"/>
      <c r="I79" s="68"/>
      <c r="J79" s="68"/>
      <c r="L79" s="69"/>
      <c r="M79" s="69"/>
      <c r="N79" s="68"/>
      <c r="O79" s="68"/>
      <c r="P79" s="69"/>
      <c r="Q79" s="69"/>
    </row>
    <row r="80" spans="3:17" ht="15" customHeight="1">
      <c r="C80" s="68"/>
      <c r="D80" s="68"/>
      <c r="E80" s="68"/>
      <c r="F80" s="68"/>
      <c r="G80" s="68"/>
      <c r="H80" s="68"/>
      <c r="I80" s="68"/>
      <c r="J80" s="68"/>
      <c r="L80" s="69"/>
      <c r="M80" s="69"/>
      <c r="N80" s="68"/>
      <c r="O80" s="68"/>
      <c r="P80" s="69"/>
      <c r="Q80" s="69"/>
    </row>
    <row r="81" spans="12:17" ht="15" customHeight="1">
      <c r="L81" s="70"/>
      <c r="M81" s="70"/>
      <c r="P81" s="70"/>
      <c r="Q81" s="70"/>
    </row>
  </sheetData>
  <mergeCells count="12">
    <mergeCell ref="C13:C14"/>
    <mergeCell ref="L13:L14"/>
    <mergeCell ref="K45:R45"/>
    <mergeCell ref="B45:I45"/>
    <mergeCell ref="B41:I41"/>
    <mergeCell ref="K41:R41"/>
    <mergeCell ref="B42:I42"/>
    <mergeCell ref="K42:R42"/>
    <mergeCell ref="B44:I44"/>
    <mergeCell ref="K44:R44"/>
    <mergeCell ref="K43:R43"/>
    <mergeCell ref="B43:I43"/>
  </mergeCells>
  <pageMargins left="0.39370078740157483" right="0.39370078740157483" top="0.39370078740157483" bottom="0.39370078740157483" header="0.51181102362204722" footer="0.51181102362204722"/>
  <pageSetup paperSize="9" scale="5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3"/>
  <sheetViews>
    <sheetView showGridLines="0" zoomScaleNormal="100" workbookViewId="0">
      <pane ySplit="10" topLeftCell="A11" activePane="bottomLeft" state="frozen"/>
      <selection pane="bottomLeft" activeCell="A11" sqref="A11"/>
    </sheetView>
  </sheetViews>
  <sheetFormatPr defaultColWidth="9.140625" defaultRowHeight="15" customHeight="1"/>
  <cols>
    <col min="1" max="1" width="10.7109375" style="71" bestFit="1" customWidth="1"/>
    <col min="2" max="2" width="54.7109375" style="71" customWidth="1"/>
    <col min="3" max="5" width="17.7109375" style="71" customWidth="1"/>
    <col min="6" max="6" width="6.28515625" style="71" customWidth="1"/>
    <col min="7" max="7" width="54.7109375" style="71" customWidth="1"/>
    <col min="8" max="10" width="17.7109375" style="71" customWidth="1"/>
    <col min="11" max="11" width="9.140625" style="77"/>
    <col min="12" max="16384" width="9.140625" style="71"/>
  </cols>
  <sheetData>
    <row r="1" spans="1:11" ht="15" customHeight="1">
      <c r="A1" s="19"/>
      <c r="B1" s="58"/>
      <c r="G1" s="58"/>
    </row>
    <row r="2" spans="1:11" ht="15" customHeight="1">
      <c r="A2" s="19" t="s">
        <v>0</v>
      </c>
      <c r="B2" s="71" t="s">
        <v>86</v>
      </c>
    </row>
    <row r="3" spans="1:11" ht="15" customHeight="1">
      <c r="A3" s="19" t="s">
        <v>24</v>
      </c>
      <c r="B3" s="72" t="s">
        <v>94</v>
      </c>
      <c r="F3" s="73"/>
      <c r="G3" s="72"/>
    </row>
    <row r="4" spans="1:11" ht="15" customHeight="1">
      <c r="A4" s="7" t="s">
        <v>21</v>
      </c>
      <c r="F4" s="73"/>
      <c r="G4" s="72"/>
    </row>
    <row r="5" spans="1:11" ht="15" customHeight="1">
      <c r="A5" s="7" t="s">
        <v>123</v>
      </c>
      <c r="F5" s="73"/>
      <c r="G5" s="72"/>
    </row>
    <row r="6" spans="1:11" ht="15" customHeight="1">
      <c r="A6" s="19" t="s">
        <v>118</v>
      </c>
      <c r="B6" s="72" t="s">
        <v>122</v>
      </c>
      <c r="F6" s="73"/>
      <c r="G6" s="72"/>
    </row>
    <row r="7" spans="1:11" ht="15" customHeight="1">
      <c r="A7" s="19" t="s">
        <v>120</v>
      </c>
      <c r="B7" s="72" t="s">
        <v>122</v>
      </c>
      <c r="F7" s="73"/>
      <c r="G7" s="72"/>
    </row>
    <row r="8" spans="1:11" ht="15" customHeight="1">
      <c r="A8" s="60"/>
      <c r="B8" s="47" t="s">
        <v>133</v>
      </c>
      <c r="F8" s="73"/>
      <c r="G8" s="72"/>
    </row>
    <row r="10" spans="1:11" ht="15" customHeight="1">
      <c r="B10" s="165"/>
      <c r="C10" s="152" t="s">
        <v>215</v>
      </c>
      <c r="D10" s="152" t="s">
        <v>237</v>
      </c>
      <c r="E10" s="152" t="s">
        <v>346</v>
      </c>
      <c r="F10" s="73"/>
      <c r="G10" s="165"/>
      <c r="H10" s="152" t="s">
        <v>215</v>
      </c>
      <c r="I10" s="152" t="s">
        <v>237</v>
      </c>
      <c r="J10" s="152" t="s">
        <v>346</v>
      </c>
    </row>
    <row r="11" spans="1:11" ht="15" customHeight="1">
      <c r="B11" s="161" t="s">
        <v>87</v>
      </c>
      <c r="C11" s="162"/>
      <c r="D11" s="172"/>
      <c r="E11" s="172"/>
      <c r="F11" s="74"/>
      <c r="G11" s="161" t="s">
        <v>88</v>
      </c>
      <c r="H11" s="162"/>
      <c r="I11" s="162"/>
      <c r="J11" s="172"/>
    </row>
    <row r="12" spans="1:11" ht="15" customHeight="1">
      <c r="A12" s="75"/>
      <c r="B12" s="157" t="s">
        <v>409</v>
      </c>
      <c r="C12" s="111">
        <v>2.3552325109755543</v>
      </c>
      <c r="D12" s="111">
        <v>2.751762754432324</v>
      </c>
      <c r="E12" s="111">
        <v>3.0073912229163824</v>
      </c>
      <c r="F12" s="74"/>
      <c r="G12" s="157" t="s">
        <v>410</v>
      </c>
      <c r="H12" s="111">
        <v>2.3552325109755543</v>
      </c>
      <c r="I12" s="111">
        <v>2.751762754432324</v>
      </c>
      <c r="J12" s="111">
        <v>3.0073912229163824</v>
      </c>
      <c r="K12" s="105"/>
    </row>
    <row r="13" spans="1:11" ht="15" customHeight="1">
      <c r="A13" s="75"/>
      <c r="B13" s="158" t="s">
        <v>377</v>
      </c>
      <c r="C13" s="110" t="s">
        <v>378</v>
      </c>
      <c r="D13" s="110" t="s">
        <v>379</v>
      </c>
      <c r="E13" s="110"/>
      <c r="F13" s="74"/>
      <c r="G13" s="158" t="s">
        <v>399</v>
      </c>
      <c r="H13" s="110" t="s">
        <v>378</v>
      </c>
      <c r="I13" s="110" t="s">
        <v>379</v>
      </c>
      <c r="J13" s="110"/>
      <c r="K13" s="105"/>
    </row>
    <row r="14" spans="1:11" ht="15" customHeight="1">
      <c r="A14" s="75"/>
      <c r="B14" s="157" t="s">
        <v>380</v>
      </c>
      <c r="C14" s="110">
        <v>2.9</v>
      </c>
      <c r="D14" s="110">
        <v>3.2</v>
      </c>
      <c r="E14" s="110"/>
      <c r="F14" s="74"/>
      <c r="G14" s="157" t="s">
        <v>400</v>
      </c>
      <c r="H14" s="110">
        <v>2.9</v>
      </c>
      <c r="I14" s="110">
        <v>3.2</v>
      </c>
      <c r="J14" s="110"/>
      <c r="K14" s="106"/>
    </row>
    <row r="15" spans="1:11" ht="15" customHeight="1">
      <c r="A15" s="75"/>
      <c r="B15" s="157" t="s">
        <v>381</v>
      </c>
      <c r="C15" s="110">
        <v>2.5</v>
      </c>
      <c r="D15" s="110">
        <v>3.3</v>
      </c>
      <c r="E15" s="110">
        <v>3.036</v>
      </c>
      <c r="F15" s="74"/>
      <c r="G15" s="157" t="s">
        <v>401</v>
      </c>
      <c r="H15" s="110">
        <v>2.5</v>
      </c>
      <c r="I15" s="110">
        <v>3.3</v>
      </c>
      <c r="J15" s="110">
        <v>3.036</v>
      </c>
      <c r="K15" s="105"/>
    </row>
    <row r="16" spans="1:11" ht="15" customHeight="1">
      <c r="A16" s="75"/>
      <c r="B16" s="157" t="s">
        <v>382</v>
      </c>
      <c r="C16" s="110">
        <v>3</v>
      </c>
      <c r="D16" s="110">
        <v>3</v>
      </c>
      <c r="E16" s="110"/>
      <c r="F16" s="74"/>
      <c r="G16" s="157" t="s">
        <v>402</v>
      </c>
      <c r="H16" s="110">
        <v>3</v>
      </c>
      <c r="I16" s="110">
        <v>3</v>
      </c>
      <c r="J16" s="110"/>
      <c r="K16" s="105"/>
    </row>
    <row r="17" spans="1:11" ht="15" customHeight="1">
      <c r="A17" s="75"/>
      <c r="B17" s="158" t="s">
        <v>383</v>
      </c>
      <c r="C17" s="110" t="s">
        <v>384</v>
      </c>
      <c r="D17" s="110" t="s">
        <v>385</v>
      </c>
      <c r="E17" s="110" t="s">
        <v>386</v>
      </c>
      <c r="F17" s="76"/>
      <c r="G17" s="158" t="s">
        <v>403</v>
      </c>
      <c r="H17" s="110" t="s">
        <v>384</v>
      </c>
      <c r="I17" s="110" t="s">
        <v>385</v>
      </c>
      <c r="J17" s="110" t="s">
        <v>386</v>
      </c>
      <c r="K17" s="105"/>
    </row>
    <row r="18" spans="1:11" ht="15" customHeight="1">
      <c r="B18" s="163" t="s">
        <v>89</v>
      </c>
      <c r="C18" s="164"/>
      <c r="D18" s="164"/>
      <c r="E18" s="164"/>
      <c r="F18" s="76"/>
      <c r="G18" s="163" t="s">
        <v>101</v>
      </c>
      <c r="H18" s="164"/>
      <c r="I18" s="164"/>
      <c r="J18" s="164"/>
      <c r="K18" s="106"/>
    </row>
    <row r="19" spans="1:11" ht="15" customHeight="1">
      <c r="A19" s="75"/>
      <c r="B19" s="157" t="s">
        <v>409</v>
      </c>
      <c r="C19" s="111">
        <v>3.6</v>
      </c>
      <c r="D19" s="111">
        <v>3.7</v>
      </c>
      <c r="E19" s="111">
        <v>3.2</v>
      </c>
      <c r="F19" s="74"/>
      <c r="G19" s="157" t="s">
        <v>410</v>
      </c>
      <c r="H19" s="111">
        <v>3.6</v>
      </c>
      <c r="I19" s="111">
        <v>3.7</v>
      </c>
      <c r="J19" s="111">
        <v>3.2</v>
      </c>
      <c r="K19" s="105"/>
    </row>
    <row r="20" spans="1:11" ht="15" customHeight="1">
      <c r="A20" s="75"/>
      <c r="B20" s="158" t="s">
        <v>377</v>
      </c>
      <c r="C20" s="110" t="s">
        <v>387</v>
      </c>
      <c r="D20" s="110" t="s">
        <v>388</v>
      </c>
      <c r="E20" s="110"/>
      <c r="F20" s="76"/>
      <c r="G20" s="158" t="s">
        <v>399</v>
      </c>
      <c r="H20" s="110" t="s">
        <v>387</v>
      </c>
      <c r="I20" s="110" t="s">
        <v>388</v>
      </c>
      <c r="J20" s="110"/>
      <c r="K20" s="105"/>
    </row>
    <row r="21" spans="1:11" ht="15" customHeight="1">
      <c r="A21" s="75"/>
      <c r="B21" s="158" t="s">
        <v>380</v>
      </c>
      <c r="C21" s="110">
        <v>3.6</v>
      </c>
      <c r="D21" s="110">
        <v>3.5</v>
      </c>
      <c r="E21" s="110"/>
      <c r="F21" s="74"/>
      <c r="G21" s="158" t="s">
        <v>400</v>
      </c>
      <c r="H21" s="110">
        <v>3.6</v>
      </c>
      <c r="I21" s="110">
        <v>3.5</v>
      </c>
      <c r="J21" s="110"/>
      <c r="K21" s="106"/>
    </row>
    <row r="22" spans="1:11" ht="15" customHeight="1">
      <c r="A22" s="75"/>
      <c r="B22" s="158" t="s">
        <v>381</v>
      </c>
      <c r="C22" s="110">
        <v>2.9</v>
      </c>
      <c r="D22" s="110">
        <v>3</v>
      </c>
      <c r="E22" s="110">
        <v>2.6</v>
      </c>
      <c r="F22" s="74"/>
      <c r="G22" s="158" t="s">
        <v>401</v>
      </c>
      <c r="H22" s="110">
        <v>2.9</v>
      </c>
      <c r="I22" s="110">
        <v>3</v>
      </c>
      <c r="J22" s="110">
        <v>2.6</v>
      </c>
      <c r="K22" s="106"/>
    </row>
    <row r="23" spans="1:11" ht="15" customHeight="1">
      <c r="A23" s="75"/>
      <c r="B23" s="158" t="s">
        <v>382</v>
      </c>
      <c r="C23" s="110">
        <v>3.8</v>
      </c>
      <c r="D23" s="110">
        <v>3.4</v>
      </c>
      <c r="E23" s="110"/>
      <c r="F23" s="76"/>
      <c r="G23" s="158" t="s">
        <v>402</v>
      </c>
      <c r="H23" s="110">
        <v>3.8</v>
      </c>
      <c r="I23" s="110">
        <v>3.4</v>
      </c>
      <c r="J23" s="110"/>
      <c r="K23" s="106"/>
    </row>
    <row r="24" spans="1:11" ht="15" customHeight="1">
      <c r="A24" s="75"/>
      <c r="B24" s="158" t="s">
        <v>383</v>
      </c>
      <c r="C24" s="110" t="s">
        <v>389</v>
      </c>
      <c r="D24" s="110" t="s">
        <v>390</v>
      </c>
      <c r="E24" s="110"/>
      <c r="F24" s="76"/>
      <c r="G24" s="158" t="s">
        <v>403</v>
      </c>
      <c r="H24" s="110" t="s">
        <v>389</v>
      </c>
      <c r="I24" s="110" t="s">
        <v>390</v>
      </c>
      <c r="J24" s="110"/>
      <c r="K24" s="106"/>
    </row>
    <row r="25" spans="1:11" ht="15" customHeight="1">
      <c r="B25" s="163" t="s">
        <v>301</v>
      </c>
      <c r="C25" s="164"/>
      <c r="D25" s="164"/>
      <c r="E25" s="164"/>
      <c r="F25" s="74"/>
      <c r="G25" s="163" t="s">
        <v>302</v>
      </c>
      <c r="H25" s="164"/>
      <c r="I25" s="164"/>
      <c r="J25" s="164"/>
      <c r="K25" s="106"/>
    </row>
    <row r="26" spans="1:11" ht="15" customHeight="1">
      <c r="A26" s="75"/>
      <c r="B26" s="157" t="s">
        <v>409</v>
      </c>
      <c r="C26" s="111">
        <v>3.1464055103182318</v>
      </c>
      <c r="D26" s="111">
        <v>1.8060818392451601</v>
      </c>
      <c r="E26" s="111">
        <v>2.1839412290010971</v>
      </c>
      <c r="F26" s="74"/>
      <c r="G26" s="157" t="s">
        <v>410</v>
      </c>
      <c r="H26" s="111">
        <v>3.1464055103182318</v>
      </c>
      <c r="I26" s="111">
        <v>1.8060818392451601</v>
      </c>
      <c r="J26" s="111">
        <v>2.1839412290010971</v>
      </c>
      <c r="K26" s="105"/>
    </row>
    <row r="27" spans="1:11" ht="15" customHeight="1">
      <c r="A27" s="75"/>
      <c r="B27" s="159" t="s">
        <v>380</v>
      </c>
      <c r="C27" s="111">
        <v>3.5</v>
      </c>
      <c r="D27" s="111">
        <v>2.8</v>
      </c>
      <c r="E27" s="111"/>
      <c r="F27" s="74"/>
      <c r="G27" s="159" t="s">
        <v>400</v>
      </c>
      <c r="H27" s="111">
        <v>3.5</v>
      </c>
      <c r="I27" s="111">
        <v>2.8</v>
      </c>
      <c r="J27" s="111"/>
      <c r="K27" s="105"/>
    </row>
    <row r="28" spans="1:11" ht="15" customHeight="1">
      <c r="A28" s="75"/>
      <c r="B28" s="157" t="s">
        <v>381</v>
      </c>
      <c r="C28" s="111">
        <v>3.6680000000000001</v>
      </c>
      <c r="D28" s="111">
        <v>2.9670000000000001</v>
      </c>
      <c r="E28" s="111">
        <v>2.17</v>
      </c>
      <c r="F28" s="74"/>
      <c r="G28" s="157" t="s">
        <v>401</v>
      </c>
      <c r="H28" s="111">
        <v>3.6680000000000001</v>
      </c>
      <c r="I28" s="111">
        <v>2.9670000000000001</v>
      </c>
      <c r="J28" s="111">
        <v>2.17</v>
      </c>
      <c r="K28" s="107"/>
    </row>
    <row r="29" spans="1:11" ht="15" customHeight="1">
      <c r="A29" s="75"/>
      <c r="B29" s="157" t="s">
        <v>382</v>
      </c>
      <c r="C29" s="111">
        <v>3.6</v>
      </c>
      <c r="D29" s="111">
        <v>2.1</v>
      </c>
      <c r="E29" s="111"/>
      <c r="F29" s="74"/>
      <c r="G29" s="157" t="s">
        <v>402</v>
      </c>
      <c r="H29" s="111">
        <v>3.6</v>
      </c>
      <c r="I29" s="111">
        <v>2.1</v>
      </c>
      <c r="J29" s="111"/>
      <c r="K29" s="105"/>
    </row>
    <row r="30" spans="1:11" ht="15" customHeight="1">
      <c r="B30" s="163" t="s">
        <v>412</v>
      </c>
      <c r="C30" s="164"/>
      <c r="D30" s="164"/>
      <c r="E30" s="164"/>
      <c r="F30" s="74"/>
      <c r="G30" s="163" t="s">
        <v>411</v>
      </c>
      <c r="H30" s="164"/>
      <c r="I30" s="164"/>
      <c r="J30" s="164"/>
      <c r="K30" s="105"/>
    </row>
    <row r="31" spans="1:11" ht="15" customHeight="1">
      <c r="B31" s="157" t="s">
        <v>409</v>
      </c>
      <c r="C31" s="111" t="s">
        <v>375</v>
      </c>
      <c r="D31" s="111" t="s">
        <v>376</v>
      </c>
      <c r="E31" s="111" t="s">
        <v>298</v>
      </c>
      <c r="F31" s="74"/>
      <c r="G31" s="157" t="s">
        <v>410</v>
      </c>
      <c r="H31" s="111" t="s">
        <v>375</v>
      </c>
      <c r="I31" s="111" t="s">
        <v>376</v>
      </c>
      <c r="J31" s="111" t="s">
        <v>298</v>
      </c>
      <c r="K31" s="105"/>
    </row>
    <row r="32" spans="1:11" ht="15" customHeight="1">
      <c r="B32" s="158" t="s">
        <v>377</v>
      </c>
      <c r="C32" s="110" t="s">
        <v>391</v>
      </c>
      <c r="D32" s="110" t="s">
        <v>392</v>
      </c>
      <c r="E32" s="110"/>
      <c r="F32" s="74"/>
      <c r="G32" s="158" t="s">
        <v>399</v>
      </c>
      <c r="H32" s="110" t="s">
        <v>391</v>
      </c>
      <c r="I32" s="110" t="s">
        <v>392</v>
      </c>
      <c r="J32" s="110"/>
      <c r="K32" s="105"/>
    </row>
    <row r="33" spans="1:11" ht="15" customHeight="1">
      <c r="B33" s="157" t="s">
        <v>380</v>
      </c>
      <c r="C33" s="111">
        <v>-2.2999999999999998</v>
      </c>
      <c r="D33" s="111">
        <v>-2.4</v>
      </c>
      <c r="E33" s="111"/>
      <c r="F33" s="74"/>
      <c r="G33" s="157" t="s">
        <v>400</v>
      </c>
      <c r="H33" s="111">
        <v>-2.2999999999999998</v>
      </c>
      <c r="I33" s="111">
        <v>-2.4</v>
      </c>
      <c r="J33" s="111"/>
      <c r="K33" s="106"/>
    </row>
    <row r="34" spans="1:11" ht="15" customHeight="1">
      <c r="B34" s="157" t="s">
        <v>381</v>
      </c>
      <c r="C34" s="111">
        <v>-2.9369999999999998</v>
      </c>
      <c r="D34" s="111">
        <v>-2.8210000000000002</v>
      </c>
      <c r="E34" s="111">
        <v>-2.6930000000000001</v>
      </c>
      <c r="F34" s="74"/>
      <c r="G34" s="157" t="s">
        <v>401</v>
      </c>
      <c r="H34" s="111">
        <v>-2.9369999999999998</v>
      </c>
      <c r="I34" s="111">
        <v>-2.8210000000000002</v>
      </c>
      <c r="J34" s="111">
        <v>-2.6930000000000001</v>
      </c>
      <c r="K34" s="105"/>
    </row>
    <row r="35" spans="1:11" ht="15" customHeight="1">
      <c r="B35" s="157" t="s">
        <v>382</v>
      </c>
      <c r="C35" s="111">
        <v>-2.6</v>
      </c>
      <c r="D35" s="111">
        <v>-2.7</v>
      </c>
      <c r="E35" s="111"/>
      <c r="F35" s="74"/>
      <c r="G35" s="157" t="s">
        <v>402</v>
      </c>
      <c r="H35" s="111">
        <v>-2.6</v>
      </c>
      <c r="I35" s="111">
        <v>-2.7</v>
      </c>
      <c r="J35" s="111"/>
      <c r="K35" s="105"/>
    </row>
    <row r="36" spans="1:11" ht="15" customHeight="1">
      <c r="B36" s="158" t="s">
        <v>383</v>
      </c>
      <c r="C36" s="110" t="s">
        <v>393</v>
      </c>
      <c r="D36" s="110" t="s">
        <v>394</v>
      </c>
      <c r="E36" s="110"/>
      <c r="F36" s="74"/>
      <c r="G36" s="158" t="s">
        <v>403</v>
      </c>
      <c r="H36" s="110" t="s">
        <v>393</v>
      </c>
      <c r="I36" s="110" t="s">
        <v>394</v>
      </c>
      <c r="J36" s="110"/>
      <c r="K36" s="105"/>
    </row>
    <row r="37" spans="1:11" ht="15" customHeight="1">
      <c r="B37" s="163" t="s">
        <v>90</v>
      </c>
      <c r="C37" s="164"/>
      <c r="D37" s="164"/>
      <c r="E37" s="164"/>
      <c r="F37" s="76"/>
      <c r="G37" s="163" t="s">
        <v>91</v>
      </c>
      <c r="H37" s="164"/>
      <c r="I37" s="164"/>
      <c r="J37" s="164"/>
      <c r="K37" s="106"/>
    </row>
    <row r="38" spans="1:11" ht="15" customHeight="1">
      <c r="A38" s="75"/>
      <c r="B38" s="157" t="s">
        <v>409</v>
      </c>
      <c r="C38" s="111">
        <v>3.8831775606325039</v>
      </c>
      <c r="D38" s="111">
        <v>3.7797888946007845</v>
      </c>
      <c r="E38" s="111">
        <v>3.6590240250211821</v>
      </c>
      <c r="F38" s="76"/>
      <c r="G38" s="157" t="s">
        <v>410</v>
      </c>
      <c r="H38" s="111">
        <v>3.8831775606325039</v>
      </c>
      <c r="I38" s="111">
        <v>3.7797888946007845</v>
      </c>
      <c r="J38" s="111">
        <v>3.6590240250211821</v>
      </c>
      <c r="K38" s="105"/>
    </row>
    <row r="39" spans="1:11" ht="15" customHeight="1">
      <c r="A39" s="75"/>
      <c r="B39" s="157" t="s">
        <v>395</v>
      </c>
      <c r="C39" s="111">
        <v>4.9000000000000004</v>
      </c>
      <c r="D39" s="111">
        <v>5</v>
      </c>
      <c r="E39" s="111"/>
      <c r="F39" s="74"/>
      <c r="G39" s="157" t="s">
        <v>404</v>
      </c>
      <c r="H39" s="111">
        <v>4.9000000000000004</v>
      </c>
      <c r="I39" s="111">
        <v>5</v>
      </c>
      <c r="J39" s="111"/>
      <c r="K39" s="105"/>
    </row>
    <row r="40" spans="1:11" ht="15" customHeight="1">
      <c r="A40" s="75"/>
      <c r="B40" s="157" t="s">
        <v>396</v>
      </c>
      <c r="C40" s="111">
        <v>4.5</v>
      </c>
      <c r="D40" s="111">
        <v>4.4000000000000004</v>
      </c>
      <c r="E40" s="111">
        <v>4.5999999999999996</v>
      </c>
      <c r="F40" s="74"/>
      <c r="G40" s="157" t="s">
        <v>405</v>
      </c>
      <c r="H40" s="111">
        <v>4.5</v>
      </c>
      <c r="I40" s="111">
        <v>4.4000000000000004</v>
      </c>
      <c r="J40" s="111">
        <v>4.5999999999999996</v>
      </c>
      <c r="K40" s="105"/>
    </row>
    <row r="41" spans="1:11" ht="15" customHeight="1">
      <c r="A41" s="75"/>
      <c r="B41" s="157" t="s">
        <v>397</v>
      </c>
      <c r="C41" s="111">
        <v>4.8</v>
      </c>
      <c r="D41" s="111">
        <v>4.4000000000000004</v>
      </c>
      <c r="E41" s="111"/>
      <c r="F41" s="76"/>
      <c r="G41" s="157" t="s">
        <v>406</v>
      </c>
      <c r="H41" s="111">
        <v>4.8</v>
      </c>
      <c r="I41" s="111">
        <v>4.4000000000000004</v>
      </c>
      <c r="J41" s="111"/>
      <c r="K41" s="105"/>
    </row>
    <row r="42" spans="1:11" ht="15" customHeight="1">
      <c r="B42" s="163" t="s">
        <v>92</v>
      </c>
      <c r="C42" s="164"/>
      <c r="D42" s="164"/>
      <c r="E42" s="164"/>
      <c r="F42" s="74"/>
      <c r="G42" s="163" t="s">
        <v>93</v>
      </c>
      <c r="H42" s="164"/>
      <c r="I42" s="164"/>
      <c r="J42" s="164"/>
      <c r="K42" s="105"/>
    </row>
    <row r="43" spans="1:11" ht="15" customHeight="1">
      <c r="A43" s="17"/>
      <c r="B43" s="157" t="s">
        <v>409</v>
      </c>
      <c r="C43" s="111">
        <v>2.2000000000000002</v>
      </c>
      <c r="D43" s="111">
        <v>2.2999999999999998</v>
      </c>
      <c r="E43" s="111">
        <v>2.4</v>
      </c>
      <c r="F43" s="74"/>
      <c r="G43" s="157" t="s">
        <v>410</v>
      </c>
      <c r="H43" s="111">
        <v>2.2000000000000002</v>
      </c>
      <c r="I43" s="111">
        <v>2.2999999999999998</v>
      </c>
      <c r="J43" s="111">
        <v>2.4</v>
      </c>
      <c r="K43" s="105"/>
    </row>
    <row r="44" spans="1:11" ht="15" customHeight="1">
      <c r="A44" s="17"/>
      <c r="B44" s="157" t="s">
        <v>398</v>
      </c>
      <c r="C44" s="111">
        <v>2.2000000000000002</v>
      </c>
      <c r="D44" s="111">
        <v>2.1</v>
      </c>
      <c r="E44" s="111"/>
      <c r="F44" s="74"/>
      <c r="G44" s="157" t="s">
        <v>407</v>
      </c>
      <c r="H44" s="111">
        <v>2.2000000000000002</v>
      </c>
      <c r="I44" s="111">
        <v>2.1</v>
      </c>
      <c r="J44" s="111"/>
      <c r="K44" s="105"/>
    </row>
    <row r="45" spans="1:11" ht="15" customHeight="1">
      <c r="A45" s="17"/>
      <c r="B45" s="157" t="s">
        <v>395</v>
      </c>
      <c r="C45" s="111">
        <v>2.2000000000000002</v>
      </c>
      <c r="D45" s="111">
        <v>2.2999999999999998</v>
      </c>
      <c r="E45" s="111"/>
      <c r="F45" s="74"/>
      <c r="G45" s="157" t="s">
        <v>404</v>
      </c>
      <c r="H45" s="111">
        <v>2.2000000000000002</v>
      </c>
      <c r="I45" s="111">
        <v>2.2999999999999998</v>
      </c>
      <c r="J45" s="111"/>
      <c r="K45" s="105"/>
    </row>
    <row r="46" spans="1:11" ht="15" customHeight="1">
      <c r="A46" s="75"/>
      <c r="B46" s="157" t="s">
        <v>396</v>
      </c>
      <c r="C46" s="111">
        <v>2.2000000000000002</v>
      </c>
      <c r="D46" s="111">
        <v>2.1</v>
      </c>
      <c r="E46" s="111">
        <v>2</v>
      </c>
      <c r="F46" s="74"/>
      <c r="G46" s="157" t="s">
        <v>405</v>
      </c>
      <c r="H46" s="111">
        <v>2.2000000000000002</v>
      </c>
      <c r="I46" s="111">
        <v>2.1</v>
      </c>
      <c r="J46" s="111">
        <v>2</v>
      </c>
      <c r="K46" s="105"/>
    </row>
    <row r="47" spans="1:11" ht="15" customHeight="1">
      <c r="A47" s="75"/>
      <c r="B47" s="160" t="s">
        <v>397</v>
      </c>
      <c r="C47" s="112">
        <v>2.2999999999999998</v>
      </c>
      <c r="D47" s="112">
        <v>2.2000000000000002</v>
      </c>
      <c r="E47" s="112"/>
      <c r="F47" s="74"/>
      <c r="G47" s="160" t="s">
        <v>406</v>
      </c>
      <c r="H47" s="112">
        <v>2.2999999999999998</v>
      </c>
      <c r="I47" s="112">
        <v>2.2000000000000002</v>
      </c>
      <c r="J47" s="112"/>
      <c r="K47" s="105"/>
    </row>
    <row r="48" spans="1:11" ht="25.5" customHeight="1">
      <c r="A48" s="77"/>
      <c r="B48" s="328" t="s">
        <v>340</v>
      </c>
      <c r="C48" s="328"/>
      <c r="D48" s="328"/>
      <c r="E48" s="328"/>
      <c r="F48" s="196"/>
      <c r="G48" s="328" t="s">
        <v>343</v>
      </c>
      <c r="H48" s="328"/>
      <c r="I48" s="328"/>
      <c r="J48" s="328"/>
      <c r="K48" s="105"/>
    </row>
    <row r="49" spans="1:11" s="77" customFormat="1" ht="30" customHeight="1">
      <c r="B49" s="329" t="s">
        <v>341</v>
      </c>
      <c r="C49" s="329"/>
      <c r="D49" s="329"/>
      <c r="E49" s="329"/>
      <c r="F49" s="197"/>
      <c r="G49" s="329" t="s">
        <v>344</v>
      </c>
      <c r="H49" s="329"/>
      <c r="I49" s="329"/>
      <c r="J49" s="329"/>
    </row>
    <row r="50" spans="1:11" s="77" customFormat="1" ht="15" customHeight="1">
      <c r="A50" s="78"/>
      <c r="B50" s="330" t="s">
        <v>342</v>
      </c>
      <c r="C50" s="330"/>
      <c r="D50" s="330"/>
      <c r="E50" s="330"/>
      <c r="F50" s="197"/>
      <c r="G50" s="330" t="s">
        <v>345</v>
      </c>
      <c r="H50" s="330"/>
      <c r="I50" s="330"/>
      <c r="J50" s="330"/>
    </row>
    <row r="51" spans="1:11" s="78" customFormat="1" ht="30.75" customHeight="1">
      <c r="B51" s="331" t="s">
        <v>428</v>
      </c>
      <c r="C51" s="331"/>
      <c r="D51" s="331"/>
      <c r="E51" s="331"/>
      <c r="F51" s="198"/>
      <c r="G51" s="329" t="s">
        <v>425</v>
      </c>
      <c r="H51" s="329"/>
      <c r="I51" s="329"/>
      <c r="J51" s="329"/>
      <c r="K51" s="108"/>
    </row>
    <row r="52" spans="1:11" s="78" customFormat="1" ht="19.5" customHeight="1">
      <c r="A52" s="71"/>
      <c r="B52" s="332" t="s">
        <v>199</v>
      </c>
      <c r="C52" s="332"/>
      <c r="D52" s="332"/>
      <c r="E52" s="332"/>
      <c r="F52" s="197"/>
      <c r="G52" s="332" t="s">
        <v>200</v>
      </c>
      <c r="H52" s="332"/>
      <c r="I52" s="332"/>
      <c r="J52" s="332"/>
      <c r="K52" s="108"/>
    </row>
    <row r="53" spans="1:11" s="78" customFormat="1" ht="15" customHeight="1">
      <c r="A53" s="71"/>
      <c r="B53" s="79"/>
      <c r="C53" s="71"/>
      <c r="D53" s="71"/>
      <c r="E53" s="71"/>
      <c r="F53" s="71"/>
      <c r="G53" s="79"/>
      <c r="H53" s="79"/>
      <c r="I53" s="79"/>
      <c r="J53" s="79"/>
      <c r="K53" s="108"/>
    </row>
  </sheetData>
  <mergeCells count="10">
    <mergeCell ref="G48:J48"/>
    <mergeCell ref="G49:J49"/>
    <mergeCell ref="G50:J50"/>
    <mergeCell ref="G51:J51"/>
    <mergeCell ref="G52:J52"/>
    <mergeCell ref="B48:E48"/>
    <mergeCell ref="B49:E49"/>
    <mergeCell ref="B50:E50"/>
    <mergeCell ref="B51:E51"/>
    <mergeCell ref="B52:E52"/>
  </mergeCells>
  <pageMargins left="0.74803149606299213" right="0.74803149606299213" top="0.98425196850393704" bottom="0.98425196850393704" header="0.51181102362204722" footer="0.51181102362204722"/>
  <pageSetup paperSize="9" scale="34" orientation="portrait" r:id="rId1"/>
  <headerFooter alignWithMargins="0"/>
  <ignoredErrors>
    <ignoredError sqref="C10:E10 H10:J10"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alappálya-baseline</vt:lpstr>
      <vt:lpstr>c1-1</vt:lpstr>
      <vt:lpstr>c1-2</vt:lpstr>
      <vt:lpstr>c1-3</vt:lpstr>
      <vt:lpstr>t1-1</vt:lpstr>
      <vt:lpstr>t1-2</vt:lpstr>
      <vt:lpstr>c1-4</vt:lpstr>
      <vt:lpstr>c1-5</vt:lpstr>
      <vt:lpstr>c1-6</vt:lpstr>
      <vt:lpstr>c1-7</vt:lpstr>
      <vt:lpstr>c1-8</vt:lpstr>
      <vt:lpstr>c1-9</vt:lpstr>
      <vt:lpstr>c1-10</vt:lpstr>
      <vt:lpstr>c1-11</vt:lpstr>
      <vt:lpstr>c1-12</vt:lpstr>
      <vt:lpstr>c1-13</vt:lpstr>
      <vt:lpstr>t1-3</vt:lpstr>
      <vt:lpstr>t1-4</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2016-12-20T14:00:27Z</cp:lastPrinted>
  <dcterms:created xsi:type="dcterms:W3CDTF">2011-03-23T10:31:37Z</dcterms:created>
  <dcterms:modified xsi:type="dcterms:W3CDTF">2017-06-21T14:35:33Z</dcterms:modified>
</cp:coreProperties>
</file>